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R01経営比較分析表\"/>
    </mc:Choice>
  </mc:AlternateContent>
  <workbookProtection workbookAlgorithmName="SHA-512" workbookHashValue="iYHX+zFpHZjDx5QqEQP0+qG4UVRT0cF0WqkjQpRGAz5YEZiiWe9kATl0fh5fQdEfLRMvK3aFGkXFj8BGLPB2eg==" workbookSaltValue="Ouyn6/ZRq3Jn4wjLNTaXf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<sst xmlns="http://schemas.openxmlformats.org/spreadsheetml/2006/main" count="241" uniqueCount="121">
  <si>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</si>
  <si>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</si>
  <si>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</si>
  <si>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</si>
  <si>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</si>
  <si>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</si>
  <si>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</si>
  <si>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</si>
  <si>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</si>
  <si>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</si>
  <si>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</si>
  <si>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</si>
  <si>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</si>
  <si>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</si>
  <si>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</si>
  <si>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</si>
  <si>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</si>
  <si>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</si>
  <si>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</si>
  <si>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</si>
  <si>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</si>
  <si>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</si>
  <si>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</si>
  <si>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</si>
  <si>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</si>
  <si>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</si>
  <si>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</si>
  <si>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</si>
  <si>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</si>
  <si>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</si>
  <si>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</si>
  <si>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</si>
  <si>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</si>
  <si>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</si>
  <si>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</si>
  <si>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</si>
  <si>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</si>
  <si>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</si>
  <si>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</si>
  <si>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</si>
  <si>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</si>
  <si>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</si>
  <si>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</si>
  <si>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</si>
  <si>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</si>
  <si>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</si>
  <si>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</si>
  <si>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</si>
  <si>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</si>
  <si>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</si>
  <si>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</si>
  <si>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</si>
  <si>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</si>
  <si>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</si>
  <si>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</si>
  <si>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</si>
  <si>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</si>
  <si>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</si>
  <si>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</si>
  <si>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</si>
  <si>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</si>
  <si>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</si>
  <si>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</si>
  <si>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</si>
  <si>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</si>
  <si>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</si>
  <si>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</si>
  <si>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</si>
  <si>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</si>
  <si>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</si>
  <si>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</si>
  <si>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</si>
  <si>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</si>
  <si>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</si>
  <si>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</si>
  <si>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</si>
  <si>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</si>
  <si>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</si>
  <si>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</si>
  <si>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</si>
  <si>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</si>
  <si>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</si>
  <si>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</si>
  <si>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</si>
  <si>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</si>
  <si>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</si>
  <si>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</si>
  <si>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</si>
  <si>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</si>
  <si>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</si>
  <si>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</si>
  <si>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</si>
  <si>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</si>
  <si>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</si>
  <si>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</si>
  <si>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</si>
  <si>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</si>
  <si>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</si>
  <si>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</si>
  <si>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</si>
  <si>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</si>
  <si>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</si>
  <si>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</si>
  <si>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</si>
  <si>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</si>
  <si>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</si>
  <si>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</si>
  <si>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</si>
  <si>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</si>
  <si>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</si>
  <si>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</si>
  <si>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</si>
  <si>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</si>
  <si>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</si>
  <si>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</si>
  <si>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</si>
  <si>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</si>
  <si>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</si>
  <si>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</si>
  <si>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令和２年度から公営企業会計へ移行したため、公営企業会計に基づく経営状況の把握に努めたうえで、使用料収入の見通し及び見直しについても検討する。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73" eb="75">
      <t>コンゴ</t>
    </rPh>
    <rPh sb="76" eb="79">
      <t>ゲスイドウ</t>
    </rPh>
    <rPh sb="79" eb="81">
      <t>シセツ</t>
    </rPh>
    <rPh sb="82" eb="85">
      <t>ロウキュウカ</t>
    </rPh>
    <rPh sb="86" eb="87">
      <t>スス</t>
    </rPh>
    <rPh sb="89" eb="91">
      <t>シセツ</t>
    </rPh>
    <rPh sb="91" eb="93">
      <t>カンリ</t>
    </rPh>
    <rPh sb="94" eb="96">
      <t>ヒツヨウ</t>
    </rPh>
    <rPh sb="97" eb="99">
      <t>ケイヒ</t>
    </rPh>
    <rPh sb="100" eb="102">
      <t>ゾウダイ</t>
    </rPh>
    <rPh sb="103" eb="105">
      <t>ヨソク</t>
    </rPh>
    <rPh sb="124" eb="125">
      <t>カンガ</t>
    </rPh>
    <rPh sb="126" eb="127">
      <t>カタ</t>
    </rPh>
    <rPh sb="128" eb="129">
      <t>モト</t>
    </rPh>
    <rPh sb="132" eb="135">
      <t>ゲスイドウ</t>
    </rPh>
    <rPh sb="135" eb="137">
      <t>シセツ</t>
    </rPh>
    <rPh sb="137" eb="139">
      <t>ゼンタイ</t>
    </rPh>
    <rPh sb="140" eb="142">
      <t>タイショウ</t>
    </rPh>
    <rPh sb="143" eb="146">
      <t>ケイカクテキ</t>
    </rPh>
    <rPh sb="148" eb="151">
      <t>コウリツテキ</t>
    </rPh>
    <rPh sb="152" eb="154">
      <t>カンリ</t>
    </rPh>
    <rPh sb="158" eb="160">
      <t>ヒツヨウ</t>
    </rPh>
    <phoneticPr fontId="4"/>
  </si>
  <si>
    <t>　特定環境保全公共下水道事業については、一部供用開始が平成11年度と遅く、処理区域内人口は増加しているが、処理区域内人口密度が低く事業効率が上がらない状況である。
　令和元年度については、令和２年４月からの地方公営企業法の適用に伴う打切り決算を行った数値である。
　①収益的収支比率は前年と同水準であり、料金収入や一般会計繰入金で地方債償還金を含めた総費用を賄いきれない状況が続いている。
　④企業債残高対象事業比率は、毎年度の起債額が当該年度の元金償還額を上回らないよう制限しているが、打切り決算の影響による営業収益の減少割合が大きいため、前年を上回る水準となった。
　⑤経費回収率は前年と同水準ではあり、類似団体を上回る水準であるが、経営の実態は一般会計からの繰出金に依存しており、今後も投資の効率化や維持管理費の削減に努める必要がある。
　⑥汚水処理原価は前年を上回る水準であるが、これは令和元年10月からの上下水道料金一括徴収の開始に伴い、使用料の納入期限が約１か月前倒しとなり、有収水量が増加したことが主な要因である。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45" eb="47">
      <t>ゾウカ</t>
    </rPh>
    <rPh sb="53" eb="55">
      <t>ショリ</t>
    </rPh>
    <rPh sb="55" eb="58">
      <t>クイキナイ</t>
    </rPh>
    <rPh sb="58" eb="60">
      <t>ジンコウ</t>
    </rPh>
    <rPh sb="60" eb="62">
      <t>ミツド</t>
    </rPh>
    <rPh sb="63" eb="64">
      <t>ヒク</t>
    </rPh>
    <rPh sb="65" eb="67">
      <t>ジギョウ</t>
    </rPh>
    <rPh sb="67" eb="69">
      <t>コウリツ</t>
    </rPh>
    <rPh sb="70" eb="71">
      <t>ア</t>
    </rPh>
    <rPh sb="75" eb="77">
      <t>ジョウキョウ</t>
    </rPh>
    <rPh sb="134" eb="137">
      <t>シュウエキテキ</t>
    </rPh>
    <rPh sb="137" eb="139">
      <t>シュウシ</t>
    </rPh>
    <rPh sb="139" eb="141">
      <t>ヒリツ</t>
    </rPh>
    <rPh sb="142" eb="144">
      <t>ゼンネン</t>
    </rPh>
    <rPh sb="145" eb="148">
      <t>ドウスイジュン</t>
    </rPh>
    <rPh sb="152" eb="154">
      <t>リョウキン</t>
    </rPh>
    <rPh sb="154" eb="156">
      <t>シュウニュウ</t>
    </rPh>
    <rPh sb="157" eb="159">
      <t>イッパン</t>
    </rPh>
    <rPh sb="159" eb="161">
      <t>カイケイ</t>
    </rPh>
    <rPh sb="161" eb="163">
      <t>クリイレ</t>
    </rPh>
    <rPh sb="163" eb="164">
      <t>キン</t>
    </rPh>
    <rPh sb="165" eb="167">
      <t>チホウ</t>
    </rPh>
    <rPh sb="167" eb="168">
      <t>サイ</t>
    </rPh>
    <rPh sb="168" eb="170">
      <t>ショウカン</t>
    </rPh>
    <rPh sb="170" eb="171">
      <t>キン</t>
    </rPh>
    <rPh sb="172" eb="173">
      <t>フク</t>
    </rPh>
    <rPh sb="175" eb="176">
      <t>ソウ</t>
    </rPh>
    <rPh sb="176" eb="178">
      <t>ヒヨウ</t>
    </rPh>
    <rPh sb="179" eb="180">
      <t>マカナ</t>
    </rPh>
    <rPh sb="185" eb="187">
      <t>ジョウキョウ</t>
    </rPh>
    <rPh sb="188" eb="189">
      <t>ツヅ</t>
    </rPh>
    <rPh sb="197" eb="199">
      <t>キギョウ</t>
    </rPh>
    <rPh sb="199" eb="200">
      <t>サイ</t>
    </rPh>
    <rPh sb="200" eb="202">
      <t>ザンダカ</t>
    </rPh>
    <rPh sb="202" eb="204">
      <t>タイショウ</t>
    </rPh>
    <rPh sb="204" eb="206">
      <t>ジギョウ</t>
    </rPh>
    <rPh sb="206" eb="208">
      <t>ヒリツ</t>
    </rPh>
    <rPh sb="210" eb="213">
      <t>マイネンド</t>
    </rPh>
    <rPh sb="214" eb="216">
      <t>キサイ</t>
    </rPh>
    <rPh sb="216" eb="217">
      <t>ガク</t>
    </rPh>
    <rPh sb="218" eb="220">
      <t>トウガイ</t>
    </rPh>
    <rPh sb="220" eb="222">
      <t>ネンド</t>
    </rPh>
    <rPh sb="223" eb="225">
      <t>ガンキン</t>
    </rPh>
    <rPh sb="225" eb="227">
      <t>ショウカン</t>
    </rPh>
    <rPh sb="227" eb="228">
      <t>ガク</t>
    </rPh>
    <rPh sb="229" eb="231">
      <t>ウワマワ</t>
    </rPh>
    <rPh sb="236" eb="238">
      <t>セイゲン</t>
    </rPh>
    <rPh sb="244" eb="246">
      <t>ウチキ</t>
    </rPh>
    <rPh sb="247" eb="249">
      <t>ケッサン</t>
    </rPh>
    <rPh sb="250" eb="252">
      <t>エイキョウ</t>
    </rPh>
    <rPh sb="255" eb="257">
      <t>エイギョウ</t>
    </rPh>
    <rPh sb="257" eb="259">
      <t>シュウエキ</t>
    </rPh>
    <rPh sb="260" eb="262">
      <t>ゲンショウ</t>
    </rPh>
    <rPh sb="262" eb="264">
      <t>ワリアイ</t>
    </rPh>
    <rPh sb="265" eb="266">
      <t>オオ</t>
    </rPh>
    <rPh sb="271" eb="273">
      <t>ゼンネン</t>
    </rPh>
    <rPh sb="274" eb="276">
      <t>ウワマワ</t>
    </rPh>
    <rPh sb="277" eb="279">
      <t>スイジュン</t>
    </rPh>
    <rPh sb="287" eb="289">
      <t>ケイヒ</t>
    </rPh>
    <rPh sb="289" eb="291">
      <t>カイシュウ</t>
    </rPh>
    <rPh sb="291" eb="292">
      <t>リツ</t>
    </rPh>
    <rPh sb="293" eb="295">
      <t>ゼンネン</t>
    </rPh>
    <rPh sb="296" eb="299">
      <t>ドウスイジュン</t>
    </rPh>
    <rPh sb="304" eb="306">
      <t>ルイジ</t>
    </rPh>
    <rPh sb="306" eb="308">
      <t>ダンタイ</t>
    </rPh>
    <rPh sb="312" eb="314">
      <t>スイジュン</t>
    </rPh>
    <rPh sb="319" eb="321">
      <t>ケイエイ</t>
    </rPh>
    <rPh sb="322" eb="324">
      <t>ジッタイ</t>
    </rPh>
    <rPh sb="325" eb="327">
      <t>イッパン</t>
    </rPh>
    <rPh sb="327" eb="329">
      <t>カイケイ</t>
    </rPh>
    <rPh sb="332" eb="334">
      <t>クリダ</t>
    </rPh>
    <rPh sb="334" eb="335">
      <t>キン</t>
    </rPh>
    <rPh sb="336" eb="338">
      <t>イゾン</t>
    </rPh>
    <rPh sb="343" eb="345">
      <t>コンゴ</t>
    </rPh>
    <rPh sb="346" eb="348">
      <t>トウシ</t>
    </rPh>
    <rPh sb="349" eb="352">
      <t>コウリツカ</t>
    </rPh>
    <rPh sb="353" eb="355">
      <t>イジ</t>
    </rPh>
    <rPh sb="355" eb="358">
      <t>カンリヒ</t>
    </rPh>
    <rPh sb="359" eb="361">
      <t>サクゲン</t>
    </rPh>
    <rPh sb="362" eb="363">
      <t>ツト</t>
    </rPh>
    <rPh sb="365" eb="367">
      <t>ヒツヨウ</t>
    </rPh>
    <rPh sb="444" eb="445">
      <t>ユウ</t>
    </rPh>
    <rPh sb="445" eb="446">
      <t>シュウ</t>
    </rPh>
    <rPh sb="446" eb="448">
      <t>スイリョウ</t>
    </rPh>
    <rPh sb="449" eb="451">
      <t>ゾウカ</t>
    </rPh>
    <rPh sb="467" eb="470">
      <t>スイセンカ</t>
    </rPh>
    <rPh sb="470" eb="471">
      <t>リツ</t>
    </rPh>
    <rPh sb="473" eb="475">
      <t>ルイジ</t>
    </rPh>
    <rPh sb="475" eb="477">
      <t>ダンタイ</t>
    </rPh>
    <rPh sb="480" eb="483">
      <t>コウスイジュン</t>
    </rPh>
    <rPh sb="492" eb="494">
      <t>コウジョウ</t>
    </rPh>
    <rPh sb="495" eb="497">
      <t>メザ</t>
    </rPh>
    <rPh sb="498" eb="499">
      <t>ト</t>
    </rPh>
    <rPh sb="500" eb="501">
      <t>ク</t>
    </rPh>
    <rPh sb="505" eb="5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</si>
</sst>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8B-400D-B8B5-2B673B9621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1C8B-400D-B8B5-2B673B9621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B-41B4-82D8-EBA55DE779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FCFB-41B4-82D8-EBA55DE779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94.47</c:v>
                </c:pt>
                <c:pt idx="1">
                  <c:v>94.01</c:v>
                </c:pt>
                <c:pt idx="2">
                  <c:v>94.09</c:v>
                </c:pt>
                <c:pt idx="3">
                  <c:v>92.62</c:v>
                </c:pt>
                <c:pt idx="4">
                  <c:v>91.02</c:v>
                </c:pt>
              </c:numCache>
            </c:numRef>
          </c:val>
          <c:extLst>
            <c:ext xmlns:c16="http://schemas.microsoft.com/office/drawing/2014/chart" uri="{C3380CC4-5D6E-409C-BE32-E72D297353CC}">
              <c16:uniqueId val="{00000000-0C2D-4F7F-8401-57654C600B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0C2D-4F7F-8401-57654C600B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60.49</c:v>
                </c:pt>
                <c:pt idx="1">
                  <c:v>60.03</c:v>
                </c:pt>
                <c:pt idx="2">
                  <c:v>92.69</c:v>
                </c:pt>
                <c:pt idx="3">
                  <c:v>93.58</c:v>
                </c:pt>
                <c:pt idx="4">
                  <c:v>93.72</c:v>
                </c:pt>
              </c:numCache>
            </c:numRef>
          </c:val>
          <c:extLst>
            <c:ext xmlns:c16="http://schemas.microsoft.com/office/drawing/2014/chart" uri="{C3380CC4-5D6E-409C-BE32-E72D297353CC}">
              <c16:uniqueId val="{00000000-2C7B-4690-93D3-E2AB5504A1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7B-4690-93D3-E2AB5504A1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2A-4B27-A4DC-923B532FC3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2A-4B27-A4DC-923B532FC3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A-43D8-AE45-8B4C5E8757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A-43D8-AE45-8B4C5E8757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3-4E11-8F87-0BBDB4F318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3-4E11-8F87-0BBDB4F318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F-4A19-988A-C0B3825EEE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F-4A19-988A-C0B3825EEE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2446.5100000000002</c:v>
                </c:pt>
                <c:pt idx="1">
                  <c:v>686.99</c:v>
                </c:pt>
                <c:pt idx="2">
                  <c:v>558.88</c:v>
                </c:pt>
                <c:pt idx="3">
                  <c:v>372.78</c:v>
                </c:pt>
                <c:pt idx="4">
                  <c:v>405.88</c:v>
                </c:pt>
              </c:numCache>
            </c:numRef>
          </c:val>
          <c:extLst>
            <c:ext xmlns:c16="http://schemas.microsoft.com/office/drawing/2014/chart" uri="{C3380CC4-5D6E-409C-BE32-E72D297353CC}">
              <c16:uniqueId val="{00000000-4A25-43C6-9B42-C527D2DCF9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A25-43C6-9B42-C527D2DCF9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42.13</c:v>
                </c:pt>
                <c:pt idx="1">
                  <c:v>80.64</c:v>
                </c:pt>
                <c:pt idx="2">
                  <c:v>79.77</c:v>
                </c:pt>
                <c:pt idx="3">
                  <c:v>81.73</c:v>
                </c:pt>
                <c:pt idx="4">
                  <c:v>80.78</c:v>
                </c:pt>
              </c:numCache>
            </c:numRef>
          </c:val>
          <c:extLst>
            <c:ext xmlns:c16="http://schemas.microsoft.com/office/drawing/2014/chart" uri="{C3380CC4-5D6E-409C-BE32-E72D297353CC}">
              <c16:uniqueId val="{00000000-FEC9-409C-8B2F-E22E03F64E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EC9-409C-8B2F-E22E03F64E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399.18</c:v>
                </c:pt>
                <c:pt idx="1">
                  <c:v>208.65</c:v>
                </c:pt>
                <c:pt idx="2">
                  <c:v>212.57</c:v>
                </c:pt>
                <c:pt idx="3">
                  <c:v>210.91</c:v>
                </c:pt>
                <c:pt idx="4">
                  <c:v>181.34</c:v>
                </c:pt>
              </c:numCache>
            </c:numRef>
          </c:val>
          <c:extLst>
            <c:ext xmlns:c16="http://schemas.microsoft.com/office/drawing/2014/chart" uri="{C3380CC4-5D6E-409C-BE32-E72D297353CC}">
              <c16:uniqueId val="{00000000-BD8E-4375-BF49-AB78A9C5B8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D8E-4375-BF49-AB78A9C5B8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9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31635</v>
      </c>
      <c r="AM8" s="69"/>
      <c r="AN8" s="69"/>
      <c r="AO8" s="69"/>
      <c r="AP8" s="69"/>
      <c r="AQ8" s="69"/>
      <c r="AR8" s="69"/>
      <c r="AS8" s="69"/>
      <c r="AT8" s="68">
        <f>データ!T6</f>
        <v>140.05000000000001</v>
      </c>
      <c r="AU8" s="68"/>
      <c r="AV8" s="68"/>
      <c r="AW8" s="68"/>
      <c r="AX8" s="68"/>
      <c r="AY8" s="68"/>
      <c r="AZ8" s="68"/>
      <c r="BA8" s="68"/>
      <c r="BB8" s="68">
        <f>データ!U6</f>
        <v>225.88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7.43</v>
      </c>
      <c r="Q10" s="68"/>
      <c r="R10" s="68"/>
      <c r="S10" s="68"/>
      <c r="T10" s="68"/>
      <c r="U10" s="68"/>
      <c r="V10" s="68"/>
      <c r="W10" s="68">
        <f>データ!Q6</f>
        <v>97.67</v>
      </c>
      <c r="X10" s="68"/>
      <c r="Y10" s="68"/>
      <c r="Z10" s="68"/>
      <c r="AA10" s="68"/>
      <c r="AB10" s="68"/>
      <c r="AC10" s="68"/>
      <c r="AD10" s="69">
        <f>データ!R6</f>
        <v>3190</v>
      </c>
      <c r="AE10" s="69"/>
      <c r="AF10" s="69"/>
      <c r="AG10" s="69"/>
      <c r="AH10" s="69"/>
      <c r="AI10" s="69"/>
      <c r="AJ10" s="69"/>
      <c r="AK10" s="2"/>
      <c r="AL10" s="69">
        <f>データ!V6</f>
        <v>2339</v>
      </c>
      <c r="AM10" s="69"/>
      <c r="AN10" s="69"/>
      <c r="AO10" s="69"/>
      <c r="AP10" s="69"/>
      <c r="AQ10" s="69"/>
      <c r="AR10" s="69"/>
      <c r="AS10" s="69"/>
      <c r="AT10" s="68">
        <f>データ!W6</f>
        <v>0.91</v>
      </c>
      <c r="AU10" s="68"/>
      <c r="AV10" s="68"/>
      <c r="AW10" s="68"/>
      <c r="AX10" s="68"/>
      <c r="AY10" s="68"/>
      <c r="AZ10" s="68"/>
      <c r="BA10" s="68"/>
      <c r="BB10" s="68">
        <f>データ!X6</f>
        <v>2570.33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fnv0Y/DOCn14MSQwLxkUGFoAKGrBTogA+XzWVGjIAOwGy4OofhB9uH1c6ZVogco9erjHEvs51GMtaYOOrMT0kA==" saltValue="8+6JduujnGlX6czGztc8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7.43</v>
      </c>
      <c r="Q6" s="34">
        <f t="shared" si="3"/>
        <v>97.67</v>
      </c>
      <c r="R6" s="34">
        <f t="shared" si="3"/>
        <v>3190</v>
      </c>
      <c r="S6" s="34">
        <f t="shared" si="3"/>
        <v>31635</v>
      </c>
      <c r="T6" s="34">
        <f t="shared" si="3"/>
        <v>140.05000000000001</v>
      </c>
      <c r="U6" s="34">
        <f t="shared" si="3"/>
        <v>225.88</v>
      </c>
      <c r="V6" s="34">
        <f t="shared" si="3"/>
        <v>2339</v>
      </c>
      <c r="W6" s="34">
        <f t="shared" si="3"/>
        <v>0.91</v>
      </c>
      <c r="X6" s="34">
        <f t="shared" si="3"/>
        <v>2570.33</v>
      </c>
      <c r="Y6" s="35">
        <f>IF(Y7="",NA(),Y7)</f>
        <v>60.49</v>
      </c>
      <c r="Z6" s="35">
        <f t="shared" ref="Z6:AH6" si="4">IF(Z7="",NA(),Z7)</f>
        <v>60.03</v>
      </c>
      <c r="AA6" s="35">
        <f t="shared" si="4"/>
        <v>92.69</v>
      </c>
      <c r="AB6" s="35">
        <f t="shared" si="4"/>
        <v>93.58</v>
      </c>
      <c r="AC6" s="35">
        <f t="shared" si="4"/>
        <v>93.72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2446.5100000000002</v>
      </c>
      <c r="BG6" s="35">
        <f t="shared" ref="BG6:BO6" si="7">IF(BG7="",NA(),BG7)</f>
        <v>686.99</v>
      </c>
      <c r="BH6" s="35">
        <f t="shared" si="7"/>
        <v>558.88</v>
      </c>
      <c r="BI6" s="35">
        <f t="shared" si="7"/>
        <v>372.78</v>
      </c>
      <c r="BJ6" s="35">
        <f t="shared" si="7"/>
        <v>405.88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42.13</v>
      </c>
      <c r="BR6" s="35">
        <f t="shared" ref="BR6:BZ6" si="8">IF(BR7="",NA(),BR7)</f>
        <v>80.64</v>
      </c>
      <c r="BS6" s="35">
        <f t="shared" si="8"/>
        <v>79.77</v>
      </c>
      <c r="BT6" s="35">
        <f t="shared" si="8"/>
        <v>81.73</v>
      </c>
      <c r="BU6" s="35">
        <f t="shared" si="8"/>
        <v>80.78</v>
      </c>
      <c r="BV6" s="35">
        <f t="shared" si="8"/>
        <v>66.22</v>
      </c>
      <c r="BW6" s="35">
        <f t="shared" si="8"/>
        <v>69.87</v>
      </c>
      <c r="BX6" s="35">
        <f t="shared" si="8"/>
        <v>74.3</v>
      </c>
      <c r="BY6" s="35">
        <f t="shared" si="8"/>
        <v>72.260000000000005</v>
      </c>
      <c r="BZ6" s="35">
        <f t="shared" si="8"/>
        <v>71.84</v>
      </c>
      <c r="CA6" s="34" t="str">
        <f>IF(CA7="","",IF(CA7="-","【-】","【"&amp;SUBSTITUTE(TEXT(CA7,"#,##0.00"),"-","△")&amp;"】"))</f>
        <v>【74.17】</v>
      </c>
      <c r="CB6" s="35">
        <f>IF(CB7="",NA(),CB7)</f>
        <v>399.18</v>
      </c>
      <c r="CC6" s="35">
        <f t="shared" ref="CC6:CK6" si="9">IF(CC7="",NA(),CC7)</f>
        <v>208.65</v>
      </c>
      <c r="CD6" s="35">
        <f t="shared" si="9"/>
        <v>212.57</v>
      </c>
      <c r="CE6" s="35">
        <f t="shared" si="9"/>
        <v>210.91</v>
      </c>
      <c r="CF6" s="35">
        <f t="shared" si="9"/>
        <v>181.34</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94.47</v>
      </c>
      <c r="CY6" s="35">
        <f t="shared" ref="CY6:DG6" si="11">IF(CY7="",NA(),CY7)</f>
        <v>94.01</v>
      </c>
      <c r="CZ6" s="35">
        <f t="shared" si="11"/>
        <v>94.09</v>
      </c>
      <c r="DA6" s="35">
        <f t="shared" si="11"/>
        <v>92.62</v>
      </c>
      <c r="DB6" s="35">
        <f t="shared" si="11"/>
        <v>91.02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352128</v>
      </c>
      <c r="D7" s="37">
        <v>47</v>
      </c>
      <c r="E7" s="37">
        <v>17</v>
      </c>
      <c r="F7" s="37">
        <v>4</v>
      </c>
      <c r="G7" s="37">
        <v>0</v>
      </c>
      <c r="H7" s="37" t="s">
        <v>97</v>
      </c>
      <c r="I7" s="37" t="s">
        <v>98</v>
      </c>
      <c r="J7" s="37" t="s">
        <v>99</v>
      </c>
      <c r="K7" s="37" t="s">
        <v>100</v>
      </c>
      <c r="L7" s="37" t="s">
        <v>101</v>
      </c>
      <c r="M7" s="37" t="s">
        <v>102</v>
      </c>
      <c r="N7" s="38" t="s">
        <v>103</v>
      </c>
      <c r="O7" s="38" t="s">
        <v>104</v>
      </c>
      <c r="P7" s="38">
        <v>7.43</v>
      </c>
      <c r="Q7" s="38">
        <v>97.67</v>
      </c>
      <c r="R7" s="38">
        <v>3190</v>
      </c>
      <c r="S7" s="38">
        <v>31635</v>
      </c>
      <c r="T7" s="38">
        <v>140.05000000000001</v>
      </c>
      <c r="U7" s="38">
        <v>225.88</v>
      </c>
      <c r="V7" s="38">
        <v>2339</v>
      </c>
      <c r="W7" s="38">
        <v>0.91</v>
      </c>
      <c r="X7" s="38">
        <v>2570.33</v>
      </c>
      <c r="Y7" s="38">
        <v>60.49</v>
      </c>
      <c r="Z7" s="38">
        <v>60.03</v>
      </c>
      <c r="AA7" s="38">
        <v>92.69</v>
      </c>
      <c r="AB7" s="38">
        <v>93.58</v>
      </c>
      <c r="AC7" s="38">
        <v>93.72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2446.5100000000002</v>
      </c>
      <c r="BG7" s="38">
        <v>686.99</v>
      </c>
      <c r="BH7" s="38">
        <v>558.88</v>
      </c>
      <c r="BI7" s="38">
        <v>372.78</v>
      </c>
      <c r="BJ7" s="38">
        <v>405.88</v>
      </c>
      <c r="BK7" s="38">
        <v>1434.89</v>
      </c>
      <c r="BL7" s="38">
        <v>1298.9100000000001</v>
      </c>
      <c r="BM7" s="38">
        <v>1243.71</v>
      </c>
      <c r="BN7" s="38">
        <v>1194.1500000000001</v>
      </c>
      <c r="BO7" s="38">
        <v>1206.79</v>
      </c>
      <c r="BP7" s="38">
        <v>1218.7</v>
      </c>
      <c r="BQ7" s="38">
        <v>42.13</v>
      </c>
      <c r="BR7" s="38">
        <v>80.64</v>
      </c>
      <c r="BS7" s="38">
        <v>79.77</v>
      </c>
      <c r="BT7" s="38">
        <v>81.73</v>
      </c>
      <c r="BU7" s="38">
        <v>80.78</v>
      </c>
      <c r="BV7" s="38">
        <v>66.22</v>
      </c>
      <c r="BW7" s="38">
        <v>69.87</v>
      </c>
      <c r="BX7" s="38">
        <v>74.3</v>
      </c>
      <c r="BY7" s="38">
        <v>72.260000000000005</v>
      </c>
      <c r="BZ7" s="38">
        <v>71.84</v>
      </c>
      <c r="CA7" s="38">
        <v>74.17</v>
      </c>
      <c r="CB7" s="38">
        <v>399.18</v>
      </c>
      <c r="CC7" s="38">
        <v>208.65</v>
      </c>
      <c r="CD7" s="38">
        <v>212.57</v>
      </c>
      <c r="CE7" s="38">
        <v>210.91</v>
      </c>
      <c r="CF7" s="38">
        <v>181.34</v>
      </c>
      <c r="CG7" s="38">
        <v>246.72</v>
      </c>
      <c r="CH7" s="38">
        <v>234.96</v>
      </c>
      <c r="CI7" s="38">
        <v>221.81</v>
      </c>
      <c r="CJ7" s="38">
        <v>230.02</v>
      </c>
      <c r="CK7" s="38">
        <v>228.47</v>
      </c>
      <c r="CL7" s="38">
        <v>218.56</v>
      </c>
      <c r="CM7" s="38" t="s">
        <v>103</v>
      </c>
      <c r="CN7" s="38" t="s">
        <v>103</v>
      </c>
      <c r="CO7" s="38" t="s">
        <v>103</v>
      </c>
      <c r="CP7" s="38" t="s">
        <v>103</v>
      </c>
      <c r="CQ7" s="38" t="s">
        <v>103</v>
      </c>
      <c r="CR7" s="38">
        <v>41.35</v>
      </c>
      <c r="CS7" s="38">
        <v>42.9</v>
      </c>
      <c r="CT7" s="38">
        <v>43.36</v>
      </c>
      <c r="CU7" s="38">
        <v>42.56</v>
      </c>
      <c r="CV7" s="38">
        <v>42.47</v>
      </c>
      <c r="CW7" s="38">
        <v>42.86</v>
      </c>
      <c r="CX7" s="38">
        <v>94.47</v>
      </c>
      <c r="CY7" s="38">
        <v>94.01</v>
      </c>
      <c r="CZ7" s="38">
        <v>94.09</v>
      </c>
      <c r="DA7" s="38">
        <v>92.62</v>
      </c>
      <c r="DB7" s="38">
        <v>91.02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2021-01-15T07:24:06Z</cp:lastPrinted>
  <dcterms:created xsi:type="dcterms:W3CDTF">2020-12-04T02:57:19Z</dcterms:created>
  <dcterms:modified xsi:type="dcterms:W3CDTF">2021-03-16T05:01:27Z</dcterms:modified>
  <cp:category/>
</cp:coreProperties>
</file>