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ukawa.takashi\Desktop\R01経営比較分析表\"/>
    </mc:Choice>
  </mc:AlternateContent>
  <workbookProtection workbookAlgorithmName="SHA-512" workbookHashValue="+dU/oDnRlMmWiMqi8Pum7rNvzjU1bly8tmVh1IIO1jvmPYN+glexoN6412G8yJxQhwC4TVwYDonWQszx2GuxSg==" workbookSaltValue="4Zxy6pf+v6FIP5hdxfPfqA==" workbookSpinCount="100000" lockStructure="1"/>
  <bookViews>
    <workbookView xWindow="0" yWindow="0" windowWidth="28800" windowHeight="1221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E52" i="4"/>
  <c r="EL52" i="4"/>
  <c r="BZ52" i="4"/>
  <c r="BG52" i="4"/>
  <c r="AN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CF8" i="4"/>
  <c r="AQ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BG30" i="4"/>
  <c r="AV76" i="4"/>
  <c r="KO51" i="4"/>
  <c r="FX30" i="4"/>
  <c r="LE76" i="4"/>
  <c r="FX51" i="4"/>
  <c r="KO30" i="4"/>
  <c r="HP76" i="4"/>
  <c r="BG51" i="4"/>
  <c r="KP76" i="4"/>
  <c r="HA76" i="4"/>
  <c r="AN51" i="4"/>
  <c r="FE30" i="4"/>
  <c r="AG76" i="4"/>
  <c r="JV30" i="4"/>
  <c r="AN30" i="4"/>
  <c r="JV51" i="4"/>
  <c r="FE51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<sst xmlns="http://schemas.openxmlformats.org/spreadsheetml/2006/main" count="278" uniqueCount="150">
  <si>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</si>
  <si>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</si>
  <si>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</si>
  <si>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</si>
  <si>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</si>
  <si>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</si>
  <si>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</si>
  <si>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</si>
  <si>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</si>
  <si>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</si>
  <si>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</si>
  <si>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</si>
  <si>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</si>
  <si>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</si>
  <si>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</si>
  <si>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</si>
  <si>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</si>
  <si>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</si>
  <si>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</si>
  <si>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</si>
  <si>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</si>
  <si>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</si>
  <si>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</si>
  <si>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</si>
  <si>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</si>
  <si>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</si>
  <si>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</si>
  <si>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</si>
  <si>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</si>
  <si>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</si>
  <si>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</si>
  <si>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</si>
  <si>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</si>
  <si>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</si>
  <si>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</si>
  <si>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</si>
  <si>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</si>
  <si>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</si>
  <si>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</si>
  <si>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</si>
  <si>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</si>
  <si>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</si>
  <si>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</si>
  <si>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</si>
  <si>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</si>
  <si>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</si>
  <si>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</si>
  <si>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</si>
  <si>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</si>
  <si>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</si>
  <si>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</si>
  <si>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</si>
  <si>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</si>
  <si>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</si>
  <si>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</si>
  <si>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</si>
  <si>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</si>
  <si>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</si>
  <si>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</si>
  <si>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</si>
  <si>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</si>
  <si>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</si>
  <si>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</si>
  <si>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</si>
  <si>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</si>
  <si>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</si>
  <si>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</si>
  <si>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</si>
  <si>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</si>
  <si>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</si>
  <si>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</si>
  <si>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</si>
  <si>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</si>
  <si>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</si>
  <si>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</si>
  <si>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</si>
  <si>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</si>
  <si>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</si>
  <si>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</si>
  <si>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</si>
  <si>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</si>
  <si>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</si>
  <si>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</si>
  <si>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</si>
  <si>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</si>
  <si>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</si>
  <si>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</si>
  <si>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</si>
  <si>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</si>
  <si>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</si>
  <si>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</si>
  <si>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</si>
  <si>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</si>
  <si>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</si>
  <si>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</si>
  <si>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</si>
  <si>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</si>
  <si>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</si>
  <si>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</si>
  <si>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</si>
  <si>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</si>
  <si>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</si>
  <si>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</si>
  <si>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</si>
  <si>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</si>
  <si>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</si>
  <si>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</si>
  <si>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</si>
  <si>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</si>
  <si>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</si>
  <si>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</si>
  <si>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</si>
  <si>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</si>
  <si>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</si>
  <si>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</si>
  <si>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</si>
  <si>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</si>
  <si>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</si>
  <si>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</si>
  <si>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</si>
  <si>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</si>
  <si>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</si>
  <si>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</si>
  <si>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</si>
  <si>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</si>
  <si>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</si>
  <si>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</si>
  <si>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</si>
  <si>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山口県　柳井市</t>
  </si>
  <si>
    <t>柳井駅南駐車場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</si>
  <si>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</si>
  <si>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</si>
  <si>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</si>
  <si>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</si>
  <si>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</si>
  <si>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</si>
  <si>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</si>
  <si>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</si>
  <si>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</si>
  <si>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</si>
  <si>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</si>
  <si>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</si>
  <si>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</si>
  <si>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</si>
  <si>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</si>
  <si>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</si>
  <si>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無人で設置機器等の無い広場式の月極駐車場であるため、維持管理費用はほとんどかかっていない。平成30年度から、管理業務委託を廃止し、更なる経費の縮減を行ったため、収益的収支比率は、一時、増加しているものの、稼働率は毎年低下しており、今後も改善は見込まれない。
②③他会計からの繰入れは行っていない。
④⑤ＪＲ柳井駅周辺に民間の月極駐車場が増加しているため、収益性がかなり低下しており、今後も改善は見込まれない。中心市街地での需給状況も踏まえ、一定の役割を終えたものと判断し、令和元年8月末に供用を廃止した。</t>
    <rPh sb="57" eb="59">
      <t>ギョウム</t>
    </rPh>
    <rPh sb="69" eb="71">
      <t>シュクゲン</t>
    </rPh>
    <rPh sb="87" eb="89">
      <t>イチジ</t>
    </rPh>
    <rPh sb="90" eb="92">
      <t>ゾウカ</t>
    </rPh>
    <rPh sb="113" eb="115">
      <t>コンゴ</t>
    </rPh>
    <rPh sb="116" eb="118">
      <t>カイゼン</t>
    </rPh>
    <rPh sb="119" eb="121">
      <t>ミコ</t>
    </rPh>
    <phoneticPr fontId="5"/>
  </si>
  <si>
    <t>⑦ＪＲ柳井駅に近い土地であることから、高度利用を前提とした民間事業者への売却手続を行っている。
⑧特に設備等を有しておらず設備投資が必要になる見込みは少ない。
⑩起債の借入れは無い。</t>
    <rPh sb="38" eb="40">
      <t>テツヅキ</t>
    </rPh>
    <rPh sb="41" eb="42">
      <t>オコナ</t>
    </rPh>
    <phoneticPr fontId="5"/>
  </si>
  <si>
    <t>⑪年度途中で供用を廃止したため、稼働率は低水準で推移した。</t>
    <rPh sb="1" eb="3">
      <t>ネンド</t>
    </rPh>
    <rPh sb="3" eb="5">
      <t>トチュウ</t>
    </rPh>
    <rPh sb="6" eb="8">
      <t>キョウヨウ</t>
    </rPh>
    <rPh sb="9" eb="11">
      <t>ハイシ</t>
    </rPh>
    <rPh sb="16" eb="18">
      <t>カドウ</t>
    </rPh>
    <rPh sb="18" eb="19">
      <t>リツ</t>
    </rPh>
    <rPh sb="20" eb="23">
      <t>テイスイジュン</t>
    </rPh>
    <rPh sb="24" eb="26">
      <t>スイイ</t>
    </rPh>
    <phoneticPr fontId="5"/>
  </si>
  <si>
    <t>ＪＲ柳井駅周辺に代替となる民間の月極駐車場が新設されており、収益性、稼働率ともに大幅に下がっているため、市営駐車場として一定の役割を終えたものと判断し、令和元年8月末に供用を廃止した。跡地については、売却処分とし令和3年度中を目標に民間事業者への売却手続を行っている</t>
    <rPh sb="128" eb="129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</si>
</sst>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614.70000000000005</c:v>
                </c:pt>
                <c:pt idx="1">
                  <c:v>329.5</c:v>
                </c:pt>
                <c:pt idx="2">
                  <c:v>128.30000000000001</c:v>
                </c:pt>
                <c:pt idx="3">
                  <c:v>363.7</c:v>
                </c:pt>
                <c:pt idx="4">
                  <c:v>266.7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3-4D81-A6A1-630638058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3-4D81-A6A1-630638058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A-412C-B895-EE734A031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A-412C-B895-EE734A031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E15-4D52-9722-FBDEA51A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5-4D52-9722-FBDEA51A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EF1-46FB-84E0-6C562BAD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1-46FB-84E0-6C562BAD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6-42A0-A090-E1D49C30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6-42A0-A090-E1D49C30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8-443C-9679-CE3992A34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8-443C-9679-CE3992A34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43.9</c:v>
                </c:pt>
                <c:pt idx="2">
                  <c:v>22.7</c:v>
                </c:pt>
                <c:pt idx="3">
                  <c:v>12.1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1-4CCE-9A18-892D47944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1-4CCE-9A18-892D47944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83.7</c:v>
                </c:pt>
                <c:pt idx="1">
                  <c:v>69.7</c:v>
                </c:pt>
                <c:pt idx="2">
                  <c:v>22.1</c:v>
                </c:pt>
                <c:pt idx="3">
                  <c:v>72.5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2-4A90-9146-736CE8D2C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2-4A90-9146-736CE8D2C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1678</c:v>
                </c:pt>
                <c:pt idx="1">
                  <c:v>1150</c:v>
                </c:pt>
                <c:pt idx="2">
                  <c:v>182</c:v>
                </c:pt>
                <c:pt idx="3">
                  <c:v>327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A-464E-8A3B-6A36887A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A-464E-8A3B-6A36887A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view="pageBreakPreview" zoomScale="70" zoomScaleNormal="100" zoomScaleSheetLayoutView="70" workbookViewId="0"/>
  </sheetViews>
  <sheetFormatPr defaultColWidth="2.5703125" defaultRowHeight="13.5" x14ac:dyDescent="0.15"/>
  <cols>
    <col min="1" max="1" width="2.5703125" customWidth="1"/>
    <col min="2" max="2" width="0.85546875" customWidth="1"/>
    <col min="3" max="244" width="0.5703125" customWidth="1"/>
    <col min="245" max="245" width="0.85546875" customWidth="1"/>
    <col min="246" max="366" width="0.5703125" customWidth="1"/>
    <col min="368" max="382" width="3.1406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山口県柳井市　柳井駅南駐車場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887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38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66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614.70000000000005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329.5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128.30000000000001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363.7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266.7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51.5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43.9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22.7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12.1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419.4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371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378.1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756.6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3.2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2.9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6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269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276.60000000000002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274.8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275.5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289.2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148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83.7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69.7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22.1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72.5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62.5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1678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1150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182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327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21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17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38.200000000000003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34.6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37.6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6967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7138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8131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8076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8265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46032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70.5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59.2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62.4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83.1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54.7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7tDBMyHjqvYUI2T5afBARmKaUBHF5K4lSQZuL+EXd+3BcHO40LqEh98EElwtFeDUHEIDOlztM019wND3kGKpQ==" saltValue="V4tRck6QQIMOugzgH1NpE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8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5703125" customWidth="1"/>
    <col min="2" max="90" width="11.85546875" customWidth="1"/>
    <col min="91" max="92" width="15.42578125" customWidth="1"/>
    <col min="93" max="125" width="11.85546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105</v>
      </c>
      <c r="AV5" s="59" t="s">
        <v>106</v>
      </c>
      <c r="AW5" s="59" t="s">
        <v>107</v>
      </c>
      <c r="AX5" s="59" t="s">
        <v>108</v>
      </c>
      <c r="AY5" s="59" t="s">
        <v>109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110</v>
      </c>
      <c r="BG5" s="59" t="s">
        <v>111</v>
      </c>
      <c r="BH5" s="59" t="s">
        <v>91</v>
      </c>
      <c r="BI5" s="59" t="s">
        <v>112</v>
      </c>
      <c r="BJ5" s="59" t="s">
        <v>113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114</v>
      </c>
      <c r="BR5" s="59" t="s">
        <v>101</v>
      </c>
      <c r="BS5" s="59" t="s">
        <v>102</v>
      </c>
      <c r="BT5" s="59" t="s">
        <v>115</v>
      </c>
      <c r="BU5" s="59" t="s">
        <v>116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114</v>
      </c>
      <c r="CC5" s="59" t="s">
        <v>90</v>
      </c>
      <c r="CD5" s="59" t="s">
        <v>117</v>
      </c>
      <c r="CE5" s="59" t="s">
        <v>108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90</v>
      </c>
      <c r="CQ5" s="59" t="s">
        <v>117</v>
      </c>
      <c r="CR5" s="59" t="s">
        <v>118</v>
      </c>
      <c r="CS5" s="59" t="s">
        <v>116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119</v>
      </c>
      <c r="DA5" s="59" t="s">
        <v>90</v>
      </c>
      <c r="DB5" s="59" t="s">
        <v>107</v>
      </c>
      <c r="DC5" s="59" t="s">
        <v>118</v>
      </c>
      <c r="DD5" s="59" t="s">
        <v>116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110</v>
      </c>
      <c r="DL5" s="59" t="s">
        <v>120</v>
      </c>
      <c r="DM5" s="59" t="s">
        <v>102</v>
      </c>
      <c r="DN5" s="59" t="s">
        <v>103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121</v>
      </c>
      <c r="B6" s="60">
        <f>B8</f>
        <v>2019</v>
      </c>
      <c r="C6" s="60">
        <f t="shared" ref="C6:X6" si="1">C8</f>
        <v>352128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山口県柳井市</v>
      </c>
      <c r="I6" s="60" t="str">
        <f t="shared" si="1"/>
        <v>柳井駅南駐車場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38</v>
      </c>
      <c r="S6" s="62" t="str">
        <f t="shared" si="1"/>
        <v>商業施設</v>
      </c>
      <c r="T6" s="62" t="str">
        <f t="shared" si="1"/>
        <v>無</v>
      </c>
      <c r="U6" s="63">
        <f t="shared" si="1"/>
        <v>887</v>
      </c>
      <c r="V6" s="63">
        <f t="shared" si="1"/>
        <v>66</v>
      </c>
      <c r="W6" s="63">
        <f t="shared" si="1"/>
        <v>0</v>
      </c>
      <c r="X6" s="62" t="str">
        <f t="shared" si="1"/>
        <v>導入なし</v>
      </c>
      <c r="Y6" s="64">
        <f>IF(Y8="-",NA(),Y8)</f>
        <v>614.70000000000005</v>
      </c>
      <c r="Z6" s="64">
        <f t="shared" ref="Z6:AH6" si="2">IF(Z8="-",NA(),Z8)</f>
        <v>329.5</v>
      </c>
      <c r="AA6" s="64">
        <f t="shared" si="2"/>
        <v>128.30000000000001</v>
      </c>
      <c r="AB6" s="64">
        <f t="shared" si="2"/>
        <v>363.7</v>
      </c>
      <c r="AC6" s="64">
        <f t="shared" si="2"/>
        <v>266.7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83.7</v>
      </c>
      <c r="BG6" s="64">
        <f t="shared" ref="BG6:BO6" si="5">IF(BG8="-",NA(),BG8)</f>
        <v>69.7</v>
      </c>
      <c r="BH6" s="64">
        <f t="shared" si="5"/>
        <v>22.1</v>
      </c>
      <c r="BI6" s="64">
        <f t="shared" si="5"/>
        <v>72.5</v>
      </c>
      <c r="BJ6" s="64">
        <f t="shared" si="5"/>
        <v>62.5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1678</v>
      </c>
      <c r="BR6" s="65">
        <f t="shared" ref="BR6:BZ6" si="6">IF(BR8="-",NA(),BR8)</f>
        <v>1150</v>
      </c>
      <c r="BS6" s="65">
        <f t="shared" si="6"/>
        <v>182</v>
      </c>
      <c r="BT6" s="65">
        <f t="shared" si="6"/>
        <v>327</v>
      </c>
      <c r="BU6" s="65">
        <f t="shared" si="6"/>
        <v>25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122</v>
      </c>
      <c r="CM6" s="63">
        <f t="shared" ref="CM6:CN6" si="7">CM8</f>
        <v>46032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51.5</v>
      </c>
      <c r="DL6" s="64">
        <f t="shared" ref="DL6:DT6" si="9">IF(DL8="-",NA(),DL8)</f>
        <v>43.9</v>
      </c>
      <c r="DM6" s="64">
        <f t="shared" si="9"/>
        <v>22.7</v>
      </c>
      <c r="DN6" s="64">
        <f t="shared" si="9"/>
        <v>12.1</v>
      </c>
      <c r="DO6" s="64">
        <f t="shared" si="9"/>
        <v>4.5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124</v>
      </c>
      <c r="B7" s="60">
        <f t="shared" ref="B7:X7" si="10">B8</f>
        <v>2019</v>
      </c>
      <c r="C7" s="60">
        <f t="shared" si="10"/>
        <v>352128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山口県　柳井市</v>
      </c>
      <c r="I7" s="60" t="str">
        <f t="shared" si="10"/>
        <v>柳井駅南駐車場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38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887</v>
      </c>
      <c r="V7" s="63">
        <f t="shared" si="10"/>
        <v>66</v>
      </c>
      <c r="W7" s="63">
        <f t="shared" si="10"/>
        <v>0</v>
      </c>
      <c r="X7" s="62" t="str">
        <f t="shared" si="10"/>
        <v>導入なし</v>
      </c>
      <c r="Y7" s="64">
        <f>Y8</f>
        <v>614.70000000000005</v>
      </c>
      <c r="Z7" s="64">
        <f t="shared" ref="Z7:AH7" si="11">Z8</f>
        <v>329.5</v>
      </c>
      <c r="AA7" s="64">
        <f t="shared" si="11"/>
        <v>128.30000000000001</v>
      </c>
      <c r="AB7" s="64">
        <f t="shared" si="11"/>
        <v>363.7</v>
      </c>
      <c r="AC7" s="64">
        <f t="shared" si="11"/>
        <v>266.7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83.7</v>
      </c>
      <c r="BG7" s="64">
        <f t="shared" ref="BG7:BO7" si="14">BG8</f>
        <v>69.7</v>
      </c>
      <c r="BH7" s="64">
        <f t="shared" si="14"/>
        <v>22.1</v>
      </c>
      <c r="BI7" s="64">
        <f t="shared" si="14"/>
        <v>72.5</v>
      </c>
      <c r="BJ7" s="64">
        <f t="shared" si="14"/>
        <v>62.5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1678</v>
      </c>
      <c r="BR7" s="65">
        <f t="shared" ref="BR7:BZ7" si="15">BR8</f>
        <v>1150</v>
      </c>
      <c r="BS7" s="65">
        <f t="shared" si="15"/>
        <v>182</v>
      </c>
      <c r="BT7" s="65">
        <f t="shared" si="15"/>
        <v>327</v>
      </c>
      <c r="BU7" s="65">
        <f t="shared" si="15"/>
        <v>25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125</v>
      </c>
      <c r="CC7" s="64" t="s">
        <v>125</v>
      </c>
      <c r="CD7" s="64" t="s">
        <v>125</v>
      </c>
      <c r="CE7" s="64" t="s">
        <v>125</v>
      </c>
      <c r="CF7" s="64" t="s">
        <v>125</v>
      </c>
      <c r="CG7" s="64" t="s">
        <v>125</v>
      </c>
      <c r="CH7" s="64" t="s">
        <v>125</v>
      </c>
      <c r="CI7" s="64" t="s">
        <v>125</v>
      </c>
      <c r="CJ7" s="64" t="s">
        <v>125</v>
      </c>
      <c r="CK7" s="64" t="s">
        <v>126</v>
      </c>
      <c r="CL7" s="61"/>
      <c r="CM7" s="63">
        <f>CM8</f>
        <v>46032</v>
      </c>
      <c r="CN7" s="63">
        <f>CN8</f>
        <v>0</v>
      </c>
      <c r="CO7" s="64" t="s">
        <v>125</v>
      </c>
      <c r="CP7" s="64" t="s">
        <v>125</v>
      </c>
      <c r="CQ7" s="64" t="s">
        <v>125</v>
      </c>
      <c r="CR7" s="64" t="s">
        <v>125</v>
      </c>
      <c r="CS7" s="64" t="s">
        <v>125</v>
      </c>
      <c r="CT7" s="64" t="s">
        <v>125</v>
      </c>
      <c r="CU7" s="64" t="s">
        <v>125</v>
      </c>
      <c r="CV7" s="64" t="s">
        <v>125</v>
      </c>
      <c r="CW7" s="64" t="s">
        <v>125</v>
      </c>
      <c r="CX7" s="64" t="s">
        <v>127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51.5</v>
      </c>
      <c r="DL7" s="64">
        <f t="shared" ref="DL7:DT7" si="17">DL8</f>
        <v>43.9</v>
      </c>
      <c r="DM7" s="64">
        <f t="shared" si="17"/>
        <v>22.7</v>
      </c>
      <c r="DN7" s="64">
        <f t="shared" si="17"/>
        <v>12.1</v>
      </c>
      <c r="DO7" s="64">
        <f t="shared" si="17"/>
        <v>4.5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352128</v>
      </c>
      <c r="D8" s="67">
        <v>47</v>
      </c>
      <c r="E8" s="67">
        <v>14</v>
      </c>
      <c r="F8" s="67">
        <v>0</v>
      </c>
      <c r="G8" s="67">
        <v>3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8" t="s">
        <v>135</v>
      </c>
      <c r="P8" s="69" t="s">
        <v>136</v>
      </c>
      <c r="Q8" s="69" t="s">
        <v>137</v>
      </c>
      <c r="R8" s="70">
        <v>38</v>
      </c>
      <c r="S8" s="69" t="s">
        <v>138</v>
      </c>
      <c r="T8" s="69" t="s">
        <v>139</v>
      </c>
      <c r="U8" s="70">
        <v>887</v>
      </c>
      <c r="V8" s="70">
        <v>66</v>
      </c>
      <c r="W8" s="70">
        <v>0</v>
      </c>
      <c r="X8" s="69" t="s">
        <v>140</v>
      </c>
      <c r="Y8" s="71">
        <v>614.70000000000005</v>
      </c>
      <c r="Z8" s="71">
        <v>329.5</v>
      </c>
      <c r="AA8" s="71">
        <v>128.30000000000001</v>
      </c>
      <c r="AB8" s="71">
        <v>363.7</v>
      </c>
      <c r="AC8" s="71">
        <v>266.7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83.7</v>
      </c>
      <c r="BG8" s="71">
        <v>69.7</v>
      </c>
      <c r="BH8" s="71">
        <v>22.1</v>
      </c>
      <c r="BI8" s="71">
        <v>72.5</v>
      </c>
      <c r="BJ8" s="71">
        <v>62.5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1678</v>
      </c>
      <c r="BR8" s="72">
        <v>1150</v>
      </c>
      <c r="BS8" s="72">
        <v>182</v>
      </c>
      <c r="BT8" s="73">
        <v>327</v>
      </c>
      <c r="BU8" s="73">
        <v>25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132</v>
      </c>
      <c r="CC8" s="71" t="s">
        <v>132</v>
      </c>
      <c r="CD8" s="71" t="s">
        <v>132</v>
      </c>
      <c r="CE8" s="71" t="s">
        <v>132</v>
      </c>
      <c r="CF8" s="71" t="s">
        <v>132</v>
      </c>
      <c r="CG8" s="71" t="s">
        <v>132</v>
      </c>
      <c r="CH8" s="71" t="s">
        <v>132</v>
      </c>
      <c r="CI8" s="71" t="s">
        <v>132</v>
      </c>
      <c r="CJ8" s="71" t="s">
        <v>132</v>
      </c>
      <c r="CK8" s="71" t="s">
        <v>132</v>
      </c>
      <c r="CL8" s="68" t="s">
        <v>132</v>
      </c>
      <c r="CM8" s="70">
        <v>46032</v>
      </c>
      <c r="CN8" s="70">
        <v>0</v>
      </c>
      <c r="CO8" s="71" t="s">
        <v>132</v>
      </c>
      <c r="CP8" s="71" t="s">
        <v>132</v>
      </c>
      <c r="CQ8" s="71" t="s">
        <v>132</v>
      </c>
      <c r="CR8" s="71" t="s">
        <v>132</v>
      </c>
      <c r="CS8" s="71" t="s">
        <v>132</v>
      </c>
      <c r="CT8" s="71" t="s">
        <v>132</v>
      </c>
      <c r="CU8" s="71" t="s">
        <v>132</v>
      </c>
      <c r="CV8" s="71" t="s">
        <v>132</v>
      </c>
      <c r="CW8" s="71" t="s">
        <v>132</v>
      </c>
      <c r="CX8" s="71" t="s">
        <v>132</v>
      </c>
      <c r="CY8" s="68" t="s">
        <v>132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51.5</v>
      </c>
      <c r="DL8" s="71">
        <v>43.9</v>
      </c>
      <c r="DM8" s="71">
        <v>22.7</v>
      </c>
      <c r="DN8" s="71">
        <v>12.1</v>
      </c>
      <c r="DO8" s="71">
        <v>4.5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141</v>
      </c>
      <c r="C10" s="78" t="s">
        <v>142</v>
      </c>
      <c r="D10" s="78" t="s">
        <v>143</v>
      </c>
      <c r="E10" s="78" t="s">
        <v>144</v>
      </c>
      <c r="F10" s="78" t="s">
        <v>145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2021-02-01T07:25:33Z</cp:lastPrinted>
  <dcterms:created xsi:type="dcterms:W3CDTF">2020-12-04T03:38:19Z</dcterms:created>
  <dcterms:modified xsi:type="dcterms:W3CDTF">2021-03-16T05:04:57Z</dcterms:modified>
  <cp:category/>
</cp:coreProperties>
</file>