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ukawa.takashi\Desktop\新しいフォルダー\"/>
    </mc:Choice>
  </mc:AlternateContent>
  <bookViews>
    <workbookView xWindow="0" yWindow="0" windowWidth="28800" windowHeight="12210" tabRatio="90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AM36" i="10"/>
  <c r="C36" i="10"/>
  <c r="AM35" i="10"/>
  <c r="C34" i="10"/>
  <c r="C35"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AM34" i="10"/>
  <c r="BW34" i="10" l="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<sst xmlns="http://schemas.openxmlformats.org/spreadsheetml/2006/main" count="1103" uniqueCount="611">
  <si>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</si>
  <si>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</si>
  <si>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</si>
  <si>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</si>
  <si>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</si>
  <si>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</si>
  <si>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</si>
  <si>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</si>
  <si>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</si>
  <si>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</si>
  <si>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</si>
  <si>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</si>
  <si>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</si>
  <si>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</si>
  <si>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</si>
  <si>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</si>
  <si>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</si>
  <si>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</si>
  <si>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</si>
  <si>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</si>
  <si>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</si>
  <si>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</si>
  <si>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</si>
  <si>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</si>
  <si>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</si>
  <si>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</si>
  <si>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</si>
  <si>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</si>
  <si>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</si>
  <si>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</si>
  <si>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</si>
  <si>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</si>
  <si>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</si>
  <si>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</si>
  <si>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</si>
  <si>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</si>
  <si>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</si>
  <si>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</si>
  <si>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</si>
  <si>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</si>
  <si>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</si>
  <si>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</si>
  <si>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</si>
  <si>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</si>
  <si>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</si>
  <si>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</si>
  <si>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</si>
  <si>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</si>
  <si>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</si>
  <si>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</si>
  <si>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</si>
  <si>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</si>
  <si>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</si>
  <si>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</si>
  <si>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</si>
  <si>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</si>
  <si>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</si>
  <si>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</si>
  <si>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</si>
  <si>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</si>
  <si>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</si>
  <si>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</si>
  <si>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</si>
  <si>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</si>
  <si>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</si>
  <si>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</si>
  <si>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</si>
  <si>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</si>
  <si>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</si>
  <si>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</si>
  <si>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</si>
  <si>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</si>
  <si>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</si>
  <si>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</si>
  <si>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</si>
  <si>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</si>
  <si>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</si>
  <si>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</si>
  <si>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</si>
  <si>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</si>
  <si>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</si>
  <si>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</si>
  <si>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</si>
  <si>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</si>
  <si>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</si>
  <si>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</si>
  <si>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</si>
  <si>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</si>
  <si>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</si>
  <si>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</si>
  <si>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</si>
  <si>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</si>
  <si>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</si>
  <si>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</si>
  <si>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</si>
  <si>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</si>
  <si>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</si>
  <si>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</si>
  <si>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柳井市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</si>
  <si>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</si>
  <si>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</si>
  <si>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</si>
  <si>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</si>
  <si>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</si>
  <si>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</si>
  <si>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</si>
  <si>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</si>
  <si>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</si>
  <si>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</si>
  <si>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</si>
  <si>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</si>
  <si>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</si>
  <si>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</si>
  <si>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</si>
  <si>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</si>
  <si>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</si>
  <si>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</si>
  <si>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</si>
  <si>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</si>
  <si>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</si>
  <si>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</si>
  <si>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</si>
  <si>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</si>
  <si>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</si>
  <si>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</si>
  <si>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</si>
  <si>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</si>
  <si>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</si>
  <si>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</si>
  <si>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</si>
  <si>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</si>
  <si>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</si>
  <si>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</si>
  <si>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</si>
  <si>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</si>
  <si>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</si>
  <si>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</si>
  <si>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</si>
  <si>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</si>
  <si>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</si>
  <si>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</si>
  <si>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</si>
  <si>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</si>
  <si>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</si>
  <si>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</si>
  <si>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</si>
  <si>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</si>
  <si>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</si>
  <si>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</si>
  <si>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</si>
  <si>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</si>
  <si>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</si>
  <si>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</si>
  <si>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</si>
  <si>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</si>
  <si>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</si>
  <si>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</si>
  <si>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</si>
  <si>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</si>
  <si>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</si>
  <si>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</si>
  <si>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</si>
  <si>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</si>
  <si>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</si>
  <si>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</si>
  <si>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</si>
  <si>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</si>
  <si>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</si>
  <si>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</si>
  <si>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</si>
  <si>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</si>
  <si>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</si>
  <si>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</si>
  <si>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</si>
  <si>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</si>
  <si>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</si>
  <si>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</si>
  <si>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</si>
  <si>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</si>
  <si>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</si>
  <si>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</si>
  <si>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</si>
  <si>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</si>
  <si>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</si>
  <si>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</si>
  <si>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</si>
  <si>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</si>
  <si>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</si>
  <si>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</si>
  <si>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</si>
  <si>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</si>
  <si>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</si>
  <si>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</si>
  <si>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</si>
  <si>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</si>
  <si>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</si>
  <si>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</si>
  <si>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</si>
  <si>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</si>
  <si>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</si>
  <si>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</si>
  <si>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</si>
  <si>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</si>
  <si>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</si>
  <si>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</si>
  <si>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</si>
  <si>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</si>
  <si>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</si>
  <si>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</si>
  <si>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</si>
  <si>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山口県柳井市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</si>
  <si>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</si>
  <si>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</si>
  <si>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</si>
  <si>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</si>
  <si>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</si>
  <si>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</si>
  <si>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</si>
  <si>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</si>
  <si>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</si>
  <si>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</si>
  <si>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</si>
  <si>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</si>
  <si>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</si>
  <si>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</si>
  <si>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</si>
  <si>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</si>
  <si>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</si>
  <si>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</si>
  <si>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</si>
  <si>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</si>
  <si>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</si>
  <si>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</si>
  <si>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</si>
  <si>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</si>
  <si>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</si>
  <si>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</si>
  <si>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</si>
  <si>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</si>
  <si>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</si>
  <si>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</si>
  <si>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</si>
  <si>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</si>
  <si>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</si>
  <si>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</si>
  <si>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</si>
  <si>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</si>
  <si>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</si>
  <si>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</si>
  <si>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</si>
  <si>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</si>
  <si>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</si>
  <si>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</si>
  <si>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</si>
  <si>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</si>
  <si>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</si>
  <si>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</si>
  <si>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</si>
  <si>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</si>
  <si>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</si>
  <si>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</si>
  <si>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</si>
  <si>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</si>
  <si>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</si>
  <si>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</si>
  <si>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</si>
  <si>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</si>
  <si>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</si>
  <si>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</si>
  <si>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</si>
  <si>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</si>
  <si>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</si>
  <si>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</si>
  <si>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</si>
  <si>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</si>
  <si>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</si>
  <si>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</si>
  <si>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</si>
  <si>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</si>
  <si>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</si>
  <si>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</si>
  <si>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</si>
  <si>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</si>
  <si>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</si>
  <si>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</si>
  <si>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</si>
  <si>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</si>
  <si>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</si>
  <si>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</si>
  <si>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</si>
  <si>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</si>
  <si>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</si>
  <si>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</si>
  <si>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</si>
  <si>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</si>
  <si>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</si>
  <si>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</si>
  <si>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</si>
  <si>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</si>
  <si>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</si>
  <si>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</si>
  <si>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</si>
  <si>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</si>
  <si>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</si>
  <si>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</si>
  <si>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</si>
  <si>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</si>
  <si>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</si>
  <si>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</si>
  <si>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</si>
  <si>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</si>
  <si>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</si>
  <si>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</si>
  <si>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</si>
  <si>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</si>
  <si>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</si>
  <si>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</si>
  <si>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</si>
  <si>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</si>
  <si>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</si>
  <si>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</si>
  <si>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</si>
  <si>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</si>
  <si>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</si>
  <si>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</si>
  <si>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</si>
  <si>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</si>
  <si>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</si>
  <si>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</si>
  <si>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</si>
  <si>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</si>
  <si>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</si>
  <si>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</si>
  <si>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</si>
  <si>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</si>
  <si>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</si>
  <si>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</si>
  <si>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</si>
  <si>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</si>
  <si>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</si>
  <si>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</si>
  <si>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</si>
  <si>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</si>
  <si>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</si>
  <si>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</si>
  <si>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</si>
  <si>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</si>
  <si>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</si>
  <si>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</si>
  <si>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</si>
  <si>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</si>
  <si>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</si>
  <si>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</si>
  <si>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</si>
  <si>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</si>
  <si>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</si>
  <si>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</si>
  <si>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</si>
  <si>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</si>
  <si>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</si>
  <si>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山口県柳井市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</si>
  <si>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</si>
  <si>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</si>
  <si>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</si>
  <si>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</si>
  <si>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</si>
  <si>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</si>
  <si>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</si>
  <si>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</si>
  <si>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</si>
  <si>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</si>
  <si>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</si>
  <si>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</si>
  <si>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</si>
  <si>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</si>
  <si>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</si>
  <si>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</si>
  <si>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</si>
  <si>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</si>
  <si>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</si>
  <si>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</si>
  <si>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市有林野区事業特別会計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</si>
  <si>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</si>
  <si>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</si>
  <si>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</si>
  <si>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</si>
  <si>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</si>
  <si>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</si>
  <si>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</si>
  <si>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</si>
  <si>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</si>
  <si>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</si>
  <si>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</si>
  <si>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</si>
  <si>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</si>
  <si>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</si>
  <si>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</si>
  <si>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</si>
  <si>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市営駐車場事業特別会計</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</si>
  <si>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</si>
  <si>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</si>
  <si>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</si>
  <si>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</si>
  <si>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</si>
  <si>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</si>
  <si>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</si>
  <si>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</si>
  <si>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</si>
  <si>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</si>
  <si>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</si>
  <si>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</si>
  <si>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</si>
  <si>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</si>
  <si>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</si>
  <si>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</si>
  <si>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</si>
  <si>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</si>
  <si>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</si>
  <si>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</si>
  <si>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</si>
  <si>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</si>
  <si>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</si>
  <si>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</si>
  <si>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</si>
  <si>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</si>
  <si>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</si>
  <si>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</si>
  <si>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</si>
  <si>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</si>
  <si>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</si>
  <si>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</si>
  <si>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</si>
  <si>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</si>
  <si>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</si>
  <si>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</si>
  <si>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</si>
  <si>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</si>
  <si>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</si>
  <si>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</si>
  <si>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</si>
  <si>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</si>
  <si>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</si>
  <si>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</si>
  <si>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</si>
  <si>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</si>
  <si>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</si>
  <si>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</si>
  <si>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</si>
  <si>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</si>
  <si>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</si>
  <si>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</si>
  <si>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</si>
  <si>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</si>
  <si>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</si>
  <si>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</si>
  <si>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</si>
  <si>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</si>
  <si>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</si>
  <si>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</si>
  <si>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</si>
  <si>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</si>
  <si>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</si>
  <si>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</si>
  <si>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</si>
  <si>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</si>
  <si>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</si>
  <si>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</si>
  <si>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</si>
  <si>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</si>
  <si>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</si>
  <si>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</si>
  <si>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</si>
  <si>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</si>
  <si>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</si>
  <si>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</si>
  <si>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</si>
  <si>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</si>
  <si>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</si>
  <si>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</si>
  <si>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</si>
  <si>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</si>
  <si>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</si>
  <si>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</si>
  <si>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</si>
  <si>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</si>
  <si>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</si>
  <si>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</si>
  <si>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</si>
  <si>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</si>
  <si>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</si>
  <si>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</si>
  <si>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</si>
  <si>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</si>
  <si>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</si>
  <si>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</si>
  <si>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</si>
  <si>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</si>
  <si>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</si>
  <si>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</si>
  <si>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</si>
  <si>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</si>
  <si>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</si>
  <si>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</si>
  <si>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</si>
  <si>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</si>
  <si>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</si>
  <si>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</si>
  <si>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</si>
  <si>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</si>
  <si>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</si>
  <si>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</si>
  <si>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</si>
  <si>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</si>
  <si>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</si>
  <si>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</si>
  <si>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</si>
  <si>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</si>
  <si>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</si>
  <si>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</si>
  <si>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</si>
  <si>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</si>
  <si>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</si>
  <si>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</si>
  <si>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</si>
  <si>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</si>
  <si>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</si>
  <si>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</si>
  <si>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</si>
  <si>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</si>
  <si>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</si>
  <si>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</si>
  <si>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</si>
  <si>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</si>
  <si>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</si>
  <si>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</si>
  <si>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</si>
  <si>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</si>
  <si>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</si>
  <si>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</si>
  <si>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</si>
  <si>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</si>
  <si>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</si>
  <si>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</si>
  <si>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</si>
  <si>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</si>
  <si>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</si>
  <si>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0.70</t>
  </si>
  <si>
    <t>▲ 1.30</t>
  </si>
  <si>
    <t>水道事業会計</t>
  </si>
  <si>
    <t>一般会計</t>
  </si>
  <si>
    <t>介護保険事業特別会計</t>
  </si>
  <si>
    <t>国民健康保険事業特別会計</t>
  </si>
  <si>
    <t>市営駐車場事業特別会計</t>
  </si>
  <si>
    <t>後期高齢者医療事業特別会計</t>
  </si>
  <si>
    <t>市有林野区事業特別会計</t>
  </si>
  <si>
    <t>簡易水道事業特別会計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</si>
  <si>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</si>
  <si>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</si>
  <si>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</si>
  <si>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</si>
  <si>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</si>
  <si>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</si>
  <si>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</si>
  <si>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</si>
  <si>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</si>
  <si>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</si>
  <si>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</si>
  <si>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柳井地区広域消防組合</t>
    <phoneticPr fontId="2"/>
  </si>
  <si>
    <t>周東環境衛生組合</t>
    <phoneticPr fontId="2"/>
  </si>
  <si>
    <t>柳井地域広域水道企業団</t>
    <phoneticPr fontId="2"/>
  </si>
  <si>
    <t>山口県市町総合事務組合
（一般会計）</t>
    <phoneticPr fontId="2"/>
  </si>
  <si>
    <t>山口県市町総合事務組合
（消防団員補償等特別会計）</t>
    <phoneticPr fontId="2"/>
  </si>
  <si>
    <t>山口県市町総合事務組合
（非常勤職員公務災害補償特別会計）</t>
    <phoneticPr fontId="2"/>
  </si>
  <si>
    <t>山口県市町総合事務組合
（山口県市町公平委員会特別会計）</t>
    <phoneticPr fontId="2"/>
  </si>
  <si>
    <t>山口県市町総合事務組合
（交通災害共済特別会計）</t>
    <phoneticPr fontId="2"/>
  </si>
  <si>
    <t>山口県市町総合事務組合
（山口県自治会館管理特別会計）</t>
    <phoneticPr fontId="2"/>
  </si>
  <si>
    <t>山口県後期高齢者医療広域連合
（一般会計）</t>
    <phoneticPr fontId="2"/>
  </si>
  <si>
    <t>山口県後期高齢者医療広域連合
（後期高齢者医療事業特別会計）</t>
    <phoneticPr fontId="2"/>
  </si>
  <si>
    <t>柳井市土地開発公社</t>
    <phoneticPr fontId="2"/>
  </si>
  <si>
    <t>平郡航路</t>
    <phoneticPr fontId="2"/>
  </si>
  <si>
    <t>やない花のまちづくり振興財団</t>
    <phoneticPr fontId="2"/>
  </si>
  <si>
    <t>〇</t>
    <phoneticPr fontId="2"/>
  </si>
  <si>
    <t>-</t>
    <phoneticPr fontId="2"/>
  </si>
  <si>
    <t>-</t>
    <phoneticPr fontId="2"/>
  </si>
  <si>
    <t>-</t>
    <phoneticPr fontId="2"/>
  </si>
  <si>
    <t>法適用企業</t>
  </si>
  <si>
    <t>-</t>
    <phoneticPr fontId="2"/>
  </si>
  <si>
    <t>(合併地域振興基金(H30年度末現在))</t>
    <phoneticPr fontId="2"/>
  </si>
  <si>
    <t>(公共施設整備基金(H30年度末現在))</t>
    <phoneticPr fontId="2"/>
  </si>
  <si>
    <t>(ふるさと振興基金(H30年度末現在))</t>
    <phoneticPr fontId="2"/>
  </si>
  <si>
    <t>(地域福祉基金(H30年度末現在))</t>
    <phoneticPr fontId="2"/>
  </si>
  <si>
    <t>(サンビームやない運営基金(H30年度末現在))</t>
    <phoneticPr fontId="2"/>
  </si>
  <si>
    <t>-</t>
    <phoneticPr fontId="2"/>
  </si>
  <si>
    <t>-</t>
    <phoneticPr fontId="2"/>
  </si>
  <si>
    <t>実質公債費比率</t>
    <phoneticPr fontId="5"/>
  </si>
  <si>
    <t>将来負担比率</t>
    <phoneticPr fontId="5"/>
  </si>
  <si>
    <t>類似団体内平均値</t>
    <phoneticPr fontId="5"/>
  </si>
  <si>
    <t>類似団体内平均値</t>
    <phoneticPr fontId="5"/>
  </si>
  <si>
    <t>実質公債費比率</t>
    <phoneticPr fontId="5"/>
  </si>
  <si>
    <t>将来負担比率</t>
    <phoneticPr fontId="5"/>
  </si>
  <si>
    <t>当該団体値</t>
    <rPh sb="0" eb="2">
      <t>トウガイ</t>
    </rPh>
    <rPh sb="2" eb="4">
      <t>ダンタイ</t>
    </rPh>
    <rPh sb="4" eb="5">
      <t>アタイ</t>
    </rPh>
    <phoneticPr fontId="5"/>
  </si>
  <si>
    <t>(　参考　）</t>
    <rPh sb="2" eb="4">
      <t>サンコウ</t>
    </rPh>
    <phoneticPr fontId="5"/>
  </si>
  <si>
    <t>　実質公債費比率、将来負担比率ともに類似団体と比較して高い水準にあるものの、市債の新規発行額を元金償還額以内に抑えるなど市債残高の削減に努めるとともに、交付税算入率の有利な起債を活用するなどの取組により、いずれも減少傾向(平成28年度:分流下水道に係る一般会計からの繰出金の算出基準が変更による影響あり。)にある。
　今後、大型建設事業実施の影響から地方債残高は増加する見込みであり、両指標ともに上昇することが考えられる。</t>
    <rPh sb="96" eb="98">
      <t>トリクミ</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</si>
  <si>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</si>
  <si>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</si>
  <si>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</si>
  <si>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</si>
  <si>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将来負担比率</t>
    <phoneticPr fontId="5"/>
  </si>
  <si>
    <t>　将来負担比率は、繰上償還や新規起債の抑制等により減少傾向にあるものの、広域水道企業団への出資債残高、公共下水道事業への元金償還分繰出金等の負担により類似団体平均より高い水準にある。一方、有形固定資産全体の減価償却率は、類似団体平均より3.2ポイント低い水準にある。この主な要因は、山口県から新設された広域農道施設の移譲を受けたことによるものであるが、今後、老朽化した施設の集約化・複合化にあたっては、公共施設等適正管理推進事業債を活用するなど、将来負担比率に配慮しつつ公共施設等総合権利計画に基づき適切に対応していく必要がある。</t>
    <rPh sb="1" eb="3">
      <t>ショウライ</t>
    </rPh>
    <rPh sb="3" eb="5">
      <t>フタン</t>
    </rPh>
    <rPh sb="5" eb="7">
      <t>ヒリツ</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</si>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</sst>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wrapText="1"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5"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63727</c:v>
                </c:pt>
                <c:pt idx="2">
                  <c:v>66954</c:v>
                </c:pt>
                <c:pt idx="3">
                  <c:v>72656</c:v>
                </c:pt>
                <c:pt idx="4">
                  <c:v>65080</c:v>
                </c:pt>
              </c:numCache>
            </c:numRef>
          </c:val>
          <c:smooth val="0"/>
          <c:extLst>
            <c:ext xmlns:c16="http://schemas.microsoft.com/office/drawing/2014/chart" uri="{C3380CC4-5D6E-409C-BE32-E72D297353CC}">
              <c16:uniqueId val="{00000000-701F-4252-82BA-885CA37F4AC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55883</c:v>
                </c:pt>
                <c:pt idx="1">
                  <c:v>48682</c:v>
                </c:pt>
                <c:pt idx="2">
                  <c:v>43603</c:v>
                </c:pt>
                <c:pt idx="3">
                  <c:v>51359</c:v>
                </c:pt>
                <c:pt idx="4">
                  <c:v>40330</c:v>
                </c:pt>
              </c:numCache>
            </c:numRef>
          </c:val>
          <c:smooth val="0"/>
          <c:extLst>
            <c:ext xmlns:c16="http://schemas.microsoft.com/office/drawing/2014/chart" uri="{C3380CC4-5D6E-409C-BE32-E72D297353CC}">
              <c16:uniqueId val="{00000001-701F-4252-82BA-885CA37F4AC6}"/>
            </c:ext>
          </c:extLst>
        </c:ser>
        <c:dLbls>
          <c:showLegendKey val="0"/>
          <c:showVal val="0"/>
          <c:showCatName val="0"/>
          <c:showSerName val="0"/>
          <c:showPercent val="0"/>
          <c:showBubbleSize val="0"/>
        </c:dLbls>
        <c:marker val="1"/>
        <c:smooth val="0"/>
        <c:axId val="807136176"/>
        <c:axId val="807131080"/>
      </c:lineChart>
      <c:catAx>
        <c:axId val="8071361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07131080"/>
        <c:crosses val="autoZero"/>
        <c:auto val="1"/>
        <c:lblAlgn val="ctr"/>
        <c:lblOffset val="100"/>
        <c:tickLblSkip val="1"/>
        <c:tickMarkSkip val="1"/>
        <c:noMultiLvlLbl val="0"/>
      </c:catAx>
      <c:valAx>
        <c:axId val="8071310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07136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2.57</c:v>
                </c:pt>
                <c:pt idx="1">
                  <c:v>2.65</c:v>
                </c:pt>
                <c:pt idx="2">
                  <c:v>2.2400000000000002</c:v>
                </c:pt>
                <c:pt idx="3">
                  <c:v>2.06</c:v>
                </c:pt>
                <c:pt idx="4">
                  <c:v>2.13</c:v>
                </c:pt>
              </c:numCache>
            </c:numRef>
          </c:val>
          <c:extLst>
            <c:ext xmlns:c16="http://schemas.microsoft.com/office/drawing/2014/chart" uri="{C3380CC4-5D6E-409C-BE32-E72D297353CC}">
              <c16:uniqueId val="{00000000-7B77-41A3-A9F8-80307A64D80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22.26</c:v>
                </c:pt>
                <c:pt idx="1">
                  <c:v>23.41</c:v>
                </c:pt>
                <c:pt idx="2">
                  <c:v>23.54</c:v>
                </c:pt>
                <c:pt idx="3">
                  <c:v>22.7</c:v>
                </c:pt>
                <c:pt idx="4">
                  <c:v>23.65</c:v>
                </c:pt>
              </c:numCache>
            </c:numRef>
          </c:val>
          <c:extLst>
            <c:ext xmlns:c16="http://schemas.microsoft.com/office/drawing/2014/chart" uri="{C3380CC4-5D6E-409C-BE32-E72D297353CC}">
              <c16:uniqueId val="{00000001-7B77-41A3-A9F8-80307A64D807}"/>
            </c:ext>
          </c:extLst>
        </c:ser>
        <c:dLbls>
          <c:showLegendKey val="0"/>
          <c:showVal val="0"/>
          <c:showCatName val="0"/>
          <c:showSerName val="0"/>
          <c:showPercent val="0"/>
          <c:showBubbleSize val="0"/>
        </c:dLbls>
        <c:gapWidth val="250"/>
        <c:overlap val="100"/>
        <c:axId val="807136568"/>
        <c:axId val="807137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1.59</c:v>
                </c:pt>
                <c:pt idx="1">
                  <c:v>1.44</c:v>
                </c:pt>
                <c:pt idx="2">
                  <c:v>-0.7</c:v>
                </c:pt>
                <c:pt idx="3">
                  <c:v>-1.3</c:v>
                </c:pt>
                <c:pt idx="4">
                  <c:v>0.85</c:v>
                </c:pt>
              </c:numCache>
            </c:numRef>
          </c:val>
          <c:smooth val="0"/>
          <c:extLst>
            <c:ext xmlns:c16="http://schemas.microsoft.com/office/drawing/2014/chart" uri="{C3380CC4-5D6E-409C-BE32-E72D297353CC}">
              <c16:uniqueId val="{00000002-7B77-41A3-A9F8-80307A64D807}"/>
            </c:ext>
          </c:extLst>
        </c:ser>
        <c:dLbls>
          <c:showLegendKey val="0"/>
          <c:showVal val="0"/>
          <c:showCatName val="0"/>
          <c:showSerName val="0"/>
          <c:showPercent val="0"/>
          <c:showBubbleSize val="0"/>
        </c:dLbls>
        <c:marker val="1"/>
        <c:smooth val="0"/>
        <c:axId val="807136568"/>
        <c:axId val="807137352"/>
      </c:lineChart>
      <c:catAx>
        <c:axId val="807136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07137352"/>
        <c:crosses val="autoZero"/>
        <c:auto val="1"/>
        <c:lblAlgn val="ctr"/>
        <c:lblOffset val="100"/>
        <c:tickLblSkip val="1"/>
        <c:tickMarkSkip val="1"/>
        <c:noMultiLvlLbl val="0"/>
      </c:catAx>
      <c:valAx>
        <c:axId val="807137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7136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0.45</c:v>
                </c:pt>
                <c:pt idx="2">
                  <c:v>#N/A</c:v>
                </c:pt>
                <c:pt idx="3">
                  <c:v>0.44</c:v>
                </c:pt>
                <c:pt idx="4">
                  <c:v>#N/A</c:v>
                </c:pt>
                <c:pt idx="5">
                  <c:v>0</c:v>
                </c:pt>
                <c:pt idx="6">
                  <c:v>#N/A</c:v>
                </c:pt>
                <c:pt idx="7">
                  <c:v>0</c:v>
                </c:pt>
                <c:pt idx="8">
                  <c:v>#N/A</c:v>
                </c:pt>
                <c:pt idx="9">
                  <c:v>0</c:v>
                </c:pt>
              </c:numCache>
            </c:numRef>
          </c:val>
          <c:extLst>
            <c:ext xmlns:c16="http://schemas.microsoft.com/office/drawing/2014/chart" uri="{C3380CC4-5D6E-409C-BE32-E72D297353CC}">
              <c16:uniqueId val="{00000000-03F9-44A9-96F7-34CD377D75A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3F9-44A9-96F7-34CD377D75A5}"/>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3F9-44A9-96F7-34CD377D75A5}"/>
            </c:ext>
          </c:extLst>
        </c:ser>
        <c:ser>
          <c:idx val="3"/>
          <c:order val="3"/>
          <c:tx>
            <c:strRef>
              <c:f>データシート!$A$30</c:f>
              <c:strCache>
                <c:ptCount val="1"/>
                <c:pt idx="0">
                  <c:v>市有林野区事業特別会計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3F9-44A9-96F7-34CD377D75A5}"/>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0.02</c:v>
                </c:pt>
                <c:pt idx="4">
                  <c:v>#N/A</c:v>
                </c:pt>
                <c:pt idx="5">
                  <c:v>0.02</c:v>
                </c:pt>
                <c:pt idx="6">
                  <c:v>#N/A</c:v>
                </c:pt>
                <c:pt idx="7">
                  <c:v>0.02</c:v>
                </c:pt>
                <c:pt idx="8">
                  <c:v>#N/A</c:v>
                </c:pt>
                <c:pt idx="9">
                  <c:v>0</c:v>
                </c:pt>
              </c:numCache>
            </c:numRef>
          </c:val>
          <c:extLst>
            <c:ext xmlns:c16="http://schemas.microsoft.com/office/drawing/2014/chart" uri="{C3380CC4-5D6E-409C-BE32-E72D297353CC}">
              <c16:uniqueId val="{00000004-03F9-44A9-96F7-34CD377D75A5}"/>
            </c:ext>
          </c:extLst>
        </c:ser>
        <c:ser>
          <c:idx val="5"/>
          <c:order val="5"/>
          <c:tx>
            <c:strRef>
              <c:f>データシート!$A$32</c:f>
              <c:strCache>
                <c:ptCount val="1"/>
                <c:pt idx="0">
                  <c:v>市営駐車場事業特別会計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03F9-44A9-96F7-34CD377D75A5}"/>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1.96</c:v>
                </c:pt>
                <c:pt idx="2">
                  <c:v>#N/A</c:v>
                </c:pt>
                <c:pt idx="3">
                  <c:v>1.17</c:v>
                </c:pt>
                <c:pt idx="4">
                  <c:v>#N/A</c:v>
                </c:pt>
                <c:pt idx="5">
                  <c:v>2.86</c:v>
                </c:pt>
                <c:pt idx="6">
                  <c:v>#N/A</c:v>
                </c:pt>
                <c:pt idx="7">
                  <c:v>4.3499999999999996</c:v>
                </c:pt>
                <c:pt idx="8">
                  <c:v>#N/A</c:v>
                </c:pt>
                <c:pt idx="9">
                  <c:v>0.65</c:v>
                </c:pt>
              </c:numCache>
            </c:numRef>
          </c:val>
          <c:extLst>
            <c:ext xmlns:c16="http://schemas.microsoft.com/office/drawing/2014/chart" uri="{C3380CC4-5D6E-409C-BE32-E72D297353CC}">
              <c16:uniqueId val="{00000006-03F9-44A9-96F7-34CD377D75A5}"/>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0.35</c:v>
                </c:pt>
                <c:pt idx="2">
                  <c:v>#N/A</c:v>
                </c:pt>
                <c:pt idx="3">
                  <c:v>0.86</c:v>
                </c:pt>
                <c:pt idx="4">
                  <c:v>#N/A</c:v>
                </c:pt>
                <c:pt idx="5">
                  <c:v>0.64</c:v>
                </c:pt>
                <c:pt idx="6">
                  <c:v>#N/A</c:v>
                </c:pt>
                <c:pt idx="7">
                  <c:v>0.93</c:v>
                </c:pt>
                <c:pt idx="8">
                  <c:v>#N/A</c:v>
                </c:pt>
                <c:pt idx="9">
                  <c:v>1.32</c:v>
                </c:pt>
              </c:numCache>
            </c:numRef>
          </c:val>
          <c:extLst>
            <c:ext xmlns:c16="http://schemas.microsoft.com/office/drawing/2014/chart" uri="{C3380CC4-5D6E-409C-BE32-E72D297353CC}">
              <c16:uniqueId val="{00000007-03F9-44A9-96F7-34CD377D75A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2.56</c:v>
                </c:pt>
                <c:pt idx="2">
                  <c:v>#N/A</c:v>
                </c:pt>
                <c:pt idx="3">
                  <c:v>2.64</c:v>
                </c:pt>
                <c:pt idx="4">
                  <c:v>#N/A</c:v>
                </c:pt>
                <c:pt idx="5">
                  <c:v>2.23</c:v>
                </c:pt>
                <c:pt idx="6">
                  <c:v>#N/A</c:v>
                </c:pt>
                <c:pt idx="7">
                  <c:v>2.06</c:v>
                </c:pt>
                <c:pt idx="8">
                  <c:v>#N/A</c:v>
                </c:pt>
                <c:pt idx="9">
                  <c:v>2.12</c:v>
                </c:pt>
              </c:numCache>
            </c:numRef>
          </c:val>
          <c:extLst>
            <c:ext xmlns:c16="http://schemas.microsoft.com/office/drawing/2014/chart" uri="{C3380CC4-5D6E-409C-BE32-E72D297353CC}">
              <c16:uniqueId val="{00000008-03F9-44A9-96F7-34CD377D75A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8.01</c:v>
                </c:pt>
                <c:pt idx="2">
                  <c:v>#N/A</c:v>
                </c:pt>
                <c:pt idx="3">
                  <c:v>8.34</c:v>
                </c:pt>
                <c:pt idx="4">
                  <c:v>#N/A</c:v>
                </c:pt>
                <c:pt idx="5">
                  <c:v>10</c:v>
                </c:pt>
                <c:pt idx="6">
                  <c:v>#N/A</c:v>
                </c:pt>
                <c:pt idx="7">
                  <c:v>11.37</c:v>
                </c:pt>
                <c:pt idx="8">
                  <c:v>#N/A</c:v>
                </c:pt>
                <c:pt idx="9">
                  <c:v>12.31</c:v>
                </c:pt>
              </c:numCache>
            </c:numRef>
          </c:val>
          <c:extLst>
            <c:ext xmlns:c16="http://schemas.microsoft.com/office/drawing/2014/chart" uri="{C3380CC4-5D6E-409C-BE32-E72D297353CC}">
              <c16:uniqueId val="{00000009-03F9-44A9-96F7-34CD377D75A5}"/>
            </c:ext>
          </c:extLst>
        </c:ser>
        <c:dLbls>
          <c:showLegendKey val="0"/>
          <c:showVal val="0"/>
          <c:showCatName val="0"/>
          <c:showSerName val="0"/>
          <c:showPercent val="0"/>
          <c:showBubbleSize val="0"/>
        </c:dLbls>
        <c:gapWidth val="150"/>
        <c:overlap val="100"/>
        <c:axId val="807131472"/>
        <c:axId val="807129512"/>
      </c:barChart>
      <c:catAx>
        <c:axId val="807131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07129512"/>
        <c:crosses val="autoZero"/>
        <c:auto val="1"/>
        <c:lblAlgn val="ctr"/>
        <c:lblOffset val="100"/>
        <c:tickLblSkip val="1"/>
        <c:tickMarkSkip val="1"/>
        <c:noMultiLvlLbl val="0"/>
      </c:catAx>
      <c:valAx>
        <c:axId val="807129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71314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2142</c:v>
                </c:pt>
                <c:pt idx="5">
                  <c:v>2108</c:v>
                </c:pt>
                <c:pt idx="8">
                  <c:v>2113</c:v>
                </c:pt>
                <c:pt idx="11">
                  <c:v>2101</c:v>
                </c:pt>
                <c:pt idx="14">
                  <c:v>2070</c:v>
                </c:pt>
              </c:numCache>
            </c:numRef>
          </c:val>
          <c:extLst>
            <c:ext xmlns:c16="http://schemas.microsoft.com/office/drawing/2014/chart" uri="{C3380CC4-5D6E-409C-BE32-E72D297353CC}">
              <c16:uniqueId val="{00000000-0D60-4DDF-A5FC-21A04FC010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D60-4DDF-A5FC-21A04FC010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c:v>
                </c:pt>
                <c:pt idx="3">
                  <c:v>5</c:v>
                </c:pt>
                <c:pt idx="6">
                  <c:v>5</c:v>
                </c:pt>
                <c:pt idx="9">
                  <c:v>4</c:v>
                </c:pt>
                <c:pt idx="12">
                  <c:v>4</c:v>
                </c:pt>
              </c:numCache>
            </c:numRef>
          </c:val>
          <c:extLst>
            <c:ext xmlns:c16="http://schemas.microsoft.com/office/drawing/2014/chart" uri="{C3380CC4-5D6E-409C-BE32-E72D297353CC}">
              <c16:uniqueId val="{00000002-0D60-4DDF-A5FC-21A04FC010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57</c:v>
                </c:pt>
                <c:pt idx="3">
                  <c:v>75</c:v>
                </c:pt>
                <c:pt idx="6">
                  <c:v>102</c:v>
                </c:pt>
                <c:pt idx="9">
                  <c:v>95</c:v>
                </c:pt>
                <c:pt idx="12">
                  <c:v>98</c:v>
                </c:pt>
              </c:numCache>
            </c:numRef>
          </c:val>
          <c:extLst>
            <c:ext xmlns:c16="http://schemas.microsoft.com/office/drawing/2014/chart" uri="{C3380CC4-5D6E-409C-BE32-E72D297353CC}">
              <c16:uniqueId val="{00000003-0D60-4DDF-A5FC-21A04FC010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841</c:v>
                </c:pt>
                <c:pt idx="3">
                  <c:v>838</c:v>
                </c:pt>
                <c:pt idx="6">
                  <c:v>961</c:v>
                </c:pt>
                <c:pt idx="9">
                  <c:v>931</c:v>
                </c:pt>
                <c:pt idx="12">
                  <c:v>876</c:v>
                </c:pt>
              </c:numCache>
            </c:numRef>
          </c:val>
          <c:extLst>
            <c:ext xmlns:c16="http://schemas.microsoft.com/office/drawing/2014/chart" uri="{C3380CC4-5D6E-409C-BE32-E72D297353CC}">
              <c16:uniqueId val="{00000004-0D60-4DDF-A5FC-21A04FC010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D60-4DDF-A5FC-21A04FC010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D60-4DDF-A5FC-21A04FC010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2005</c:v>
                </c:pt>
                <c:pt idx="3">
                  <c:v>1933</c:v>
                </c:pt>
                <c:pt idx="6">
                  <c:v>1949</c:v>
                </c:pt>
                <c:pt idx="9">
                  <c:v>1935</c:v>
                </c:pt>
                <c:pt idx="12">
                  <c:v>1896</c:v>
                </c:pt>
              </c:numCache>
            </c:numRef>
          </c:val>
          <c:extLst>
            <c:ext xmlns:c16="http://schemas.microsoft.com/office/drawing/2014/chart" uri="{C3380CC4-5D6E-409C-BE32-E72D297353CC}">
              <c16:uniqueId val="{00000007-0D60-4DDF-A5FC-21A04FC01099}"/>
            </c:ext>
          </c:extLst>
        </c:ser>
        <c:dLbls>
          <c:showLegendKey val="0"/>
          <c:showVal val="0"/>
          <c:showCatName val="0"/>
          <c:showSerName val="0"/>
          <c:showPercent val="0"/>
          <c:showBubbleSize val="0"/>
        </c:dLbls>
        <c:gapWidth val="100"/>
        <c:overlap val="100"/>
        <c:axId val="807129120"/>
        <c:axId val="807143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766</c:v>
                </c:pt>
                <c:pt idx="2">
                  <c:v>#N/A</c:v>
                </c:pt>
                <c:pt idx="3">
                  <c:v>#N/A</c:v>
                </c:pt>
                <c:pt idx="4">
                  <c:v>743</c:v>
                </c:pt>
                <c:pt idx="5">
                  <c:v>#N/A</c:v>
                </c:pt>
                <c:pt idx="6">
                  <c:v>#N/A</c:v>
                </c:pt>
                <c:pt idx="7">
                  <c:v>904</c:v>
                </c:pt>
                <c:pt idx="8">
                  <c:v>#N/A</c:v>
                </c:pt>
                <c:pt idx="9">
                  <c:v>#N/A</c:v>
                </c:pt>
                <c:pt idx="10">
                  <c:v>864</c:v>
                </c:pt>
                <c:pt idx="11">
                  <c:v>#N/A</c:v>
                </c:pt>
                <c:pt idx="12">
                  <c:v>#N/A</c:v>
                </c:pt>
                <c:pt idx="13">
                  <c:v>804</c:v>
                </c:pt>
                <c:pt idx="14">
                  <c:v>#N/A</c:v>
                </c:pt>
              </c:numCache>
            </c:numRef>
          </c:val>
          <c:smooth val="0"/>
          <c:extLst>
            <c:ext xmlns:c16="http://schemas.microsoft.com/office/drawing/2014/chart" uri="{C3380CC4-5D6E-409C-BE32-E72D297353CC}">
              <c16:uniqueId val="{00000008-0D60-4DDF-A5FC-21A04FC01099}"/>
            </c:ext>
          </c:extLst>
        </c:ser>
        <c:dLbls>
          <c:showLegendKey val="0"/>
          <c:showVal val="0"/>
          <c:showCatName val="0"/>
          <c:showSerName val="0"/>
          <c:showPercent val="0"/>
          <c:showBubbleSize val="0"/>
        </c:dLbls>
        <c:marker val="1"/>
        <c:smooth val="0"/>
        <c:axId val="807129120"/>
        <c:axId val="807143624"/>
      </c:lineChart>
      <c:catAx>
        <c:axId val="807129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07143624"/>
        <c:crosses val="autoZero"/>
        <c:auto val="1"/>
        <c:lblAlgn val="ctr"/>
        <c:lblOffset val="100"/>
        <c:tickLblSkip val="1"/>
        <c:tickMarkSkip val="1"/>
        <c:noMultiLvlLbl val="0"/>
      </c:catAx>
      <c:valAx>
        <c:axId val="807143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7129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18928</c:v>
                </c:pt>
                <c:pt idx="5">
                  <c:v>19006</c:v>
                </c:pt>
                <c:pt idx="8">
                  <c:v>18983</c:v>
                </c:pt>
                <c:pt idx="11">
                  <c:v>18470</c:v>
                </c:pt>
                <c:pt idx="14">
                  <c:v>18019</c:v>
                </c:pt>
              </c:numCache>
            </c:numRef>
          </c:val>
          <c:extLst>
            <c:ext xmlns:c16="http://schemas.microsoft.com/office/drawing/2014/chart" uri="{C3380CC4-5D6E-409C-BE32-E72D297353CC}">
              <c16:uniqueId val="{00000000-0025-4B35-9FCB-F4071008F8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3385</c:v>
                </c:pt>
                <c:pt idx="5">
                  <c:v>3150</c:v>
                </c:pt>
                <c:pt idx="8">
                  <c:v>3001</c:v>
                </c:pt>
                <c:pt idx="11">
                  <c:v>3138</c:v>
                </c:pt>
                <c:pt idx="14">
                  <c:v>2972</c:v>
                </c:pt>
              </c:numCache>
            </c:numRef>
          </c:val>
          <c:extLst>
            <c:ext xmlns:c16="http://schemas.microsoft.com/office/drawing/2014/chart" uri="{C3380CC4-5D6E-409C-BE32-E72D297353CC}">
              <c16:uniqueId val="{00000001-0025-4B35-9FCB-F4071008F8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3983</c:v>
                </c:pt>
                <c:pt idx="5">
                  <c:v>4089</c:v>
                </c:pt>
                <c:pt idx="8">
                  <c:v>4605</c:v>
                </c:pt>
                <c:pt idx="11">
                  <c:v>4662</c:v>
                </c:pt>
                <c:pt idx="14">
                  <c:v>4895</c:v>
                </c:pt>
              </c:numCache>
            </c:numRef>
          </c:val>
          <c:extLst>
            <c:ext xmlns:c16="http://schemas.microsoft.com/office/drawing/2014/chart" uri="{C3380CC4-5D6E-409C-BE32-E72D297353CC}">
              <c16:uniqueId val="{00000002-0025-4B35-9FCB-F4071008F8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025-4B35-9FCB-F4071008F8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025-4B35-9FCB-F4071008F8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145</c:v>
                </c:pt>
                <c:pt idx="3">
                  <c:v>12</c:v>
                </c:pt>
                <c:pt idx="6">
                  <c:v>14</c:v>
                </c:pt>
                <c:pt idx="9">
                  <c:v>18</c:v>
                </c:pt>
                <c:pt idx="12">
                  <c:v>27</c:v>
                </c:pt>
              </c:numCache>
            </c:numRef>
          </c:val>
          <c:extLst>
            <c:ext xmlns:c16="http://schemas.microsoft.com/office/drawing/2014/chart" uri="{C3380CC4-5D6E-409C-BE32-E72D297353CC}">
              <c16:uniqueId val="{00000005-0025-4B35-9FCB-F4071008F8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2986</c:v>
                </c:pt>
                <c:pt idx="3">
                  <c:v>2884</c:v>
                </c:pt>
                <c:pt idx="6">
                  <c:v>2774</c:v>
                </c:pt>
                <c:pt idx="9">
                  <c:v>2767</c:v>
                </c:pt>
                <c:pt idx="12">
                  <c:v>2693</c:v>
                </c:pt>
              </c:numCache>
            </c:numRef>
          </c:val>
          <c:extLst>
            <c:ext xmlns:c16="http://schemas.microsoft.com/office/drawing/2014/chart" uri="{C3380CC4-5D6E-409C-BE32-E72D297353CC}">
              <c16:uniqueId val="{00000006-0025-4B35-9FCB-F4071008F8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856</c:v>
                </c:pt>
                <c:pt idx="3">
                  <c:v>862</c:v>
                </c:pt>
                <c:pt idx="6">
                  <c:v>848</c:v>
                </c:pt>
                <c:pt idx="9">
                  <c:v>798</c:v>
                </c:pt>
                <c:pt idx="12">
                  <c:v>763</c:v>
                </c:pt>
              </c:numCache>
            </c:numRef>
          </c:val>
          <c:extLst>
            <c:ext xmlns:c16="http://schemas.microsoft.com/office/drawing/2014/chart" uri="{C3380CC4-5D6E-409C-BE32-E72D297353CC}">
              <c16:uniqueId val="{00000007-0025-4B35-9FCB-F4071008F8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9191</c:v>
                </c:pt>
                <c:pt idx="3">
                  <c:v>8910</c:v>
                </c:pt>
                <c:pt idx="6">
                  <c:v>9299</c:v>
                </c:pt>
                <c:pt idx="9">
                  <c:v>9327</c:v>
                </c:pt>
                <c:pt idx="12">
                  <c:v>9423</c:v>
                </c:pt>
              </c:numCache>
            </c:numRef>
          </c:val>
          <c:extLst>
            <c:ext xmlns:c16="http://schemas.microsoft.com/office/drawing/2014/chart" uri="{C3380CC4-5D6E-409C-BE32-E72D297353CC}">
              <c16:uniqueId val="{00000008-0025-4B35-9FCB-F4071008F8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18</c:v>
                </c:pt>
                <c:pt idx="3">
                  <c:v>15</c:v>
                </c:pt>
                <c:pt idx="6">
                  <c:v>12</c:v>
                </c:pt>
                <c:pt idx="9">
                  <c:v>20</c:v>
                </c:pt>
                <c:pt idx="12">
                  <c:v>18</c:v>
                </c:pt>
              </c:numCache>
            </c:numRef>
          </c:val>
          <c:extLst>
            <c:ext xmlns:c16="http://schemas.microsoft.com/office/drawing/2014/chart" uri="{C3380CC4-5D6E-409C-BE32-E72D297353CC}">
              <c16:uniqueId val="{00000009-0025-4B35-9FCB-F4071008F8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18825</c:v>
                </c:pt>
                <c:pt idx="3">
                  <c:v>18732</c:v>
                </c:pt>
                <c:pt idx="6">
                  <c:v>18506</c:v>
                </c:pt>
                <c:pt idx="9">
                  <c:v>18042</c:v>
                </c:pt>
                <c:pt idx="12">
                  <c:v>17651</c:v>
                </c:pt>
              </c:numCache>
            </c:numRef>
          </c:val>
          <c:extLst>
            <c:ext xmlns:c16="http://schemas.microsoft.com/office/drawing/2014/chart" uri="{C3380CC4-5D6E-409C-BE32-E72D297353CC}">
              <c16:uniqueId val="{0000000A-0025-4B35-9FCB-F4071008F861}"/>
            </c:ext>
          </c:extLst>
        </c:ser>
        <c:dLbls>
          <c:showLegendKey val="0"/>
          <c:showVal val="0"/>
          <c:showCatName val="0"/>
          <c:showSerName val="0"/>
          <c:showPercent val="0"/>
          <c:showBubbleSize val="0"/>
        </c:dLbls>
        <c:gapWidth val="100"/>
        <c:overlap val="100"/>
        <c:axId val="807148720"/>
        <c:axId val="807146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5725</c:v>
                </c:pt>
                <c:pt idx="2">
                  <c:v>#N/A</c:v>
                </c:pt>
                <c:pt idx="3">
                  <c:v>#N/A</c:v>
                </c:pt>
                <c:pt idx="4">
                  <c:v>5169</c:v>
                </c:pt>
                <c:pt idx="5">
                  <c:v>#N/A</c:v>
                </c:pt>
                <c:pt idx="6">
                  <c:v>#N/A</c:v>
                </c:pt>
                <c:pt idx="7">
                  <c:v>4864</c:v>
                </c:pt>
                <c:pt idx="8">
                  <c:v>#N/A</c:v>
                </c:pt>
                <c:pt idx="9">
                  <c:v>#N/A</c:v>
                </c:pt>
                <c:pt idx="10">
                  <c:v>4701</c:v>
                </c:pt>
                <c:pt idx="11">
                  <c:v>#N/A</c:v>
                </c:pt>
                <c:pt idx="12">
                  <c:v>#N/A</c:v>
                </c:pt>
                <c:pt idx="13">
                  <c:v>4688</c:v>
                </c:pt>
                <c:pt idx="14">
                  <c:v>#N/A</c:v>
                </c:pt>
              </c:numCache>
            </c:numRef>
          </c:val>
          <c:smooth val="0"/>
          <c:extLst>
            <c:ext xmlns:c16="http://schemas.microsoft.com/office/drawing/2014/chart" uri="{C3380CC4-5D6E-409C-BE32-E72D297353CC}">
              <c16:uniqueId val="{0000000B-0025-4B35-9FCB-F4071008F861}"/>
            </c:ext>
          </c:extLst>
        </c:ser>
        <c:dLbls>
          <c:showLegendKey val="0"/>
          <c:showVal val="0"/>
          <c:showCatName val="0"/>
          <c:showSerName val="0"/>
          <c:showPercent val="0"/>
          <c:showBubbleSize val="0"/>
        </c:dLbls>
        <c:marker val="1"/>
        <c:smooth val="0"/>
        <c:axId val="807148720"/>
        <c:axId val="807146368"/>
      </c:lineChart>
      <c:catAx>
        <c:axId val="80714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07146368"/>
        <c:crosses val="autoZero"/>
        <c:auto val="1"/>
        <c:lblAlgn val="ctr"/>
        <c:lblOffset val="100"/>
        <c:tickLblSkip val="1"/>
        <c:tickMarkSkip val="1"/>
        <c:noMultiLvlLbl val="0"/>
      </c:catAx>
      <c:valAx>
        <c:axId val="807146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7148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2311</c:v>
                </c:pt>
                <c:pt idx="1">
                  <c:v>2204</c:v>
                </c:pt>
                <c:pt idx="2">
                  <c:v>2280</c:v>
                </c:pt>
              </c:numCache>
            </c:numRef>
          </c:val>
          <c:extLst>
            <c:ext xmlns:c16="http://schemas.microsoft.com/office/drawing/2014/chart" uri="{C3380CC4-5D6E-409C-BE32-E72D297353CC}">
              <c16:uniqueId val="{00000000-D5A3-41C2-B45E-DE28F65B29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277</c:v>
                </c:pt>
                <c:pt idx="1">
                  <c:v>277</c:v>
                </c:pt>
                <c:pt idx="2">
                  <c:v>277</c:v>
                </c:pt>
              </c:numCache>
            </c:numRef>
          </c:val>
          <c:extLst>
            <c:ext xmlns:c16="http://schemas.microsoft.com/office/drawing/2014/chart" uri="{C3380CC4-5D6E-409C-BE32-E72D297353CC}">
              <c16:uniqueId val="{00000001-D5A3-41C2-B45E-DE28F65B292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2851</c:v>
                </c:pt>
                <c:pt idx="1">
                  <c:v>2885</c:v>
                </c:pt>
                <c:pt idx="2">
                  <c:v>2987</c:v>
                </c:pt>
              </c:numCache>
            </c:numRef>
          </c:val>
          <c:extLst>
            <c:ext xmlns:c16="http://schemas.microsoft.com/office/drawing/2014/chart" uri="{C3380CC4-5D6E-409C-BE32-E72D297353CC}">
              <c16:uniqueId val="{00000002-D5A3-41C2-B45E-DE28F65B292A}"/>
            </c:ext>
          </c:extLst>
        </c:ser>
        <c:dLbls>
          <c:showLegendKey val="0"/>
          <c:showVal val="0"/>
          <c:showCatName val="0"/>
          <c:showSerName val="0"/>
          <c:showPercent val="0"/>
          <c:showBubbleSize val="0"/>
        </c:dLbls>
        <c:gapWidth val="120"/>
        <c:overlap val="100"/>
        <c:axId val="807142056"/>
        <c:axId val="807145976"/>
      </c:barChart>
      <c:catAx>
        <c:axId val="807142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807145976"/>
        <c:crosses val="autoZero"/>
        <c:auto val="1"/>
        <c:lblAlgn val="ctr"/>
        <c:lblOffset val="100"/>
        <c:tickLblSkip val="1"/>
        <c:tickMarkSkip val="1"/>
        <c:noMultiLvlLbl val="0"/>
      </c:catAx>
      <c:valAx>
        <c:axId val="8071459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807142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{F553ECCC-241E-4C37-B918-E649B4C29A67}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5C7-4B12-9FCE-51EA817B01D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{04DCA0F6-F0F4-490F-9C6D-FCFECD866462}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C7-4B12-9FCE-51EA817B01D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{26D5E8E5-675A-4F9D-A158-C666EA9DBCD2}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C7-4B12-9FCE-51EA817B01D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{98CF9E38-3329-4CDB-9D60-F427DEAC31D1}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C7-4B12-9FCE-51EA817B01D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{1B5D9A8F-55D5-4C76-8F26-E02043B11D2A}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C7-4B12-9FCE-51EA817B01DA}"/>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{EA7530A4-BE1B-4B98-AD4A-1919ADE8A8F0}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5C7-4B12-9FCE-51EA817B01DA}"/>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{ED271A96-CC90-469F-9743-F2E8789EB965}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5C7-4B12-9FCE-51EA817B01DA}"/>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{BEAFE32A-6356-454F-8EB2-ECB5FBE0FAB8}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5C7-4B12-9FCE-51EA817B01DA}"/>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{394C43A8-6574-494D-8BCC-87EDE07237CE}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5C7-4B12-9FCE-51EA817B01D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57.1</c:v>
                </c:pt>
                <c:pt idx="16">
                  <c:v>58.4</c:v>
                </c:pt>
                <c:pt idx="24">
                  <c:v>54.2</c:v>
                </c:pt>
                <c:pt idx="32">
                  <c:v>56</c:v>
                </c:pt>
              </c:numCache>
            </c:numRef>
          </c:xVal>
          <c:yVal>
            <c:numRef>
              <c:f>公会計指標分析・財政指標組合せ分析表!$BP$51:$DC$51</c:f>
              <c:numCache>
                <c:formatCode>#,##0.0;"▲ "#,##0.0</c:formatCode>
                <c:ptCount val="40"/>
                <c:pt idx="8">
                  <c:v>62.9</c:v>
                </c:pt>
                <c:pt idx="16">
                  <c:v>60.3</c:v>
                </c:pt>
                <c:pt idx="24">
                  <c:v>59.1</c:v>
                </c:pt>
                <c:pt idx="32">
                  <c:v>59.3</c:v>
                </c:pt>
              </c:numCache>
            </c:numRef>
          </c:yVal>
          <c:smooth val="0"/>
          <c:extLst>
            <c:ext xmlns:c16="http://schemas.microsoft.com/office/drawing/2014/chart" uri="{C3380CC4-5D6E-409C-BE32-E72D297353CC}">
              <c16:uniqueId val="{00000009-75C7-4B12-9FCE-51EA817B01D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{3DB5615A-C748-42B2-93DC-A8B2BDA3521A}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5C7-4B12-9FCE-51EA817B01D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{0D975154-AACF-4F3E-B3D4-AFF761250428}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C7-4B12-9FCE-51EA817B01D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{92AAA7AF-5126-4586-B843-DDA041227989}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C7-4B12-9FCE-51EA817B01D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{9C897648-E643-4EA7-BDFB-06F6494C8DBC}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C7-4B12-9FCE-51EA817B01D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{74B3691B-F708-49FC-AE84-1E2AEB861DAF}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C7-4B12-9FCE-51EA817B01DA}"/>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{9C2DFB07-BEC0-4BC7-B6C7-EFD58675517B}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5C7-4B12-9FCE-51EA817B01DA}"/>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{B3F60108-3FD3-4B4F-8998-3C3FEA2E9094}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5C7-4B12-9FCE-51EA817B01DA}"/>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{D88B1517-9336-4DCE-92CD-3FA48F97E570}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5C7-4B12-9FCE-51EA817B01DA}"/>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{02222D3C-9A0D-433A-BE54-65BDDC075A27}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5C7-4B12-9FCE-51EA817B01D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56.4</c:v>
                </c:pt>
                <c:pt idx="16">
                  <c:v>58.8</c:v>
                </c:pt>
                <c:pt idx="24">
                  <c:v>59.4</c:v>
                </c:pt>
                <c:pt idx="32">
                  <c:v>59.2</c:v>
                </c:pt>
              </c:numCache>
            </c:numRef>
          </c:xVal>
          <c:yVal>
            <c:numRef>
              <c:f>公会計指標分析・財政指標組合せ分析表!$BP$55:$DC$55</c:f>
              <c:numCache>
                <c:formatCode>#,##0.0;"▲ "#,##0.0</c:formatCode>
                <c:ptCount val="40"/>
                <c:pt idx="8">
                  <c:v>41.5</c:v>
                </c:pt>
                <c:pt idx="16">
                  <c:v>36.6</c:v>
                </c:pt>
                <c:pt idx="24">
                  <c:v>37.700000000000003</c:v>
                </c:pt>
                <c:pt idx="32">
                  <c:v>37.9</c:v>
                </c:pt>
              </c:numCache>
            </c:numRef>
          </c:yVal>
          <c:smooth val="0"/>
          <c:extLst>
            <c:ext xmlns:c16="http://schemas.microsoft.com/office/drawing/2014/chart" uri="{C3380CC4-5D6E-409C-BE32-E72D297353CC}">
              <c16:uniqueId val="{00000013-75C7-4B12-9FCE-51EA817B01DA}"/>
            </c:ext>
          </c:extLst>
        </c:ser>
        <c:dLbls>
          <c:showLegendKey val="0"/>
          <c:showVal val="1"/>
          <c:showCatName val="0"/>
          <c:showSerName val="0"/>
          <c:showPercent val="0"/>
          <c:showBubbleSize val="0"/>
        </c:dLbls>
        <c:axId val="861099104"/>
        <c:axId val="861104592"/>
      </c:scatterChart>
      <c:valAx>
        <c:axId val="861099104"/>
        <c:scaling>
          <c:orientation val="minMax"/>
          <c:max val="59.9"/>
          <c:min val="5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61104592"/>
        <c:crosses val="autoZero"/>
        <c:crossBetween val="midCat"/>
      </c:valAx>
      <c:valAx>
        <c:axId val="861104592"/>
        <c:scaling>
          <c:orientation val="minMax"/>
          <c:max val="68"/>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610991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{079177E9-153C-458C-B8F7-49FB55235AD8}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20B-4B80-BA84-68BEC4CC8D7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{C92892A9-CB52-432F-BA23-9FD157391869}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20B-4B80-BA84-68BEC4CC8D7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{3BC8EBF6-6F1D-4759-A4AD-7276228A16C0}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20B-4B80-BA84-68BEC4CC8D7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{581E4420-F016-43F5-8052-74514F2CCE65}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20B-4B80-BA84-68BEC4CC8D7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{7EA78F0B-1254-4CD4-94EF-CDF59AD4719F}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20B-4B80-BA84-68BEC4CC8D71}"/>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{CC8921A5-7432-494B-BFA2-3D9A4B0D98F2}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20B-4B80-BA84-68BEC4CC8D71}"/>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{12556B4C-5064-40B9-A042-992B8164F441}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20B-4B80-BA84-68BEC4CC8D71}"/>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{2665E947-7AFB-4826-B1E8-6BE3BF57D3ED}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20B-4B80-BA84-68BEC4CC8D71}"/>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{CC40B22F-CF3A-4635-825A-1D3B87AF3942}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20B-4B80-BA84-68BEC4CC8D7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9.6999999999999993</c:v>
                </c:pt>
                <c:pt idx="16">
                  <c:v>9.9</c:v>
                </c:pt>
                <c:pt idx="24">
                  <c:v>10.3</c:v>
                </c:pt>
                <c:pt idx="32">
                  <c:v>10.7</c:v>
                </c:pt>
              </c:numCache>
            </c:numRef>
          </c:xVal>
          <c:yVal>
            <c:numRef>
              <c:f>公会計指標分析・財政指標組合せ分析表!$BP$73:$DC$73</c:f>
              <c:numCache>
                <c:formatCode>#,##0.0;"▲ "#,##0.0</c:formatCode>
                <c:ptCount val="40"/>
                <c:pt idx="0">
                  <c:v>70.599999999999994</c:v>
                </c:pt>
                <c:pt idx="8">
                  <c:v>62.9</c:v>
                </c:pt>
                <c:pt idx="16">
                  <c:v>60.3</c:v>
                </c:pt>
                <c:pt idx="24">
                  <c:v>59.1</c:v>
                </c:pt>
                <c:pt idx="32">
                  <c:v>59.3</c:v>
                </c:pt>
              </c:numCache>
            </c:numRef>
          </c:yVal>
          <c:smooth val="0"/>
          <c:extLst>
            <c:ext xmlns:c16="http://schemas.microsoft.com/office/drawing/2014/chart" uri="{C3380CC4-5D6E-409C-BE32-E72D297353CC}">
              <c16:uniqueId val="{00000009-E20B-4B80-BA84-68BEC4CC8D7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{76CD6606-4C71-4FB1-9C66-5334C14E9537}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20B-4B80-BA84-68BEC4CC8D7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{37E03672-AA0A-42EC-9B18-2E4314AFFBCE}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20B-4B80-BA84-68BEC4CC8D7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{4C0ADB59-D980-4CB6-8B15-FCE944507AD9}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20B-4B80-BA84-68BEC4CC8D7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{03733681-98A9-45B4-96F1-CA51F70CDF74}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20B-4B80-BA84-68BEC4CC8D7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{59C6BDEE-5327-4197-BDDE-F81008A8B811}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20B-4B80-BA84-68BEC4CC8D71}"/>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{4CB932BC-55E7-4404-9A40-A0294DCA2DD7}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20B-4B80-BA84-68BEC4CC8D71}"/>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{5C6D230A-C319-4FA5-AA52-17FEA2D812C7}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20B-4B80-BA84-68BEC4CC8D71}"/>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{AB0FCE67-4F86-4480-9057-1E3516CE13C6}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20B-4B80-BA84-68BEC4CC8D71}"/>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{FB2C94C6-82DD-4C71-9DAD-A396CAF32EEC}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20B-4B80-BA84-68BEC4CC8D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9.6</c:v>
                </c:pt>
                <c:pt idx="16">
                  <c:v>9.1999999999999993</c:v>
                </c:pt>
                <c:pt idx="24">
                  <c:v>8.9</c:v>
                </c:pt>
                <c:pt idx="32">
                  <c:v>8.6999999999999993</c:v>
                </c:pt>
              </c:numCache>
            </c:numRef>
          </c:xVal>
          <c:yVal>
            <c:numRef>
              <c:f>公会計指標分析・財政指標組合せ分析表!$BP$77:$DC$77</c:f>
              <c:numCache>
                <c:formatCode>#,##0.0;"▲ "#,##0.0</c:formatCode>
                <c:ptCount val="40"/>
                <c:pt idx="0">
                  <c:v>60.8</c:v>
                </c:pt>
                <c:pt idx="8">
                  <c:v>41.5</c:v>
                </c:pt>
                <c:pt idx="16">
                  <c:v>36.6</c:v>
                </c:pt>
                <c:pt idx="24">
                  <c:v>37.700000000000003</c:v>
                </c:pt>
                <c:pt idx="32">
                  <c:v>37.9</c:v>
                </c:pt>
              </c:numCache>
            </c:numRef>
          </c:yVal>
          <c:smooth val="0"/>
          <c:extLst>
            <c:ext xmlns:c16="http://schemas.microsoft.com/office/drawing/2014/chart" uri="{C3380CC4-5D6E-409C-BE32-E72D297353CC}">
              <c16:uniqueId val="{00000013-E20B-4B80-BA84-68BEC4CC8D71}"/>
            </c:ext>
          </c:extLst>
        </c:ser>
        <c:dLbls>
          <c:showLegendKey val="0"/>
          <c:showVal val="1"/>
          <c:showCatName val="0"/>
          <c:showSerName val="0"/>
          <c:showPercent val="0"/>
          <c:showBubbleSize val="0"/>
        </c:dLbls>
        <c:axId val="861103808"/>
        <c:axId val="861106160"/>
      </c:scatterChart>
      <c:valAx>
        <c:axId val="861103808"/>
        <c:scaling>
          <c:orientation val="minMax"/>
          <c:max val="11.3"/>
          <c:min val="8.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61106160"/>
        <c:crosses val="autoZero"/>
        <c:crossBetween val="midCat"/>
      </c:valAx>
      <c:valAx>
        <c:axId val="861106160"/>
        <c:scaling>
          <c:orientation val="minMax"/>
          <c:max val="77"/>
          <c:min val="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611038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32,031
31,863
140.05
16,511,217
16,068,983
205,455
9,643,192
17,651,006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100" baseline="0">
              <a:latin typeface="ＭＳ Ｐゴシック" panose="020B0600070205080204" pitchFamily="50" charset="-128"/>
              <a:ea typeface="ＭＳ Ｐゴシック" panose="020B0600070205080204" pitchFamily="50" charset="-128"/>
            </a:rPr>
            <a:t>　類似団体平均より高い数値で横ばい状況が続いているが、過去においては年々低下傾向にあった。これは、市税の約半分を占める固定資産税が構造的に減少傾向にあったことが要因であったが、近年は固定資産税の一時的な償却資産分の増加により、横ばいの状況となっている。　</a:t>
          </a:r>
          <a:endParaRPr kumimoji="1" lang="en-US" altLang="ja-JP" sz="1100" baseline="0">
            <a:latin typeface="ＭＳ Ｐゴシック" panose="020B0600070205080204" pitchFamily="50" charset="-128"/>
            <a:ea typeface="ＭＳ Ｐゴシック" panose="020B0600070205080204" pitchFamily="50" charset="-128"/>
          </a:endParaRPr>
        </a:p>
        <a:p>
          <a:pPr algn="just"/>
          <a:r>
            <a:rPr kumimoji="1" lang="ja-JP" altLang="en-US" sz="1100" baseline="0">
              <a:latin typeface="ＭＳ Ｐゴシック" panose="020B0600070205080204" pitchFamily="50" charset="-128"/>
              <a:ea typeface="ＭＳ Ｐゴシック" panose="020B0600070205080204" pitchFamily="50" charset="-128"/>
            </a:rPr>
            <a:t>　今後も財政基盤の安定化を図るため、税収等の確保を中心とする歳入確保に努める。</a:t>
          </a:r>
          <a:endParaRPr kumimoji="1" lang="ja-JP" altLang="en-US" sz="1300">
            <a:latin typeface="+mn-ea"/>
            <a:ea typeface="+mn-ea"/>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75293</xdr:rowOff>
    </xdr:from>
    <xdr:to>
      <xdr:col>23</xdr:col>
      <xdr:colOff>133350</xdr:colOff>
      <xdr:row>40</xdr:row>
      <xdr:rowOff>75293</xdr:rowOff>
    </xdr:to>
    <xdr:cxnSp macro="">
      <xdr:nvCxnSpPr>
        <xdr:cNvPr id="70" name="直線コネクタ 69"/>
        <xdr:cNvCxnSpPr/>
      </xdr:nvCxnSpPr>
      <xdr:spPr>
        <a:xfrm>
          <a:off x="4114800" y="69332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75293</xdr:rowOff>
    </xdr:from>
    <xdr:to>
      <xdr:col>19</xdr:col>
      <xdr:colOff>133350</xdr:colOff>
      <xdr:row>40</xdr:row>
      <xdr:rowOff>75293</xdr:rowOff>
    </xdr:to>
    <xdr:cxnSp macro="">
      <xdr:nvCxnSpPr>
        <xdr:cNvPr id="73" name="直線コネクタ 72"/>
        <xdr:cNvCxnSpPr/>
      </xdr:nvCxnSpPr>
      <xdr:spPr>
        <a:xfrm>
          <a:off x="3225800" y="6933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5" name="テキスト ボックス 74"/>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75293</xdr:rowOff>
    </xdr:from>
    <xdr:to>
      <xdr:col>15</xdr:col>
      <xdr:colOff>82550</xdr:colOff>
      <xdr:row>40</xdr:row>
      <xdr:rowOff>92528</xdr:rowOff>
    </xdr:to>
    <xdr:cxnSp macro="">
      <xdr:nvCxnSpPr>
        <xdr:cNvPr id="76" name="直線コネクタ 75"/>
        <xdr:cNvCxnSpPr/>
      </xdr:nvCxnSpPr>
      <xdr:spPr>
        <a:xfrm flipV="1">
          <a:off x="2336800" y="69332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146249</xdr:rowOff>
    </xdr:from>
    <xdr:ext cx="762000" cy="259045"/>
    <xdr:sp macro="" textlink="">
      <xdr:nvSpPr>
        <xdr:cNvPr id="78" name="テキスト ボックス 77"/>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92528</xdr:rowOff>
    </xdr:from>
    <xdr:to>
      <xdr:col>11</xdr:col>
      <xdr:colOff>31750</xdr:colOff>
      <xdr:row>40</xdr:row>
      <xdr:rowOff>92528</xdr:rowOff>
    </xdr:to>
    <xdr:cxnSp macro="">
      <xdr:nvCxnSpPr>
        <xdr:cNvPr id="79" name="直線コネクタ 78"/>
        <xdr:cNvCxnSpPr/>
      </xdr:nvCxnSpPr>
      <xdr:spPr>
        <a:xfrm>
          <a:off x="1447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0" name="フローチャート: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1" name="テキスト ボックス 80"/>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24493</xdr:rowOff>
    </xdr:from>
    <xdr:to>
      <xdr:col>23</xdr:col>
      <xdr:colOff>184150</xdr:colOff>
      <xdr:row>40</xdr:row>
      <xdr:rowOff>126093</xdr:rowOff>
    </xdr:to>
    <xdr:sp macro="" textlink="">
      <xdr:nvSpPr>
        <xdr:cNvPr id="89" name="楕円 88"/>
        <xdr:cNvSpPr/>
      </xdr:nvSpPr>
      <xdr:spPr>
        <a:xfrm>
          <a:off x="49022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41020</xdr:rowOff>
    </xdr:from>
    <xdr:ext cx="762000" cy="259045"/>
    <xdr:sp macro="" textlink="">
      <xdr:nvSpPr>
        <xdr:cNvPr id="90" name="財政力該当値テキスト"/>
        <xdr:cNvSpPr txBox="1"/>
      </xdr:nvSpPr>
      <xdr:spPr>
        <a:xfrm>
          <a:off x="5041900" y="672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24493</xdr:rowOff>
    </xdr:from>
    <xdr:to>
      <xdr:col>19</xdr:col>
      <xdr:colOff>184150</xdr:colOff>
      <xdr:row>40</xdr:row>
      <xdr:rowOff>126093</xdr:rowOff>
    </xdr:to>
    <xdr:sp macro="" textlink="">
      <xdr:nvSpPr>
        <xdr:cNvPr id="91" name="楕円 90"/>
        <xdr:cNvSpPr/>
      </xdr:nvSpPr>
      <xdr:spPr>
        <a:xfrm>
          <a:off x="4064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136270</xdr:rowOff>
    </xdr:from>
    <xdr:ext cx="736600" cy="259045"/>
    <xdr:sp macro="" textlink="">
      <xdr:nvSpPr>
        <xdr:cNvPr id="92" name="テキスト ボックス 91"/>
        <xdr:cNvSpPr txBox="1"/>
      </xdr:nvSpPr>
      <xdr:spPr>
        <a:xfrm>
          <a:off x="3733800" y="665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24493</xdr:rowOff>
    </xdr:from>
    <xdr:to>
      <xdr:col>15</xdr:col>
      <xdr:colOff>133350</xdr:colOff>
      <xdr:row>40</xdr:row>
      <xdr:rowOff>126093</xdr:rowOff>
    </xdr:to>
    <xdr:sp macro="" textlink="">
      <xdr:nvSpPr>
        <xdr:cNvPr id="93" name="楕円 92"/>
        <xdr:cNvSpPr/>
      </xdr:nvSpPr>
      <xdr:spPr>
        <a:xfrm>
          <a:off x="3175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136270</xdr:rowOff>
    </xdr:from>
    <xdr:ext cx="762000" cy="259045"/>
    <xdr:sp macro="" textlink="">
      <xdr:nvSpPr>
        <xdr:cNvPr id="94" name="テキスト ボックス 93"/>
        <xdr:cNvSpPr txBox="1"/>
      </xdr:nvSpPr>
      <xdr:spPr>
        <a:xfrm>
          <a:off x="2844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41728</xdr:rowOff>
    </xdr:from>
    <xdr:to>
      <xdr:col>11</xdr:col>
      <xdr:colOff>82550</xdr:colOff>
      <xdr:row>40</xdr:row>
      <xdr:rowOff>143328</xdr:rowOff>
    </xdr:to>
    <xdr:sp macro="" textlink="">
      <xdr:nvSpPr>
        <xdr:cNvPr id="95" name="楕円 94"/>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96" name="テキスト ボックス 95"/>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97" name="楕円 96"/>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98" name="テキスト ボックス 97"/>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年度に比べるとやや改善したものの依然として類似団体平均よりも高い数値で推移している。</a:t>
          </a:r>
          <a:endParaRPr kumimoji="1" lang="en-US" altLang="ja-JP" sz="1100">
            <a:latin typeface="ＭＳ Ｐゴシック" panose="020B0600070205080204" pitchFamily="50" charset="-128"/>
            <a:ea typeface="ＭＳ Ｐゴシック" panose="020B0600070205080204" pitchFamily="50" charset="-128"/>
          </a:endParaRPr>
        </a:p>
        <a:p>
          <a:pPr algn="just"/>
          <a:r>
            <a:rPr kumimoji="1" lang="ja-JP" altLang="en-US" sz="1100">
              <a:latin typeface="ＭＳ Ｐゴシック" panose="020B0600070205080204" pitchFamily="50" charset="-128"/>
              <a:ea typeface="ＭＳ Ｐゴシック" panose="020B0600070205080204" pitchFamily="50" charset="-128"/>
            </a:rPr>
            <a:t>　経常経費の削減に努めてはいるが、市税等の一般財源が伸び悩んでいることが要因である。</a:t>
          </a:r>
          <a:endParaRPr kumimoji="1" lang="en-US" altLang="ja-JP" sz="1100">
            <a:latin typeface="ＭＳ Ｐゴシック" panose="020B0600070205080204" pitchFamily="50" charset="-128"/>
            <a:ea typeface="ＭＳ Ｐゴシック" panose="020B0600070205080204" pitchFamily="50" charset="-128"/>
          </a:endParaRPr>
        </a:p>
        <a:p>
          <a:pPr algn="just"/>
          <a:r>
            <a:rPr kumimoji="1" lang="ja-JP" altLang="en-US" sz="1100">
              <a:latin typeface="ＭＳ Ｐゴシック" panose="020B0600070205080204" pitchFamily="50" charset="-128"/>
              <a:ea typeface="ＭＳ Ｐゴシック" panose="020B0600070205080204" pitchFamily="50" charset="-128"/>
            </a:rPr>
            <a:t>　財政の硬直化を改善すべく、今後も定員適正化、補助金等の見直しや縮減、事務事業の見直し等の行政改革大綱行動計画の実施・実現に努める。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68</xdr:row>
      <xdr:rowOff>29210</xdr:rowOff>
    </xdr:to>
    <xdr:cxnSp macro="">
      <xdr:nvCxnSpPr>
        <xdr:cNvPr id="128" name="直線コネクタ 127"/>
        <xdr:cNvCxnSpPr/>
      </xdr:nvCxnSpPr>
      <xdr:spPr>
        <a:xfrm flipV="1">
          <a:off x="4953000" y="1023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31"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32" name="直線コネクタ 131"/>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7620</xdr:rowOff>
    </xdr:from>
    <xdr:to>
      <xdr:col>23</xdr:col>
      <xdr:colOff>133350</xdr:colOff>
      <xdr:row>67</xdr:row>
      <xdr:rowOff>96096</xdr:rowOff>
    </xdr:to>
    <xdr:cxnSp macro="">
      <xdr:nvCxnSpPr>
        <xdr:cNvPr id="133" name="直線コネクタ 132"/>
        <xdr:cNvCxnSpPr/>
      </xdr:nvCxnSpPr>
      <xdr:spPr>
        <a:xfrm flipV="1">
          <a:off x="4114800" y="11494770"/>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34"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5" name="フローチャート: 判断 134"/>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58420</xdr:rowOff>
    </xdr:from>
    <xdr:to>
      <xdr:col>19</xdr:col>
      <xdr:colOff>133350</xdr:colOff>
      <xdr:row>67</xdr:row>
      <xdr:rowOff>96096</xdr:rowOff>
    </xdr:to>
    <xdr:cxnSp macro="">
      <xdr:nvCxnSpPr>
        <xdr:cNvPr id="136" name="直線コネクタ 135"/>
        <xdr:cNvCxnSpPr/>
      </xdr:nvCxnSpPr>
      <xdr:spPr>
        <a:xfrm>
          <a:off x="3225800" y="11374120"/>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7" name="フローチャート: 判断 136"/>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38" name="テキスト ボックス 137"/>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135890</xdr:rowOff>
    </xdr:from>
    <xdr:to>
      <xdr:col>15</xdr:col>
      <xdr:colOff>82550</xdr:colOff>
      <xdr:row>66</xdr:row>
      <xdr:rowOff>58420</xdr:rowOff>
    </xdr:to>
    <xdr:cxnSp macro="">
      <xdr:nvCxnSpPr>
        <xdr:cNvPr id="139" name="直線コネクタ 138"/>
        <xdr:cNvCxnSpPr/>
      </xdr:nvCxnSpPr>
      <xdr:spPr>
        <a:xfrm>
          <a:off x="2336800" y="1110869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143933</xdr:rowOff>
    </xdr:from>
    <xdr:to>
      <xdr:col>15</xdr:col>
      <xdr:colOff>133350</xdr:colOff>
      <xdr:row>64</xdr:row>
      <xdr:rowOff>74083</xdr:rowOff>
    </xdr:to>
    <xdr:sp macro="" textlink="">
      <xdr:nvSpPr>
        <xdr:cNvPr id="140" name="フローチャート: 判断 139"/>
        <xdr:cNvSpPr/>
      </xdr:nvSpPr>
      <xdr:spPr>
        <a:xfrm>
          <a:off x="3175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84260</xdr:rowOff>
    </xdr:from>
    <xdr:ext cx="762000" cy="259045"/>
    <xdr:sp macro="" textlink="">
      <xdr:nvSpPr>
        <xdr:cNvPr id="141" name="テキスト ボックス 140"/>
        <xdr:cNvSpPr txBox="1"/>
      </xdr:nvSpPr>
      <xdr:spPr>
        <a:xfrm>
          <a:off x="2844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135890</xdr:rowOff>
    </xdr:from>
    <xdr:to>
      <xdr:col>11</xdr:col>
      <xdr:colOff>31750</xdr:colOff>
      <xdr:row>65</xdr:row>
      <xdr:rowOff>93133</xdr:rowOff>
    </xdr:to>
    <xdr:cxnSp macro="">
      <xdr:nvCxnSpPr>
        <xdr:cNvPr id="142" name="直線コネクタ 141"/>
        <xdr:cNvCxnSpPr/>
      </xdr:nvCxnSpPr>
      <xdr:spPr>
        <a:xfrm flipV="1">
          <a:off x="1447800" y="1110869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146473</xdr:rowOff>
    </xdr:from>
    <xdr:to>
      <xdr:col>11</xdr:col>
      <xdr:colOff>82550</xdr:colOff>
      <xdr:row>63</xdr:row>
      <xdr:rowOff>76623</xdr:rowOff>
    </xdr:to>
    <xdr:sp macro="" textlink="">
      <xdr:nvSpPr>
        <xdr:cNvPr id="143" name="フローチャート: 判断 142"/>
        <xdr:cNvSpPr/>
      </xdr:nvSpPr>
      <xdr:spPr>
        <a:xfrm>
          <a:off x="2286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86800</xdr:rowOff>
    </xdr:from>
    <xdr:ext cx="762000" cy="259045"/>
    <xdr:sp macro="" textlink="">
      <xdr:nvSpPr>
        <xdr:cNvPr id="144" name="テキスト ボックス 143"/>
        <xdr:cNvSpPr txBox="1"/>
      </xdr:nvSpPr>
      <xdr:spPr>
        <a:xfrm>
          <a:off x="1955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122344</xdr:rowOff>
    </xdr:from>
    <xdr:to>
      <xdr:col>7</xdr:col>
      <xdr:colOff>31750</xdr:colOff>
      <xdr:row>63</xdr:row>
      <xdr:rowOff>52494</xdr:rowOff>
    </xdr:to>
    <xdr:sp macro="" textlink="">
      <xdr:nvSpPr>
        <xdr:cNvPr id="145" name="フローチャート: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62671</xdr:rowOff>
    </xdr:from>
    <xdr:ext cx="762000" cy="259045"/>
    <xdr:sp macro="" textlink="">
      <xdr:nvSpPr>
        <xdr:cNvPr id="146" name="テキスト ボックス 145"/>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128270</xdr:rowOff>
    </xdr:from>
    <xdr:to>
      <xdr:col>23</xdr:col>
      <xdr:colOff>184150</xdr:colOff>
      <xdr:row>67</xdr:row>
      <xdr:rowOff>58420</xdr:rowOff>
    </xdr:to>
    <xdr:sp macro="" textlink="">
      <xdr:nvSpPr>
        <xdr:cNvPr id="152" name="楕円 151"/>
        <xdr:cNvSpPr/>
      </xdr:nvSpPr>
      <xdr:spPr>
        <a:xfrm>
          <a:off x="49022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100347</xdr:rowOff>
    </xdr:from>
    <xdr:ext cx="762000" cy="259045"/>
    <xdr:sp macro="" textlink="">
      <xdr:nvSpPr>
        <xdr:cNvPr id="153" name="財政構造の弾力性該当値テキスト"/>
        <xdr:cNvSpPr txBox="1"/>
      </xdr:nvSpPr>
      <xdr:spPr>
        <a:xfrm>
          <a:off x="5041900" y="1141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45296</xdr:rowOff>
    </xdr:from>
    <xdr:to>
      <xdr:col>19</xdr:col>
      <xdr:colOff>184150</xdr:colOff>
      <xdr:row>67</xdr:row>
      <xdr:rowOff>146896</xdr:rowOff>
    </xdr:to>
    <xdr:sp macro="" textlink="">
      <xdr:nvSpPr>
        <xdr:cNvPr id="154" name="楕円 153"/>
        <xdr:cNvSpPr/>
      </xdr:nvSpPr>
      <xdr:spPr>
        <a:xfrm>
          <a:off x="4064000" y="1153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131673</xdr:rowOff>
    </xdr:from>
    <xdr:ext cx="736600" cy="259045"/>
    <xdr:sp macro="" textlink="">
      <xdr:nvSpPr>
        <xdr:cNvPr id="155" name="テキスト ボックス 154"/>
        <xdr:cNvSpPr txBox="1"/>
      </xdr:nvSpPr>
      <xdr:spPr>
        <a:xfrm>
          <a:off x="3733800" y="11618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7620</xdr:rowOff>
    </xdr:from>
    <xdr:to>
      <xdr:col>15</xdr:col>
      <xdr:colOff>133350</xdr:colOff>
      <xdr:row>66</xdr:row>
      <xdr:rowOff>109220</xdr:rowOff>
    </xdr:to>
    <xdr:sp macro="" textlink="">
      <xdr:nvSpPr>
        <xdr:cNvPr id="156" name="楕円 155"/>
        <xdr:cNvSpPr/>
      </xdr:nvSpPr>
      <xdr:spPr>
        <a:xfrm>
          <a:off x="3175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93997</xdr:rowOff>
    </xdr:from>
    <xdr:ext cx="762000" cy="259045"/>
    <xdr:sp macro="" textlink="">
      <xdr:nvSpPr>
        <xdr:cNvPr id="157" name="テキスト ボックス 156"/>
        <xdr:cNvSpPr txBox="1"/>
      </xdr:nvSpPr>
      <xdr:spPr>
        <a:xfrm>
          <a:off x="2844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85090</xdr:rowOff>
    </xdr:from>
    <xdr:to>
      <xdr:col>11</xdr:col>
      <xdr:colOff>82550</xdr:colOff>
      <xdr:row>65</xdr:row>
      <xdr:rowOff>15240</xdr:rowOff>
    </xdr:to>
    <xdr:sp macro="" textlink="">
      <xdr:nvSpPr>
        <xdr:cNvPr id="158" name="楕円 157"/>
        <xdr:cNvSpPr/>
      </xdr:nvSpPr>
      <xdr:spPr>
        <a:xfrm>
          <a:off x="2286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59" name="テキスト ボックス 158"/>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42333</xdr:rowOff>
    </xdr:from>
    <xdr:to>
      <xdr:col>7</xdr:col>
      <xdr:colOff>31750</xdr:colOff>
      <xdr:row>65</xdr:row>
      <xdr:rowOff>143933</xdr:rowOff>
    </xdr:to>
    <xdr:sp macro="" textlink="">
      <xdr:nvSpPr>
        <xdr:cNvPr id="160" name="楕円 159"/>
        <xdr:cNvSpPr/>
      </xdr:nvSpPr>
      <xdr:spPr>
        <a:xfrm>
          <a:off x="1397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128710</xdr:rowOff>
    </xdr:from>
    <xdr:ext cx="762000" cy="259045"/>
    <xdr:sp macro="" textlink="">
      <xdr:nvSpPr>
        <xdr:cNvPr id="161" name="テキスト ボックス 160"/>
        <xdr:cNvSpPr txBox="1"/>
      </xdr:nvSpPr>
      <xdr:spPr>
        <a:xfrm>
          <a:off x="1066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[132,292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以降、人件費・物件費とも歳出削減に努めており、その結果として類似団体平均より少ない状況である。今後も定員適正化、指定管理者制度の導入等の事務事業の見直し等の行政改革大綱行動計画の実施・実現に努める。</a:t>
          </a:r>
          <a:endParaRPr lang="ja-JP" altLang="ja-JP" sz="1100">
            <a:effectLst/>
            <a:latin typeface="ＭＳ Ｐゴシック" panose="020B0600070205080204" pitchFamily="50" charset="-128"/>
            <a:ea typeface="ＭＳ Ｐゴシック" panose="020B0600070205080204" pitchFamily="50" charset="-128"/>
          </a:endParaRPr>
        </a:p>
        <a:p>
          <a:pPr algn="just"/>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月策定の集中改革プランの定員適正化では、計画を達成（計画：平成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月時点で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人減）（実績：平成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普通会計ベース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100">
            <a:effectLst/>
            <a:latin typeface="ＭＳ Ｐゴシック" panose="020B0600070205080204" pitchFamily="50" charset="-128"/>
            <a:ea typeface="ＭＳ Ｐゴシック" panose="020B0600070205080204" pitchFamily="50" charset="-128"/>
          </a:endParaRPr>
        </a:p>
        <a:p>
          <a:pPr algn="just"/>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その後の第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次集中改革プランの計画でも、更に平成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月時点で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名の計画に対し、実績</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名と目標を達成し、計画期間中で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名の減となった。</a:t>
          </a:r>
          <a:endParaRPr lang="ja-JP" altLang="ja-JP" sz="1100">
            <a:effectLst/>
            <a:latin typeface="ＭＳ Ｐゴシック" panose="020B0600070205080204" pitchFamily="50" charset="-128"/>
            <a:ea typeface="ＭＳ Ｐゴシック" panose="020B0600070205080204" pitchFamily="50" charset="-128"/>
          </a:endParaRPr>
        </a:p>
        <a:p>
          <a:pPr algn="just"/>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次柳井市行政改革大綱行動計画に基づき、適正な人員配置に努める。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200">
            <a:latin typeface="+mn-ea"/>
            <a:ea typeface="+mn-ea"/>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107020</xdr:rowOff>
    </xdr:from>
    <xdr:to>
      <xdr:col>23</xdr:col>
      <xdr:colOff>133350</xdr:colOff>
      <xdr:row>88</xdr:row>
      <xdr:rowOff>87371</xdr:rowOff>
    </xdr:to>
    <xdr:cxnSp macro="">
      <xdr:nvCxnSpPr>
        <xdr:cNvPr id="191" name="直線コネクタ 190"/>
        <xdr:cNvCxnSpPr/>
      </xdr:nvCxnSpPr>
      <xdr:spPr>
        <a:xfrm flipV="1">
          <a:off x="4953000" y="13823020"/>
          <a:ext cx="0" cy="1351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59448</xdr:rowOff>
    </xdr:from>
    <xdr:ext cx="762000" cy="259045"/>
    <xdr:sp macro="" textlink="">
      <xdr:nvSpPr>
        <xdr:cNvPr id="192" name="人件費・物件費等の状況最小値テキスト"/>
        <xdr:cNvSpPr txBox="1"/>
      </xdr:nvSpPr>
      <xdr:spPr>
        <a:xfrm>
          <a:off x="5041900" y="151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87371</xdr:rowOff>
    </xdr:from>
    <xdr:to>
      <xdr:col>24</xdr:col>
      <xdr:colOff>12700</xdr:colOff>
      <xdr:row>88</xdr:row>
      <xdr:rowOff>87371</xdr:rowOff>
    </xdr:to>
    <xdr:cxnSp macro="">
      <xdr:nvCxnSpPr>
        <xdr:cNvPr id="193" name="直線コネクタ 192"/>
        <xdr:cNvCxnSpPr/>
      </xdr:nvCxnSpPr>
      <xdr:spPr>
        <a:xfrm>
          <a:off x="4864100" y="151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21947</xdr:rowOff>
    </xdr:from>
    <xdr:ext cx="762000" cy="259045"/>
    <xdr:sp macro="" textlink="">
      <xdr:nvSpPr>
        <xdr:cNvPr id="194" name="人件費・物件費等の状況最大値テキスト"/>
        <xdr:cNvSpPr txBox="1"/>
      </xdr:nvSpPr>
      <xdr:spPr>
        <a:xfrm>
          <a:off x="5041900" y="1356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107020</xdr:rowOff>
    </xdr:from>
    <xdr:to>
      <xdr:col>24</xdr:col>
      <xdr:colOff>12700</xdr:colOff>
      <xdr:row>80</xdr:row>
      <xdr:rowOff>107020</xdr:rowOff>
    </xdr:to>
    <xdr:cxnSp macro="">
      <xdr:nvCxnSpPr>
        <xdr:cNvPr id="195" name="直線コネクタ 194"/>
        <xdr:cNvCxnSpPr/>
      </xdr:nvCxnSpPr>
      <xdr:spPr>
        <a:xfrm>
          <a:off x="4864100" y="1382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31711</xdr:rowOff>
    </xdr:from>
    <xdr:to>
      <xdr:col>23</xdr:col>
      <xdr:colOff>133350</xdr:colOff>
      <xdr:row>81</xdr:row>
      <xdr:rowOff>43084</xdr:rowOff>
    </xdr:to>
    <xdr:cxnSp macro="">
      <xdr:nvCxnSpPr>
        <xdr:cNvPr id="196" name="直線コネクタ 195"/>
        <xdr:cNvCxnSpPr/>
      </xdr:nvCxnSpPr>
      <xdr:spPr>
        <a:xfrm>
          <a:off x="4114800" y="13919161"/>
          <a:ext cx="8382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62949</xdr:rowOff>
    </xdr:from>
    <xdr:ext cx="762000" cy="259045"/>
    <xdr:sp macro="" textlink="">
      <xdr:nvSpPr>
        <xdr:cNvPr id="197" name="人件費・物件費等の状況平均値テキスト"/>
        <xdr:cNvSpPr txBox="1"/>
      </xdr:nvSpPr>
      <xdr:spPr>
        <a:xfrm>
          <a:off x="5041900" y="13950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90872</xdr:rowOff>
    </xdr:from>
    <xdr:to>
      <xdr:col>23</xdr:col>
      <xdr:colOff>184150</xdr:colOff>
      <xdr:row>82</xdr:row>
      <xdr:rowOff>21022</xdr:rowOff>
    </xdr:to>
    <xdr:sp macro="" textlink="">
      <xdr:nvSpPr>
        <xdr:cNvPr id="198" name="フローチャート: 判断 197"/>
        <xdr:cNvSpPr/>
      </xdr:nvSpPr>
      <xdr:spPr>
        <a:xfrm>
          <a:off x="49022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26105</xdr:rowOff>
    </xdr:from>
    <xdr:to>
      <xdr:col>19</xdr:col>
      <xdr:colOff>133350</xdr:colOff>
      <xdr:row>81</xdr:row>
      <xdr:rowOff>31711</xdr:rowOff>
    </xdr:to>
    <xdr:cxnSp macro="">
      <xdr:nvCxnSpPr>
        <xdr:cNvPr id="199" name="直線コネクタ 198"/>
        <xdr:cNvCxnSpPr/>
      </xdr:nvCxnSpPr>
      <xdr:spPr>
        <a:xfrm>
          <a:off x="3225800" y="13913555"/>
          <a:ext cx="889000" cy="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82502</xdr:rowOff>
    </xdr:from>
    <xdr:to>
      <xdr:col>19</xdr:col>
      <xdr:colOff>184150</xdr:colOff>
      <xdr:row>82</xdr:row>
      <xdr:rowOff>12652</xdr:rowOff>
    </xdr:to>
    <xdr:sp macro="" textlink="">
      <xdr:nvSpPr>
        <xdr:cNvPr id="200" name="フローチャート: 判断 199"/>
        <xdr:cNvSpPr/>
      </xdr:nvSpPr>
      <xdr:spPr>
        <a:xfrm>
          <a:off x="4064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168879</xdr:rowOff>
    </xdr:from>
    <xdr:ext cx="736600" cy="259045"/>
    <xdr:sp macro="" textlink="">
      <xdr:nvSpPr>
        <xdr:cNvPr id="201" name="テキスト ボックス 200"/>
        <xdr:cNvSpPr txBox="1"/>
      </xdr:nvSpPr>
      <xdr:spPr>
        <a:xfrm>
          <a:off x="3733800" y="14056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26105</xdr:rowOff>
    </xdr:from>
    <xdr:to>
      <xdr:col>15</xdr:col>
      <xdr:colOff>82550</xdr:colOff>
      <xdr:row>81</xdr:row>
      <xdr:rowOff>32745</xdr:rowOff>
    </xdr:to>
    <xdr:cxnSp macro="">
      <xdr:nvCxnSpPr>
        <xdr:cNvPr id="202" name="直線コネクタ 201"/>
        <xdr:cNvCxnSpPr/>
      </xdr:nvCxnSpPr>
      <xdr:spPr>
        <a:xfrm flipV="1">
          <a:off x="2336800" y="13913555"/>
          <a:ext cx="889000" cy="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67928</xdr:rowOff>
    </xdr:from>
    <xdr:to>
      <xdr:col>15</xdr:col>
      <xdr:colOff>133350</xdr:colOff>
      <xdr:row>81</xdr:row>
      <xdr:rowOff>169528</xdr:rowOff>
    </xdr:to>
    <xdr:sp macro="" textlink="">
      <xdr:nvSpPr>
        <xdr:cNvPr id="203" name="フローチャート: 判断 202"/>
        <xdr:cNvSpPr/>
      </xdr:nvSpPr>
      <xdr:spPr>
        <a:xfrm>
          <a:off x="3175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154305</xdr:rowOff>
    </xdr:from>
    <xdr:ext cx="762000" cy="259045"/>
    <xdr:sp macro="" textlink="">
      <xdr:nvSpPr>
        <xdr:cNvPr id="204" name="テキスト ボックス 203"/>
        <xdr:cNvSpPr txBox="1"/>
      </xdr:nvSpPr>
      <xdr:spPr>
        <a:xfrm>
          <a:off x="2844800" y="140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11209</xdr:rowOff>
    </xdr:from>
    <xdr:to>
      <xdr:col>11</xdr:col>
      <xdr:colOff>31750</xdr:colOff>
      <xdr:row>81</xdr:row>
      <xdr:rowOff>32745</xdr:rowOff>
    </xdr:to>
    <xdr:cxnSp macro="">
      <xdr:nvCxnSpPr>
        <xdr:cNvPr id="205" name="直線コネクタ 204"/>
        <xdr:cNvCxnSpPr/>
      </xdr:nvCxnSpPr>
      <xdr:spPr>
        <a:xfrm>
          <a:off x="1447800" y="13898659"/>
          <a:ext cx="889000" cy="2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28045</xdr:rowOff>
    </xdr:from>
    <xdr:to>
      <xdr:col>11</xdr:col>
      <xdr:colOff>82550</xdr:colOff>
      <xdr:row>81</xdr:row>
      <xdr:rowOff>129645</xdr:rowOff>
    </xdr:to>
    <xdr:sp macro="" textlink="">
      <xdr:nvSpPr>
        <xdr:cNvPr id="206" name="フローチャート: 判断 205"/>
        <xdr:cNvSpPr/>
      </xdr:nvSpPr>
      <xdr:spPr>
        <a:xfrm>
          <a:off x="2286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114422</xdr:rowOff>
    </xdr:from>
    <xdr:ext cx="762000" cy="259045"/>
    <xdr:sp macro="" textlink="">
      <xdr:nvSpPr>
        <xdr:cNvPr id="207" name="テキスト ボックス 206"/>
        <xdr:cNvSpPr txBox="1"/>
      </xdr:nvSpPr>
      <xdr:spPr>
        <a:xfrm>
          <a:off x="1955800" y="1400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72183</xdr:rowOff>
    </xdr:from>
    <xdr:to>
      <xdr:col>7</xdr:col>
      <xdr:colOff>31750</xdr:colOff>
      <xdr:row>82</xdr:row>
      <xdr:rowOff>2333</xdr:rowOff>
    </xdr:to>
    <xdr:sp macro="" textlink="">
      <xdr:nvSpPr>
        <xdr:cNvPr id="208" name="フローチャート: 判断 207"/>
        <xdr:cNvSpPr/>
      </xdr:nvSpPr>
      <xdr:spPr>
        <a:xfrm>
          <a:off x="1397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158560</xdr:rowOff>
    </xdr:from>
    <xdr:ext cx="762000" cy="259045"/>
    <xdr:sp macro="" textlink="">
      <xdr:nvSpPr>
        <xdr:cNvPr id="209" name="テキスト ボックス 208"/>
        <xdr:cNvSpPr txBox="1"/>
      </xdr:nvSpPr>
      <xdr:spPr>
        <a:xfrm>
          <a:off x="1066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163734</xdr:rowOff>
    </xdr:from>
    <xdr:to>
      <xdr:col>23</xdr:col>
      <xdr:colOff>184150</xdr:colOff>
      <xdr:row>81</xdr:row>
      <xdr:rowOff>93884</xdr:rowOff>
    </xdr:to>
    <xdr:sp macro="" textlink="">
      <xdr:nvSpPr>
        <xdr:cNvPr id="215" name="楕円 214"/>
        <xdr:cNvSpPr/>
      </xdr:nvSpPr>
      <xdr:spPr>
        <a:xfrm>
          <a:off x="4902200" y="1387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85011</xdr:rowOff>
    </xdr:from>
    <xdr:ext cx="762000" cy="259045"/>
    <xdr:sp macro="" textlink="">
      <xdr:nvSpPr>
        <xdr:cNvPr id="216" name="人件費・物件費等の状況該当値テキスト"/>
        <xdr:cNvSpPr txBox="1"/>
      </xdr:nvSpPr>
      <xdr:spPr>
        <a:xfrm>
          <a:off x="5041900" y="1380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152361</xdr:rowOff>
    </xdr:from>
    <xdr:to>
      <xdr:col>19</xdr:col>
      <xdr:colOff>184150</xdr:colOff>
      <xdr:row>81</xdr:row>
      <xdr:rowOff>82511</xdr:rowOff>
    </xdr:to>
    <xdr:sp macro="" textlink="">
      <xdr:nvSpPr>
        <xdr:cNvPr id="217" name="楕円 216"/>
        <xdr:cNvSpPr/>
      </xdr:nvSpPr>
      <xdr:spPr>
        <a:xfrm>
          <a:off x="4064000" y="1386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92688</xdr:rowOff>
    </xdr:from>
    <xdr:ext cx="736600" cy="259045"/>
    <xdr:sp macro="" textlink="">
      <xdr:nvSpPr>
        <xdr:cNvPr id="218" name="テキスト ボックス 217"/>
        <xdr:cNvSpPr txBox="1"/>
      </xdr:nvSpPr>
      <xdr:spPr>
        <a:xfrm>
          <a:off x="3733800" y="13637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146755</xdr:rowOff>
    </xdr:from>
    <xdr:to>
      <xdr:col>15</xdr:col>
      <xdr:colOff>133350</xdr:colOff>
      <xdr:row>81</xdr:row>
      <xdr:rowOff>76905</xdr:rowOff>
    </xdr:to>
    <xdr:sp macro="" textlink="">
      <xdr:nvSpPr>
        <xdr:cNvPr id="219" name="楕円 218"/>
        <xdr:cNvSpPr/>
      </xdr:nvSpPr>
      <xdr:spPr>
        <a:xfrm>
          <a:off x="3175000" y="1386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87082</xdr:rowOff>
    </xdr:from>
    <xdr:ext cx="762000" cy="259045"/>
    <xdr:sp macro="" textlink="">
      <xdr:nvSpPr>
        <xdr:cNvPr id="220" name="テキスト ボックス 219"/>
        <xdr:cNvSpPr txBox="1"/>
      </xdr:nvSpPr>
      <xdr:spPr>
        <a:xfrm>
          <a:off x="2844800" y="1363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153395</xdr:rowOff>
    </xdr:from>
    <xdr:to>
      <xdr:col>11</xdr:col>
      <xdr:colOff>82550</xdr:colOff>
      <xdr:row>81</xdr:row>
      <xdr:rowOff>83545</xdr:rowOff>
    </xdr:to>
    <xdr:sp macro="" textlink="">
      <xdr:nvSpPr>
        <xdr:cNvPr id="221" name="楕円 220"/>
        <xdr:cNvSpPr/>
      </xdr:nvSpPr>
      <xdr:spPr>
        <a:xfrm>
          <a:off x="2286000" y="1386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93722</xdr:rowOff>
    </xdr:from>
    <xdr:ext cx="762000" cy="259045"/>
    <xdr:sp macro="" textlink="">
      <xdr:nvSpPr>
        <xdr:cNvPr id="222" name="テキスト ボックス 221"/>
        <xdr:cNvSpPr txBox="1"/>
      </xdr:nvSpPr>
      <xdr:spPr>
        <a:xfrm>
          <a:off x="1955800" y="1363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131859</xdr:rowOff>
    </xdr:from>
    <xdr:to>
      <xdr:col>7</xdr:col>
      <xdr:colOff>31750</xdr:colOff>
      <xdr:row>81</xdr:row>
      <xdr:rowOff>62009</xdr:rowOff>
    </xdr:to>
    <xdr:sp macro="" textlink="">
      <xdr:nvSpPr>
        <xdr:cNvPr id="223" name="楕円 222"/>
        <xdr:cNvSpPr/>
      </xdr:nvSpPr>
      <xdr:spPr>
        <a:xfrm>
          <a:off x="1397000" y="1384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72186</xdr:rowOff>
    </xdr:from>
    <xdr:ext cx="762000" cy="259045"/>
    <xdr:sp macro="" textlink="">
      <xdr:nvSpPr>
        <xdr:cNvPr id="224" name="テキスト ボックス 223"/>
        <xdr:cNvSpPr txBox="1"/>
      </xdr:nvSpPr>
      <xdr:spPr>
        <a:xfrm>
          <a:off x="1066800" y="13616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指数は、近年改善に努めて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年度では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数値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algn="just"/>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類似団体平均、全国市平均の状況を踏まえつつ、引き続き給与の適正化に努める。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88</xdr:row>
      <xdr:rowOff>80434</xdr:rowOff>
    </xdr:to>
    <xdr:cxnSp macro="">
      <xdr:nvCxnSpPr>
        <xdr:cNvPr id="253" name="直線コネクタ 252"/>
        <xdr:cNvCxnSpPr/>
      </xdr:nvCxnSpPr>
      <xdr:spPr>
        <a:xfrm flipV="1">
          <a:off x="17018000" y="1376045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6"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7" name="直線コネクタ 256"/>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160161</xdr:rowOff>
    </xdr:from>
    <xdr:to>
      <xdr:col>81</xdr:col>
      <xdr:colOff>44450</xdr:colOff>
      <xdr:row>84</xdr:row>
      <xdr:rowOff>28928</xdr:rowOff>
    </xdr:to>
    <xdr:cxnSp macro="">
      <xdr:nvCxnSpPr>
        <xdr:cNvPr id="258" name="直線コネクタ 257"/>
        <xdr:cNvCxnSpPr/>
      </xdr:nvCxnSpPr>
      <xdr:spPr>
        <a:xfrm flipV="1">
          <a:off x="16179800" y="1439051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9" name="給与水準   （国との比較）平均値テキスト"/>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60" name="フローチャート: 判断 259"/>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28928</xdr:rowOff>
    </xdr:from>
    <xdr:to>
      <xdr:col>77</xdr:col>
      <xdr:colOff>44450</xdr:colOff>
      <xdr:row>84</xdr:row>
      <xdr:rowOff>55739</xdr:rowOff>
    </xdr:to>
    <xdr:cxnSp macro="">
      <xdr:nvCxnSpPr>
        <xdr:cNvPr id="261" name="直線コネクタ 260"/>
        <xdr:cNvCxnSpPr/>
      </xdr:nvCxnSpPr>
      <xdr:spPr>
        <a:xfrm flipV="1">
          <a:off x="15290800" y="144307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109361</xdr:rowOff>
    </xdr:from>
    <xdr:to>
      <xdr:col>77</xdr:col>
      <xdr:colOff>95250</xdr:colOff>
      <xdr:row>84</xdr:row>
      <xdr:rowOff>39511</xdr:rowOff>
    </xdr:to>
    <xdr:sp macro="" textlink="">
      <xdr:nvSpPr>
        <xdr:cNvPr id="262" name="フローチャート: 判断 261"/>
        <xdr:cNvSpPr/>
      </xdr:nvSpPr>
      <xdr:spPr>
        <a:xfrm>
          <a:off x="16129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49688</xdr:rowOff>
    </xdr:from>
    <xdr:ext cx="736600" cy="259045"/>
    <xdr:sp macro="" textlink="">
      <xdr:nvSpPr>
        <xdr:cNvPr id="263" name="テキスト ボックス 262"/>
        <xdr:cNvSpPr txBox="1"/>
      </xdr:nvSpPr>
      <xdr:spPr>
        <a:xfrm>
          <a:off x="15798800" y="1410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55739</xdr:rowOff>
    </xdr:from>
    <xdr:to>
      <xdr:col>72</xdr:col>
      <xdr:colOff>203200</xdr:colOff>
      <xdr:row>84</xdr:row>
      <xdr:rowOff>69145</xdr:rowOff>
    </xdr:to>
    <xdr:cxnSp macro="">
      <xdr:nvCxnSpPr>
        <xdr:cNvPr id="264" name="直線コネクタ 263"/>
        <xdr:cNvCxnSpPr/>
      </xdr:nvCxnSpPr>
      <xdr:spPr>
        <a:xfrm flipV="1">
          <a:off x="14401800" y="144575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65" name="フローチャート: 判断 264"/>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66" name="テキスト ボックス 265"/>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55739</xdr:rowOff>
    </xdr:from>
    <xdr:to>
      <xdr:col>68</xdr:col>
      <xdr:colOff>152400</xdr:colOff>
      <xdr:row>84</xdr:row>
      <xdr:rowOff>69145</xdr:rowOff>
    </xdr:to>
    <xdr:cxnSp macro="">
      <xdr:nvCxnSpPr>
        <xdr:cNvPr id="267" name="直線コネクタ 266"/>
        <xdr:cNvCxnSpPr/>
      </xdr:nvCxnSpPr>
      <xdr:spPr>
        <a:xfrm>
          <a:off x="13512800" y="144575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136172</xdr:rowOff>
    </xdr:from>
    <xdr:to>
      <xdr:col>68</xdr:col>
      <xdr:colOff>203200</xdr:colOff>
      <xdr:row>84</xdr:row>
      <xdr:rowOff>66322</xdr:rowOff>
    </xdr:to>
    <xdr:sp macro="" textlink="">
      <xdr:nvSpPr>
        <xdr:cNvPr id="268" name="フローチャート: 判断 267"/>
        <xdr:cNvSpPr/>
      </xdr:nvSpPr>
      <xdr:spPr>
        <a:xfrm>
          <a:off x="14351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76499</xdr:rowOff>
    </xdr:from>
    <xdr:ext cx="762000" cy="259045"/>
    <xdr:sp macro="" textlink="">
      <xdr:nvSpPr>
        <xdr:cNvPr id="269" name="テキスト ボックス 268"/>
        <xdr:cNvSpPr txBox="1"/>
      </xdr:nvSpPr>
      <xdr:spPr>
        <a:xfrm>
          <a:off x="14020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55739</xdr:rowOff>
    </xdr:from>
    <xdr:to>
      <xdr:col>64</xdr:col>
      <xdr:colOff>152400</xdr:colOff>
      <xdr:row>83</xdr:row>
      <xdr:rowOff>157339</xdr:rowOff>
    </xdr:to>
    <xdr:sp macro="" textlink="">
      <xdr:nvSpPr>
        <xdr:cNvPr id="270" name="フローチャート: 判断 269"/>
        <xdr:cNvSpPr/>
      </xdr:nvSpPr>
      <xdr:spPr>
        <a:xfrm>
          <a:off x="13462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167516</xdr:rowOff>
    </xdr:from>
    <xdr:ext cx="762000" cy="259045"/>
    <xdr:sp macro="" textlink="">
      <xdr:nvSpPr>
        <xdr:cNvPr id="271" name="テキスト ボックス 270"/>
        <xdr:cNvSpPr txBox="1"/>
      </xdr:nvSpPr>
      <xdr:spPr>
        <a:xfrm>
          <a:off x="13131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77" name="楕円 276"/>
        <xdr:cNvSpPr/>
      </xdr:nvSpPr>
      <xdr:spPr>
        <a:xfrm>
          <a:off x="169672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125888</xdr:rowOff>
    </xdr:from>
    <xdr:ext cx="762000" cy="259045"/>
    <xdr:sp macro="" textlink="">
      <xdr:nvSpPr>
        <xdr:cNvPr id="278" name="給与水準   （国との比較）該当値テキスト"/>
        <xdr:cNvSpPr txBox="1"/>
      </xdr:nvSpPr>
      <xdr:spPr>
        <a:xfrm>
          <a:off x="17106900" y="1418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149578</xdr:rowOff>
    </xdr:from>
    <xdr:to>
      <xdr:col>77</xdr:col>
      <xdr:colOff>95250</xdr:colOff>
      <xdr:row>84</xdr:row>
      <xdr:rowOff>79728</xdr:rowOff>
    </xdr:to>
    <xdr:sp macro="" textlink="">
      <xdr:nvSpPr>
        <xdr:cNvPr id="279" name="楕円 278"/>
        <xdr:cNvSpPr/>
      </xdr:nvSpPr>
      <xdr:spPr>
        <a:xfrm>
          <a:off x="16129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64505</xdr:rowOff>
    </xdr:from>
    <xdr:ext cx="736600" cy="259045"/>
    <xdr:sp macro="" textlink="">
      <xdr:nvSpPr>
        <xdr:cNvPr id="280" name="テキスト ボックス 279"/>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4939</xdr:rowOff>
    </xdr:from>
    <xdr:to>
      <xdr:col>73</xdr:col>
      <xdr:colOff>44450</xdr:colOff>
      <xdr:row>84</xdr:row>
      <xdr:rowOff>106539</xdr:rowOff>
    </xdr:to>
    <xdr:sp macro="" textlink="">
      <xdr:nvSpPr>
        <xdr:cNvPr id="281" name="楕円 280"/>
        <xdr:cNvSpPr/>
      </xdr:nvSpPr>
      <xdr:spPr>
        <a:xfrm>
          <a:off x="15240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91316</xdr:rowOff>
    </xdr:from>
    <xdr:ext cx="762000" cy="259045"/>
    <xdr:sp macro="" textlink="">
      <xdr:nvSpPr>
        <xdr:cNvPr id="282" name="テキスト ボックス 281"/>
        <xdr:cNvSpPr txBox="1"/>
      </xdr:nvSpPr>
      <xdr:spPr>
        <a:xfrm>
          <a:off x="14909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18345</xdr:rowOff>
    </xdr:from>
    <xdr:to>
      <xdr:col>68</xdr:col>
      <xdr:colOff>203200</xdr:colOff>
      <xdr:row>84</xdr:row>
      <xdr:rowOff>119945</xdr:rowOff>
    </xdr:to>
    <xdr:sp macro="" textlink="">
      <xdr:nvSpPr>
        <xdr:cNvPr id="283" name="楕円 282"/>
        <xdr:cNvSpPr/>
      </xdr:nvSpPr>
      <xdr:spPr>
        <a:xfrm>
          <a:off x="14351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104722</xdr:rowOff>
    </xdr:from>
    <xdr:ext cx="762000" cy="259045"/>
    <xdr:sp macro="" textlink="">
      <xdr:nvSpPr>
        <xdr:cNvPr id="284" name="テキスト ボックス 283"/>
        <xdr:cNvSpPr txBox="1"/>
      </xdr:nvSpPr>
      <xdr:spPr>
        <a:xfrm>
          <a:off x="140208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85" name="楕円 284"/>
        <xdr:cNvSpPr/>
      </xdr:nvSpPr>
      <xdr:spPr>
        <a:xfrm>
          <a:off x="13462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91316</xdr:rowOff>
    </xdr:from>
    <xdr:ext cx="762000" cy="259045"/>
    <xdr:sp macro="" textlink="">
      <xdr:nvSpPr>
        <xdr:cNvPr id="286" name="テキスト ボックス 285"/>
        <xdr:cNvSpPr txBox="1"/>
      </xdr:nvSpPr>
      <xdr:spPr>
        <a:xfrm>
          <a:off x="13131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月策定の集中改革プランの定員適正化では、計画を達成（計画：平成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月時点で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人減）（実績：平成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普通会計ベース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100">
            <a:effectLst/>
            <a:latin typeface="ＭＳ Ｐゴシック" panose="020B0600070205080204" pitchFamily="50" charset="-128"/>
            <a:ea typeface="ＭＳ Ｐゴシック" panose="020B0600070205080204" pitchFamily="50" charset="-128"/>
          </a:endParaRPr>
        </a:p>
        <a:p>
          <a:pPr algn="just"/>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その後の第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次集中改革プランの計画では、平成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月時点で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名の計画に対し、実績</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名と目標を達成し、計画期間中で更に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名の減とした。しかし、人口の減少もあり、人口千人当たり職員数は微減に留まった。</a:t>
          </a:r>
          <a:endParaRPr lang="ja-JP" altLang="ja-JP" sz="1100">
            <a:effectLst/>
            <a:latin typeface="ＭＳ Ｐゴシック" panose="020B0600070205080204" pitchFamily="50" charset="-128"/>
            <a:ea typeface="ＭＳ Ｐゴシック" panose="020B0600070205080204" pitchFamily="50" charset="-128"/>
          </a:endParaRPr>
        </a:p>
        <a:p>
          <a:pPr algn="just"/>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類似団体平均よりは少ない状況であるが、今後も第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次柳井市行政改革大綱行動計画に基づき、自治体規模に応じた組織機構を常に考慮し、適正な定員管理に努める。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86690</xdr:rowOff>
    </xdr:from>
    <xdr:to>
      <xdr:col>81</xdr:col>
      <xdr:colOff>44450</xdr:colOff>
      <xdr:row>67</xdr:row>
      <xdr:rowOff>146126</xdr:rowOff>
    </xdr:to>
    <xdr:cxnSp macro="">
      <xdr:nvCxnSpPr>
        <xdr:cNvPr id="313" name="直線コネクタ 312"/>
        <xdr:cNvCxnSpPr/>
      </xdr:nvCxnSpPr>
      <xdr:spPr>
        <a:xfrm flipV="1">
          <a:off x="17018000" y="10373690"/>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118203</xdr:rowOff>
    </xdr:from>
    <xdr:ext cx="762000" cy="259045"/>
    <xdr:sp macro="" textlink="">
      <xdr:nvSpPr>
        <xdr:cNvPr id="314" name="定員管理の状況最小値テキスト"/>
        <xdr:cNvSpPr txBox="1"/>
      </xdr:nvSpPr>
      <xdr:spPr>
        <a:xfrm>
          <a:off x="17106900" y="1160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146126</xdr:rowOff>
    </xdr:from>
    <xdr:to>
      <xdr:col>81</xdr:col>
      <xdr:colOff>133350</xdr:colOff>
      <xdr:row>67</xdr:row>
      <xdr:rowOff>146126</xdr:rowOff>
    </xdr:to>
    <xdr:cxnSp macro="">
      <xdr:nvCxnSpPr>
        <xdr:cNvPr id="315" name="直線コネクタ 314"/>
        <xdr:cNvCxnSpPr/>
      </xdr:nvCxnSpPr>
      <xdr:spPr>
        <a:xfrm>
          <a:off x="16929100" y="1163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1617</xdr:rowOff>
    </xdr:from>
    <xdr:ext cx="762000" cy="259045"/>
    <xdr:sp macro="" textlink="">
      <xdr:nvSpPr>
        <xdr:cNvPr id="316" name="定員管理の状況最大値テキスト"/>
        <xdr:cNvSpPr txBox="1"/>
      </xdr:nvSpPr>
      <xdr:spPr>
        <a:xfrm>
          <a:off x="17106900" y="1011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86690</xdr:rowOff>
    </xdr:from>
    <xdr:to>
      <xdr:col>81</xdr:col>
      <xdr:colOff>133350</xdr:colOff>
      <xdr:row>60</xdr:row>
      <xdr:rowOff>86690</xdr:rowOff>
    </xdr:to>
    <xdr:cxnSp macro="">
      <xdr:nvCxnSpPr>
        <xdr:cNvPr id="317" name="直線コネクタ 316"/>
        <xdr:cNvCxnSpPr/>
      </xdr:nvCxnSpPr>
      <xdr:spPr>
        <a:xfrm>
          <a:off x="16929100" y="1037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34442</xdr:rowOff>
    </xdr:from>
    <xdr:to>
      <xdr:col>81</xdr:col>
      <xdr:colOff>44450</xdr:colOff>
      <xdr:row>61</xdr:row>
      <xdr:rowOff>35890</xdr:rowOff>
    </xdr:to>
    <xdr:cxnSp macro="">
      <xdr:nvCxnSpPr>
        <xdr:cNvPr id="318" name="直線コネクタ 317"/>
        <xdr:cNvCxnSpPr/>
      </xdr:nvCxnSpPr>
      <xdr:spPr>
        <a:xfrm>
          <a:off x="16179800" y="10492892"/>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20667</xdr:rowOff>
    </xdr:from>
    <xdr:ext cx="762000" cy="259045"/>
    <xdr:sp macro="" textlink="">
      <xdr:nvSpPr>
        <xdr:cNvPr id="319" name="定員管理の状況平均値テキスト"/>
        <xdr:cNvSpPr txBox="1"/>
      </xdr:nvSpPr>
      <xdr:spPr>
        <a:xfrm>
          <a:off x="17106900" y="10479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9703</xdr:rowOff>
    </xdr:from>
    <xdr:to>
      <xdr:col>81</xdr:col>
      <xdr:colOff>95250</xdr:colOff>
      <xdr:row>61</xdr:row>
      <xdr:rowOff>111303</xdr:rowOff>
    </xdr:to>
    <xdr:sp macro="" textlink="">
      <xdr:nvSpPr>
        <xdr:cNvPr id="320" name="フローチャート: 判断 319"/>
        <xdr:cNvSpPr/>
      </xdr:nvSpPr>
      <xdr:spPr>
        <a:xfrm>
          <a:off x="16967200" y="1046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26721</xdr:rowOff>
    </xdr:from>
    <xdr:to>
      <xdr:col>77</xdr:col>
      <xdr:colOff>44450</xdr:colOff>
      <xdr:row>61</xdr:row>
      <xdr:rowOff>34442</xdr:rowOff>
    </xdr:to>
    <xdr:cxnSp macro="">
      <xdr:nvCxnSpPr>
        <xdr:cNvPr id="321" name="直線コネクタ 320"/>
        <xdr:cNvCxnSpPr/>
      </xdr:nvCxnSpPr>
      <xdr:spPr>
        <a:xfrm>
          <a:off x="15290800" y="10485171"/>
          <a:ext cx="8890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13081</xdr:rowOff>
    </xdr:from>
    <xdr:to>
      <xdr:col>77</xdr:col>
      <xdr:colOff>95250</xdr:colOff>
      <xdr:row>61</xdr:row>
      <xdr:rowOff>114681</xdr:rowOff>
    </xdr:to>
    <xdr:sp macro="" textlink="">
      <xdr:nvSpPr>
        <xdr:cNvPr id="322" name="フローチャート: 判断 321"/>
        <xdr:cNvSpPr/>
      </xdr:nvSpPr>
      <xdr:spPr>
        <a:xfrm>
          <a:off x="16129000" y="1047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99458</xdr:rowOff>
    </xdr:from>
    <xdr:ext cx="736600" cy="259045"/>
    <xdr:sp macro="" textlink="">
      <xdr:nvSpPr>
        <xdr:cNvPr id="323" name="テキスト ボックス 322"/>
        <xdr:cNvSpPr txBox="1"/>
      </xdr:nvSpPr>
      <xdr:spPr>
        <a:xfrm>
          <a:off x="15798800" y="1055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19482</xdr:rowOff>
    </xdr:from>
    <xdr:to>
      <xdr:col>72</xdr:col>
      <xdr:colOff>203200</xdr:colOff>
      <xdr:row>61</xdr:row>
      <xdr:rowOff>26721</xdr:rowOff>
    </xdr:to>
    <xdr:cxnSp macro="">
      <xdr:nvCxnSpPr>
        <xdr:cNvPr id="324" name="直線コネクタ 323"/>
        <xdr:cNvCxnSpPr/>
      </xdr:nvCxnSpPr>
      <xdr:spPr>
        <a:xfrm>
          <a:off x="14401800" y="1047793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4876</xdr:rowOff>
    </xdr:from>
    <xdr:to>
      <xdr:col>73</xdr:col>
      <xdr:colOff>44450</xdr:colOff>
      <xdr:row>61</xdr:row>
      <xdr:rowOff>106476</xdr:rowOff>
    </xdr:to>
    <xdr:sp macro="" textlink="">
      <xdr:nvSpPr>
        <xdr:cNvPr id="325" name="フローチャート: 判断 324"/>
        <xdr:cNvSpPr/>
      </xdr:nvSpPr>
      <xdr:spPr>
        <a:xfrm>
          <a:off x="15240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91253</xdr:rowOff>
    </xdr:from>
    <xdr:ext cx="762000" cy="259045"/>
    <xdr:sp macro="" textlink="">
      <xdr:nvSpPr>
        <xdr:cNvPr id="326" name="テキスト ボックス 325"/>
        <xdr:cNvSpPr txBox="1"/>
      </xdr:nvSpPr>
      <xdr:spPr>
        <a:xfrm>
          <a:off x="14909800" y="10549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19482</xdr:rowOff>
    </xdr:from>
    <xdr:to>
      <xdr:col>68</xdr:col>
      <xdr:colOff>152400</xdr:colOff>
      <xdr:row>61</xdr:row>
      <xdr:rowOff>20447</xdr:rowOff>
    </xdr:to>
    <xdr:cxnSp macro="">
      <xdr:nvCxnSpPr>
        <xdr:cNvPr id="327" name="直線コネクタ 326"/>
        <xdr:cNvCxnSpPr/>
      </xdr:nvCxnSpPr>
      <xdr:spPr>
        <a:xfrm flipV="1">
          <a:off x="13512800" y="10477932"/>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157505</xdr:rowOff>
    </xdr:from>
    <xdr:to>
      <xdr:col>68</xdr:col>
      <xdr:colOff>203200</xdr:colOff>
      <xdr:row>61</xdr:row>
      <xdr:rowOff>87655</xdr:rowOff>
    </xdr:to>
    <xdr:sp macro="" textlink="">
      <xdr:nvSpPr>
        <xdr:cNvPr id="328" name="フローチャート: 判断 327"/>
        <xdr:cNvSpPr/>
      </xdr:nvSpPr>
      <xdr:spPr>
        <a:xfrm>
          <a:off x="14351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72432</xdr:rowOff>
    </xdr:from>
    <xdr:ext cx="762000" cy="259045"/>
    <xdr:sp macro="" textlink="">
      <xdr:nvSpPr>
        <xdr:cNvPr id="329" name="テキスト ボックス 328"/>
        <xdr:cNvSpPr txBox="1"/>
      </xdr:nvSpPr>
      <xdr:spPr>
        <a:xfrm>
          <a:off x="14020800" y="1053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15011</xdr:rowOff>
    </xdr:from>
    <xdr:to>
      <xdr:col>64</xdr:col>
      <xdr:colOff>152400</xdr:colOff>
      <xdr:row>61</xdr:row>
      <xdr:rowOff>116611</xdr:rowOff>
    </xdr:to>
    <xdr:sp macro="" textlink="">
      <xdr:nvSpPr>
        <xdr:cNvPr id="330" name="フローチャート: 判断 329"/>
        <xdr:cNvSpPr/>
      </xdr:nvSpPr>
      <xdr:spPr>
        <a:xfrm>
          <a:off x="13462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101388</xdr:rowOff>
    </xdr:from>
    <xdr:ext cx="762000" cy="259045"/>
    <xdr:sp macro="" textlink="">
      <xdr:nvSpPr>
        <xdr:cNvPr id="331" name="テキスト ボックス 330"/>
        <xdr:cNvSpPr txBox="1"/>
      </xdr:nvSpPr>
      <xdr:spPr>
        <a:xfrm>
          <a:off x="13131800" y="105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156540</xdr:rowOff>
    </xdr:from>
    <xdr:to>
      <xdr:col>81</xdr:col>
      <xdr:colOff>95250</xdr:colOff>
      <xdr:row>61</xdr:row>
      <xdr:rowOff>86690</xdr:rowOff>
    </xdr:to>
    <xdr:sp macro="" textlink="">
      <xdr:nvSpPr>
        <xdr:cNvPr id="337" name="楕円 336"/>
        <xdr:cNvSpPr/>
      </xdr:nvSpPr>
      <xdr:spPr>
        <a:xfrm>
          <a:off x="16967200" y="1044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77817</xdr:rowOff>
    </xdr:from>
    <xdr:ext cx="762000" cy="259045"/>
    <xdr:sp macro="" textlink="">
      <xdr:nvSpPr>
        <xdr:cNvPr id="338" name="定員管理の状況該当値テキスト"/>
        <xdr:cNvSpPr txBox="1"/>
      </xdr:nvSpPr>
      <xdr:spPr>
        <a:xfrm>
          <a:off x="17106900" y="103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155092</xdr:rowOff>
    </xdr:from>
    <xdr:to>
      <xdr:col>77</xdr:col>
      <xdr:colOff>95250</xdr:colOff>
      <xdr:row>61</xdr:row>
      <xdr:rowOff>85242</xdr:rowOff>
    </xdr:to>
    <xdr:sp macro="" textlink="">
      <xdr:nvSpPr>
        <xdr:cNvPr id="339" name="楕円 338"/>
        <xdr:cNvSpPr/>
      </xdr:nvSpPr>
      <xdr:spPr>
        <a:xfrm>
          <a:off x="16129000" y="1044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95419</xdr:rowOff>
    </xdr:from>
    <xdr:ext cx="736600" cy="259045"/>
    <xdr:sp macro="" textlink="">
      <xdr:nvSpPr>
        <xdr:cNvPr id="340" name="テキスト ボックス 339"/>
        <xdr:cNvSpPr txBox="1"/>
      </xdr:nvSpPr>
      <xdr:spPr>
        <a:xfrm>
          <a:off x="15798800" y="10210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147371</xdr:rowOff>
    </xdr:from>
    <xdr:to>
      <xdr:col>73</xdr:col>
      <xdr:colOff>44450</xdr:colOff>
      <xdr:row>61</xdr:row>
      <xdr:rowOff>77521</xdr:rowOff>
    </xdr:to>
    <xdr:sp macro="" textlink="">
      <xdr:nvSpPr>
        <xdr:cNvPr id="341" name="楕円 340"/>
        <xdr:cNvSpPr/>
      </xdr:nvSpPr>
      <xdr:spPr>
        <a:xfrm>
          <a:off x="15240000" y="104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87698</xdr:rowOff>
    </xdr:from>
    <xdr:ext cx="762000" cy="259045"/>
    <xdr:sp macro="" textlink="">
      <xdr:nvSpPr>
        <xdr:cNvPr id="342" name="テキスト ボックス 341"/>
        <xdr:cNvSpPr txBox="1"/>
      </xdr:nvSpPr>
      <xdr:spPr>
        <a:xfrm>
          <a:off x="14909800" y="1020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140132</xdr:rowOff>
    </xdr:from>
    <xdr:to>
      <xdr:col>68</xdr:col>
      <xdr:colOff>203200</xdr:colOff>
      <xdr:row>61</xdr:row>
      <xdr:rowOff>70282</xdr:rowOff>
    </xdr:to>
    <xdr:sp macro="" textlink="">
      <xdr:nvSpPr>
        <xdr:cNvPr id="343" name="楕円 342"/>
        <xdr:cNvSpPr/>
      </xdr:nvSpPr>
      <xdr:spPr>
        <a:xfrm>
          <a:off x="14351000" y="1042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80459</xdr:rowOff>
    </xdr:from>
    <xdr:ext cx="762000" cy="259045"/>
    <xdr:sp macro="" textlink="">
      <xdr:nvSpPr>
        <xdr:cNvPr id="344" name="テキスト ボックス 343"/>
        <xdr:cNvSpPr txBox="1"/>
      </xdr:nvSpPr>
      <xdr:spPr>
        <a:xfrm>
          <a:off x="14020800" y="1019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141097</xdr:rowOff>
    </xdr:from>
    <xdr:to>
      <xdr:col>64</xdr:col>
      <xdr:colOff>152400</xdr:colOff>
      <xdr:row>61</xdr:row>
      <xdr:rowOff>71247</xdr:rowOff>
    </xdr:to>
    <xdr:sp macro="" textlink="">
      <xdr:nvSpPr>
        <xdr:cNvPr id="345" name="楕円 344"/>
        <xdr:cNvSpPr/>
      </xdr:nvSpPr>
      <xdr:spPr>
        <a:xfrm>
          <a:off x="13462000" y="104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81424</xdr:rowOff>
    </xdr:from>
    <xdr:ext cx="762000" cy="259045"/>
    <xdr:sp macro="" textlink="">
      <xdr:nvSpPr>
        <xdr:cNvPr id="346" name="テキスト ボックス 345"/>
        <xdr:cNvSpPr txBox="1"/>
      </xdr:nvSpPr>
      <xdr:spPr>
        <a:xfrm>
          <a:off x="13131800" y="10196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慢性的な水不足という地域性を改善するべく取組んだ広域水道事業と、地域環境改善のための下水道普及向上対策に伴う公債費が大きく率を押し上げていたが、平成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年度にかけて繰上償還を行い起債残高の減に努めた。</a:t>
          </a:r>
          <a:endParaRPr lang="ja-JP" altLang="ja-JP" sz="1100">
            <a:effectLst/>
            <a:latin typeface="ＭＳ Ｐゴシック" panose="020B0600070205080204" pitchFamily="50" charset="-128"/>
            <a:ea typeface="ＭＳ Ｐゴシック" panose="020B0600070205080204" pitchFamily="50" charset="-128"/>
          </a:endParaRPr>
        </a:p>
        <a:p>
          <a:pPr algn="just"/>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また、新規発行債の抑制に努めたことにより、平成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年度から類似団体平均と同程度の数値となってきたが、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年度からは類似団体平均の数値が改善されたため差が開いた。</a:t>
          </a:r>
          <a:endParaRPr lang="ja-JP" altLang="ja-JP" sz="1100">
            <a:effectLst/>
            <a:latin typeface="ＭＳ Ｐゴシック" panose="020B0600070205080204" pitchFamily="50" charset="-128"/>
            <a:ea typeface="ＭＳ Ｐゴシック" panose="020B0600070205080204" pitchFamily="50" charset="-128"/>
          </a:endParaRPr>
        </a:p>
        <a:p>
          <a:pPr algn="just"/>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今後も、新規発行債の抑制に努めて改善を図る。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61214</xdr:rowOff>
    </xdr:to>
    <xdr:cxnSp macro="">
      <xdr:nvCxnSpPr>
        <xdr:cNvPr id="373" name="直線コネクタ 372"/>
        <xdr:cNvCxnSpPr/>
      </xdr:nvCxnSpPr>
      <xdr:spPr>
        <a:xfrm flipV="1">
          <a:off x="17018000" y="621284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6"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7" name="直線コネクタ 376"/>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54356</xdr:rowOff>
    </xdr:from>
    <xdr:to>
      <xdr:col>81</xdr:col>
      <xdr:colOff>44450</xdr:colOff>
      <xdr:row>42</xdr:row>
      <xdr:rowOff>92964</xdr:rowOff>
    </xdr:to>
    <xdr:cxnSp macro="">
      <xdr:nvCxnSpPr>
        <xdr:cNvPr id="378" name="直線コネクタ 377"/>
        <xdr:cNvCxnSpPr/>
      </xdr:nvCxnSpPr>
      <xdr:spPr>
        <a:xfrm>
          <a:off x="16179800" y="725525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37101</xdr:rowOff>
    </xdr:from>
    <xdr:ext cx="762000" cy="259045"/>
    <xdr:sp macro="" textlink="">
      <xdr:nvSpPr>
        <xdr:cNvPr id="379"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80" name="フローチャート: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15748</xdr:rowOff>
    </xdr:from>
    <xdr:to>
      <xdr:col>77</xdr:col>
      <xdr:colOff>44450</xdr:colOff>
      <xdr:row>42</xdr:row>
      <xdr:rowOff>54356</xdr:rowOff>
    </xdr:to>
    <xdr:cxnSp macro="">
      <xdr:nvCxnSpPr>
        <xdr:cNvPr id="381" name="直線コネクタ 380"/>
        <xdr:cNvCxnSpPr/>
      </xdr:nvCxnSpPr>
      <xdr:spPr>
        <a:xfrm>
          <a:off x="15290800" y="72166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39878</xdr:rowOff>
    </xdr:from>
    <xdr:to>
      <xdr:col>77</xdr:col>
      <xdr:colOff>95250</xdr:colOff>
      <xdr:row>41</xdr:row>
      <xdr:rowOff>141478</xdr:rowOff>
    </xdr:to>
    <xdr:sp macro="" textlink="">
      <xdr:nvSpPr>
        <xdr:cNvPr id="382" name="フローチャート: 判断 381"/>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151655</xdr:rowOff>
    </xdr:from>
    <xdr:ext cx="736600" cy="259045"/>
    <xdr:sp macro="" textlink="">
      <xdr:nvSpPr>
        <xdr:cNvPr id="383" name="テキスト ボックス 382"/>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167894</xdr:rowOff>
    </xdr:from>
    <xdr:to>
      <xdr:col>72</xdr:col>
      <xdr:colOff>203200</xdr:colOff>
      <xdr:row>42</xdr:row>
      <xdr:rowOff>15748</xdr:rowOff>
    </xdr:to>
    <xdr:cxnSp macro="">
      <xdr:nvCxnSpPr>
        <xdr:cNvPr id="384" name="直線コネクタ 383"/>
        <xdr:cNvCxnSpPr/>
      </xdr:nvCxnSpPr>
      <xdr:spPr>
        <a:xfrm>
          <a:off x="14401800" y="719734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68834</xdr:rowOff>
    </xdr:from>
    <xdr:to>
      <xdr:col>73</xdr:col>
      <xdr:colOff>44450</xdr:colOff>
      <xdr:row>41</xdr:row>
      <xdr:rowOff>170434</xdr:rowOff>
    </xdr:to>
    <xdr:sp macro="" textlink="">
      <xdr:nvSpPr>
        <xdr:cNvPr id="385" name="フローチャート: 判断 384"/>
        <xdr:cNvSpPr/>
      </xdr:nvSpPr>
      <xdr:spPr>
        <a:xfrm>
          <a:off x="15240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9161</xdr:rowOff>
    </xdr:from>
    <xdr:ext cx="762000" cy="259045"/>
    <xdr:sp macro="" textlink="">
      <xdr:nvSpPr>
        <xdr:cNvPr id="386" name="テキスト ボックス 385"/>
        <xdr:cNvSpPr txBox="1"/>
      </xdr:nvSpPr>
      <xdr:spPr>
        <a:xfrm>
          <a:off x="14909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167894</xdr:rowOff>
    </xdr:from>
    <xdr:to>
      <xdr:col>68</xdr:col>
      <xdr:colOff>152400</xdr:colOff>
      <xdr:row>42</xdr:row>
      <xdr:rowOff>83312</xdr:rowOff>
    </xdr:to>
    <xdr:cxnSp macro="">
      <xdr:nvCxnSpPr>
        <xdr:cNvPr id="387" name="直線コネクタ 386"/>
        <xdr:cNvCxnSpPr/>
      </xdr:nvCxnSpPr>
      <xdr:spPr>
        <a:xfrm flipV="1">
          <a:off x="13512800" y="71973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107442</xdr:rowOff>
    </xdr:from>
    <xdr:to>
      <xdr:col>68</xdr:col>
      <xdr:colOff>203200</xdr:colOff>
      <xdr:row>42</xdr:row>
      <xdr:rowOff>37592</xdr:rowOff>
    </xdr:to>
    <xdr:sp macro="" textlink="">
      <xdr:nvSpPr>
        <xdr:cNvPr id="388" name="フローチャート: 判断 387"/>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47769</xdr:rowOff>
    </xdr:from>
    <xdr:ext cx="762000" cy="259045"/>
    <xdr:sp macro="" textlink="">
      <xdr:nvSpPr>
        <xdr:cNvPr id="389" name="テキスト ボックス 388"/>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80772</xdr:rowOff>
    </xdr:from>
    <xdr:to>
      <xdr:col>64</xdr:col>
      <xdr:colOff>152400</xdr:colOff>
      <xdr:row>43</xdr:row>
      <xdr:rowOff>10922</xdr:rowOff>
    </xdr:to>
    <xdr:sp macro="" textlink="">
      <xdr:nvSpPr>
        <xdr:cNvPr id="390" name="フローチャート: 判断 389"/>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167149</xdr:rowOff>
    </xdr:from>
    <xdr:ext cx="762000" cy="259045"/>
    <xdr:sp macro="" textlink="">
      <xdr:nvSpPr>
        <xdr:cNvPr id="391" name="テキスト ボックス 390"/>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42164</xdr:rowOff>
    </xdr:from>
    <xdr:to>
      <xdr:col>81</xdr:col>
      <xdr:colOff>95250</xdr:colOff>
      <xdr:row>42</xdr:row>
      <xdr:rowOff>143764</xdr:rowOff>
    </xdr:to>
    <xdr:sp macro="" textlink="">
      <xdr:nvSpPr>
        <xdr:cNvPr id="397" name="楕円 396"/>
        <xdr:cNvSpPr/>
      </xdr:nvSpPr>
      <xdr:spPr>
        <a:xfrm>
          <a:off x="169672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14241</xdr:rowOff>
    </xdr:from>
    <xdr:ext cx="762000" cy="259045"/>
    <xdr:sp macro="" textlink="">
      <xdr:nvSpPr>
        <xdr:cNvPr id="398" name="公債費負担の状況該当値テキスト"/>
        <xdr:cNvSpPr txBox="1"/>
      </xdr:nvSpPr>
      <xdr:spPr>
        <a:xfrm>
          <a:off x="17106900" y="721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3556</xdr:rowOff>
    </xdr:from>
    <xdr:to>
      <xdr:col>77</xdr:col>
      <xdr:colOff>95250</xdr:colOff>
      <xdr:row>42</xdr:row>
      <xdr:rowOff>105156</xdr:rowOff>
    </xdr:to>
    <xdr:sp macro="" textlink="">
      <xdr:nvSpPr>
        <xdr:cNvPr id="399" name="楕円 398"/>
        <xdr:cNvSpPr/>
      </xdr:nvSpPr>
      <xdr:spPr>
        <a:xfrm>
          <a:off x="16129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89933</xdr:rowOff>
    </xdr:from>
    <xdr:ext cx="736600" cy="259045"/>
    <xdr:sp macro="" textlink="">
      <xdr:nvSpPr>
        <xdr:cNvPr id="400" name="テキスト ボックス 399"/>
        <xdr:cNvSpPr txBox="1"/>
      </xdr:nvSpPr>
      <xdr:spPr>
        <a:xfrm>
          <a:off x="15798800" y="729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136398</xdr:rowOff>
    </xdr:from>
    <xdr:to>
      <xdr:col>73</xdr:col>
      <xdr:colOff>44450</xdr:colOff>
      <xdr:row>42</xdr:row>
      <xdr:rowOff>66548</xdr:rowOff>
    </xdr:to>
    <xdr:sp macro="" textlink="">
      <xdr:nvSpPr>
        <xdr:cNvPr id="401" name="楕円 400"/>
        <xdr:cNvSpPr/>
      </xdr:nvSpPr>
      <xdr:spPr>
        <a:xfrm>
          <a:off x="15240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51325</xdr:rowOff>
    </xdr:from>
    <xdr:ext cx="762000" cy="259045"/>
    <xdr:sp macro="" textlink="">
      <xdr:nvSpPr>
        <xdr:cNvPr id="402" name="テキスト ボックス 401"/>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117094</xdr:rowOff>
    </xdr:from>
    <xdr:to>
      <xdr:col>68</xdr:col>
      <xdr:colOff>203200</xdr:colOff>
      <xdr:row>42</xdr:row>
      <xdr:rowOff>47244</xdr:rowOff>
    </xdr:to>
    <xdr:sp macro="" textlink="">
      <xdr:nvSpPr>
        <xdr:cNvPr id="403" name="楕円 402"/>
        <xdr:cNvSpPr/>
      </xdr:nvSpPr>
      <xdr:spPr>
        <a:xfrm>
          <a:off x="14351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404" name="テキスト ボックス 403"/>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32512</xdr:rowOff>
    </xdr:from>
    <xdr:to>
      <xdr:col>64</xdr:col>
      <xdr:colOff>152400</xdr:colOff>
      <xdr:row>42</xdr:row>
      <xdr:rowOff>134112</xdr:rowOff>
    </xdr:to>
    <xdr:sp macro="" textlink="">
      <xdr:nvSpPr>
        <xdr:cNvPr id="405" name="楕円 404"/>
        <xdr:cNvSpPr/>
      </xdr:nvSpPr>
      <xdr:spPr>
        <a:xfrm>
          <a:off x="13462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144289</xdr:rowOff>
    </xdr:from>
    <xdr:ext cx="762000" cy="259045"/>
    <xdr:sp macro="" textlink="">
      <xdr:nvSpPr>
        <xdr:cNvPr id="406" name="テキスト ボックス 405"/>
        <xdr:cNvSpPr txBox="1"/>
      </xdr:nvSpPr>
      <xdr:spPr>
        <a:xfrm>
          <a:off x="13131800" y="700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類似団体平均より高い数値であり、広域水道企業団への出資債残高、公共下水道事業への元金償還分繰出金等の負担が課題となっている。</a:t>
          </a:r>
          <a:endParaRPr lang="ja-JP" altLang="ja-JP" sz="1100">
            <a:effectLst/>
            <a:latin typeface="ＭＳ Ｐゴシック" panose="020B0600070205080204" pitchFamily="50" charset="-128"/>
            <a:ea typeface="ＭＳ Ｐゴシック" panose="020B0600070205080204" pitchFamily="50" charset="-128"/>
          </a:endParaRPr>
        </a:p>
        <a:p>
          <a:pPr algn="just"/>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新規市債発行の抑制等による地方債残高の減少などにより将来負担比率は年々下がってきているが、今後も市債の発行抑制を行うとともに、市債発行する際には交付税算入のあるより有利な市債の発行に努める。</a:t>
          </a:r>
          <a:endParaRPr lang="ja-JP" altLang="ja-JP" sz="1100">
            <a:effectLst/>
            <a:latin typeface="ＭＳ Ｐゴシック" panose="020B0600070205080204" pitchFamily="50" charset="-128"/>
            <a:ea typeface="ＭＳ Ｐゴシック" panose="020B0600070205080204" pitchFamily="50" charset="-128"/>
          </a:endParaRPr>
        </a:p>
        <a:p>
          <a:pPr algn="just"/>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併せて、基金残高の確保に努めて、財政の健全化を図る。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53461</xdr:rowOff>
    </xdr:to>
    <xdr:cxnSp macro="">
      <xdr:nvCxnSpPr>
        <xdr:cNvPr id="437" name="直線コネクタ 436"/>
        <xdr:cNvCxnSpPr/>
      </xdr:nvCxnSpPr>
      <xdr:spPr>
        <a:xfrm flipV="1">
          <a:off x="17018000" y="2313214"/>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25538</xdr:rowOff>
    </xdr:from>
    <xdr:ext cx="762000" cy="259045"/>
    <xdr:sp macro="" textlink="">
      <xdr:nvSpPr>
        <xdr:cNvPr id="438" name="将来負担の状況最小値テキスト"/>
        <xdr:cNvSpPr txBox="1"/>
      </xdr:nvSpPr>
      <xdr:spPr>
        <a:xfrm>
          <a:off x="17106900" y="37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53461</xdr:rowOff>
    </xdr:from>
    <xdr:to>
      <xdr:col>81</xdr:col>
      <xdr:colOff>133350</xdr:colOff>
      <xdr:row>22</xdr:row>
      <xdr:rowOff>53461</xdr:rowOff>
    </xdr:to>
    <xdr:cxnSp macro="">
      <xdr:nvCxnSpPr>
        <xdr:cNvPr id="439" name="直線コネクタ 438"/>
        <xdr:cNvCxnSpPr/>
      </xdr:nvCxnSpPr>
      <xdr:spPr>
        <a:xfrm>
          <a:off x="16929100" y="3825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77651</xdr:rowOff>
    </xdr:from>
    <xdr:to>
      <xdr:col>81</xdr:col>
      <xdr:colOff>44450</xdr:colOff>
      <xdr:row>17</xdr:row>
      <xdr:rowOff>79950</xdr:rowOff>
    </xdr:to>
    <xdr:cxnSp macro="">
      <xdr:nvCxnSpPr>
        <xdr:cNvPr id="442" name="直線コネクタ 441"/>
        <xdr:cNvCxnSpPr/>
      </xdr:nvCxnSpPr>
      <xdr:spPr>
        <a:xfrm>
          <a:off x="16179800" y="2992301"/>
          <a:ext cx="8382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142680</xdr:rowOff>
    </xdr:from>
    <xdr:ext cx="762000" cy="259045"/>
    <xdr:sp macro="" textlink="">
      <xdr:nvSpPr>
        <xdr:cNvPr id="443" name="将来負担の状況平均値テキスト"/>
        <xdr:cNvSpPr txBox="1"/>
      </xdr:nvSpPr>
      <xdr:spPr>
        <a:xfrm>
          <a:off x="17106900" y="2542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126153</xdr:rowOff>
    </xdr:from>
    <xdr:to>
      <xdr:col>81</xdr:col>
      <xdr:colOff>95250</xdr:colOff>
      <xdr:row>16</xdr:row>
      <xdr:rowOff>56303</xdr:rowOff>
    </xdr:to>
    <xdr:sp macro="" textlink="">
      <xdr:nvSpPr>
        <xdr:cNvPr id="444" name="フローチャート: 判断 443"/>
        <xdr:cNvSpPr/>
      </xdr:nvSpPr>
      <xdr:spPr>
        <a:xfrm>
          <a:off x="169672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77651</xdr:rowOff>
    </xdr:from>
    <xdr:to>
      <xdr:col>77</xdr:col>
      <xdr:colOff>44450</xdr:colOff>
      <xdr:row>17</xdr:row>
      <xdr:rowOff>91440</xdr:rowOff>
    </xdr:to>
    <xdr:cxnSp macro="">
      <xdr:nvCxnSpPr>
        <xdr:cNvPr id="445" name="直線コネクタ 444"/>
        <xdr:cNvCxnSpPr/>
      </xdr:nvCxnSpPr>
      <xdr:spPr>
        <a:xfrm flipV="1">
          <a:off x="15290800" y="299230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123855</xdr:rowOff>
    </xdr:from>
    <xdr:to>
      <xdr:col>77</xdr:col>
      <xdr:colOff>95250</xdr:colOff>
      <xdr:row>16</xdr:row>
      <xdr:rowOff>54005</xdr:rowOff>
    </xdr:to>
    <xdr:sp macro="" textlink="">
      <xdr:nvSpPr>
        <xdr:cNvPr id="446" name="フローチャート: 判断 445"/>
        <xdr:cNvSpPr/>
      </xdr:nvSpPr>
      <xdr:spPr>
        <a:xfrm>
          <a:off x="16129000" y="26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64182</xdr:rowOff>
    </xdr:from>
    <xdr:ext cx="736600" cy="259045"/>
    <xdr:sp macro="" textlink="">
      <xdr:nvSpPr>
        <xdr:cNvPr id="447" name="テキスト ボックス 446"/>
        <xdr:cNvSpPr txBox="1"/>
      </xdr:nvSpPr>
      <xdr:spPr>
        <a:xfrm>
          <a:off x="15798800" y="2464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91440</xdr:rowOff>
    </xdr:from>
    <xdr:to>
      <xdr:col>72</xdr:col>
      <xdr:colOff>203200</xdr:colOff>
      <xdr:row>17</xdr:row>
      <xdr:rowOff>121315</xdr:rowOff>
    </xdr:to>
    <xdr:cxnSp macro="">
      <xdr:nvCxnSpPr>
        <xdr:cNvPr id="448" name="直線コネクタ 447"/>
        <xdr:cNvCxnSpPr/>
      </xdr:nvCxnSpPr>
      <xdr:spPr>
        <a:xfrm flipV="1">
          <a:off x="14401800" y="3006090"/>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111216</xdr:rowOff>
    </xdr:from>
    <xdr:to>
      <xdr:col>73</xdr:col>
      <xdr:colOff>44450</xdr:colOff>
      <xdr:row>16</xdr:row>
      <xdr:rowOff>41366</xdr:rowOff>
    </xdr:to>
    <xdr:sp macro="" textlink="">
      <xdr:nvSpPr>
        <xdr:cNvPr id="449" name="フローチャート: 判断 448"/>
        <xdr:cNvSpPr/>
      </xdr:nvSpPr>
      <xdr:spPr>
        <a:xfrm>
          <a:off x="152400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51543</xdr:rowOff>
    </xdr:from>
    <xdr:ext cx="762000" cy="259045"/>
    <xdr:sp macro="" textlink="">
      <xdr:nvSpPr>
        <xdr:cNvPr id="450" name="テキスト ボックス 449"/>
        <xdr:cNvSpPr txBox="1"/>
      </xdr:nvSpPr>
      <xdr:spPr>
        <a:xfrm>
          <a:off x="14909800" y="245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121315</xdr:rowOff>
    </xdr:from>
    <xdr:to>
      <xdr:col>68</xdr:col>
      <xdr:colOff>152400</xdr:colOff>
      <xdr:row>18</xdr:row>
      <xdr:rowOff>38342</xdr:rowOff>
    </xdr:to>
    <xdr:cxnSp macro="">
      <xdr:nvCxnSpPr>
        <xdr:cNvPr id="451" name="直線コネクタ 450"/>
        <xdr:cNvCxnSpPr/>
      </xdr:nvCxnSpPr>
      <xdr:spPr>
        <a:xfrm flipV="1">
          <a:off x="13512800" y="3035965"/>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167519</xdr:rowOff>
    </xdr:from>
    <xdr:to>
      <xdr:col>68</xdr:col>
      <xdr:colOff>203200</xdr:colOff>
      <xdr:row>16</xdr:row>
      <xdr:rowOff>97669</xdr:rowOff>
    </xdr:to>
    <xdr:sp macro="" textlink="">
      <xdr:nvSpPr>
        <xdr:cNvPr id="452" name="フローチャート: 判断 451"/>
        <xdr:cNvSpPr/>
      </xdr:nvSpPr>
      <xdr:spPr>
        <a:xfrm>
          <a:off x="14351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107846</xdr:rowOff>
    </xdr:from>
    <xdr:ext cx="762000" cy="259045"/>
    <xdr:sp macro="" textlink="">
      <xdr:nvSpPr>
        <xdr:cNvPr id="453" name="テキスト ボックス 452"/>
        <xdr:cNvSpPr txBox="1"/>
      </xdr:nvSpPr>
      <xdr:spPr>
        <a:xfrm>
          <a:off x="14020800" y="250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46385</xdr:rowOff>
    </xdr:from>
    <xdr:to>
      <xdr:col>64</xdr:col>
      <xdr:colOff>152400</xdr:colOff>
      <xdr:row>17</xdr:row>
      <xdr:rowOff>147985</xdr:rowOff>
    </xdr:to>
    <xdr:sp macro="" textlink="">
      <xdr:nvSpPr>
        <xdr:cNvPr id="454" name="フローチャート: 判断 453"/>
        <xdr:cNvSpPr/>
      </xdr:nvSpPr>
      <xdr:spPr>
        <a:xfrm>
          <a:off x="13462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158162</xdr:rowOff>
    </xdr:from>
    <xdr:ext cx="762000" cy="259045"/>
    <xdr:sp macro="" textlink="">
      <xdr:nvSpPr>
        <xdr:cNvPr id="455" name="テキスト ボックス 454"/>
        <xdr:cNvSpPr txBox="1"/>
      </xdr:nvSpPr>
      <xdr:spPr>
        <a:xfrm>
          <a:off x="13131800" y="272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29150</xdr:rowOff>
    </xdr:from>
    <xdr:to>
      <xdr:col>81</xdr:col>
      <xdr:colOff>95250</xdr:colOff>
      <xdr:row>17</xdr:row>
      <xdr:rowOff>130750</xdr:rowOff>
    </xdr:to>
    <xdr:sp macro="" textlink="">
      <xdr:nvSpPr>
        <xdr:cNvPr id="461" name="楕円 460"/>
        <xdr:cNvSpPr/>
      </xdr:nvSpPr>
      <xdr:spPr>
        <a:xfrm>
          <a:off x="16967200" y="294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1227</xdr:rowOff>
    </xdr:from>
    <xdr:ext cx="762000" cy="259045"/>
    <xdr:sp macro="" textlink="">
      <xdr:nvSpPr>
        <xdr:cNvPr id="462" name="将来負担の状況該当値テキスト"/>
        <xdr:cNvSpPr txBox="1"/>
      </xdr:nvSpPr>
      <xdr:spPr>
        <a:xfrm>
          <a:off x="17106900" y="291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26851</xdr:rowOff>
    </xdr:from>
    <xdr:to>
      <xdr:col>77</xdr:col>
      <xdr:colOff>95250</xdr:colOff>
      <xdr:row>17</xdr:row>
      <xdr:rowOff>128451</xdr:rowOff>
    </xdr:to>
    <xdr:sp macro="" textlink="">
      <xdr:nvSpPr>
        <xdr:cNvPr id="463" name="楕円 462"/>
        <xdr:cNvSpPr/>
      </xdr:nvSpPr>
      <xdr:spPr>
        <a:xfrm>
          <a:off x="16129000" y="294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113228</xdr:rowOff>
    </xdr:from>
    <xdr:ext cx="736600" cy="259045"/>
    <xdr:sp macro="" textlink="">
      <xdr:nvSpPr>
        <xdr:cNvPr id="464" name="テキスト ボックス 463"/>
        <xdr:cNvSpPr txBox="1"/>
      </xdr:nvSpPr>
      <xdr:spPr>
        <a:xfrm>
          <a:off x="15798800" y="302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40640</xdr:rowOff>
    </xdr:from>
    <xdr:to>
      <xdr:col>73</xdr:col>
      <xdr:colOff>44450</xdr:colOff>
      <xdr:row>17</xdr:row>
      <xdr:rowOff>142240</xdr:rowOff>
    </xdr:to>
    <xdr:sp macro="" textlink="">
      <xdr:nvSpPr>
        <xdr:cNvPr id="465" name="楕円 464"/>
        <xdr:cNvSpPr/>
      </xdr:nvSpPr>
      <xdr:spPr>
        <a:xfrm>
          <a:off x="15240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127017</xdr:rowOff>
    </xdr:from>
    <xdr:ext cx="762000" cy="259045"/>
    <xdr:sp macro="" textlink="">
      <xdr:nvSpPr>
        <xdr:cNvPr id="466" name="テキスト ボックス 465"/>
        <xdr:cNvSpPr txBox="1"/>
      </xdr:nvSpPr>
      <xdr:spPr>
        <a:xfrm>
          <a:off x="14909800" y="304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70515</xdr:rowOff>
    </xdr:from>
    <xdr:to>
      <xdr:col>68</xdr:col>
      <xdr:colOff>203200</xdr:colOff>
      <xdr:row>18</xdr:row>
      <xdr:rowOff>665</xdr:rowOff>
    </xdr:to>
    <xdr:sp macro="" textlink="">
      <xdr:nvSpPr>
        <xdr:cNvPr id="467" name="楕円 466"/>
        <xdr:cNvSpPr/>
      </xdr:nvSpPr>
      <xdr:spPr>
        <a:xfrm>
          <a:off x="14351000" y="298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156892</xdr:rowOff>
    </xdr:from>
    <xdr:ext cx="762000" cy="259045"/>
    <xdr:sp macro="" textlink="">
      <xdr:nvSpPr>
        <xdr:cNvPr id="468" name="テキスト ボックス 467"/>
        <xdr:cNvSpPr txBox="1"/>
      </xdr:nvSpPr>
      <xdr:spPr>
        <a:xfrm>
          <a:off x="14020800" y="3071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158992</xdr:rowOff>
    </xdr:from>
    <xdr:to>
      <xdr:col>64</xdr:col>
      <xdr:colOff>152400</xdr:colOff>
      <xdr:row>18</xdr:row>
      <xdr:rowOff>89142</xdr:rowOff>
    </xdr:to>
    <xdr:sp macro="" textlink="">
      <xdr:nvSpPr>
        <xdr:cNvPr id="469" name="楕円 468"/>
        <xdr:cNvSpPr/>
      </xdr:nvSpPr>
      <xdr:spPr>
        <a:xfrm>
          <a:off x="13462000" y="307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73919</xdr:rowOff>
    </xdr:from>
    <xdr:ext cx="762000" cy="259045"/>
    <xdr:sp macro="" textlink="">
      <xdr:nvSpPr>
        <xdr:cNvPr id="470" name="テキスト ボックス 469"/>
        <xdr:cNvSpPr txBox="1"/>
      </xdr:nvSpPr>
      <xdr:spPr>
        <a:xfrm>
          <a:off x="13131800" y="316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32,031
31,863
140.05
16,511,217
16,068,983
205,455
9,643,192
17,651,006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月策定の集中改革プランの定員適正化では、計画を達成（計画：平成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月時点で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人減）（実績：平成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普通会計ベース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100">
            <a:effectLst/>
            <a:latin typeface="ＭＳ Ｐゴシック" panose="020B0600070205080204" pitchFamily="50" charset="-128"/>
            <a:ea typeface="ＭＳ Ｐゴシック" panose="020B0600070205080204" pitchFamily="50" charset="-128"/>
          </a:endParaRPr>
        </a:p>
        <a:p>
          <a:pPr algn="just"/>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その後の第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次集中改革プランの計画期間中では、平成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月時点の目標</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名に対し、実績</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名と目標を達成し、期間中で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名の減となっている。</a:t>
          </a:r>
          <a:endParaRPr lang="ja-JP" altLang="ja-JP" sz="1100">
            <a:effectLst/>
            <a:latin typeface="ＭＳ Ｐゴシック" panose="020B0600070205080204" pitchFamily="50" charset="-128"/>
            <a:ea typeface="ＭＳ Ｐゴシック" panose="020B0600070205080204" pitchFamily="50" charset="-128"/>
          </a:endParaRPr>
        </a:p>
        <a:p>
          <a:pPr algn="just"/>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類似団体より良い数値ではあるが、今後も、第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次柳井市行政改革大綱行動計画に基づき、適正な人員配置に努める。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40</xdr:row>
      <xdr:rowOff>157480</xdr:rowOff>
    </xdr:to>
    <xdr:cxnSp macro="">
      <xdr:nvCxnSpPr>
        <xdr:cNvPr id="61" name="直線コネクタ 60"/>
        <xdr:cNvCxnSpPr/>
      </xdr:nvCxnSpPr>
      <xdr:spPr>
        <a:xfrm flipV="1">
          <a:off x="4826000" y="56134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81280</xdr:rowOff>
    </xdr:from>
    <xdr:to>
      <xdr:col>24</xdr:col>
      <xdr:colOff>25400</xdr:colOff>
      <xdr:row>34</xdr:row>
      <xdr:rowOff>96520</xdr:rowOff>
    </xdr:to>
    <xdr:cxnSp macro="">
      <xdr:nvCxnSpPr>
        <xdr:cNvPr id="66" name="直線コネクタ 65"/>
        <xdr:cNvCxnSpPr/>
      </xdr:nvCxnSpPr>
      <xdr:spPr>
        <a:xfrm flipV="1">
          <a:off x="3987800" y="59105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93997</xdr:rowOff>
    </xdr:from>
    <xdr:ext cx="762000" cy="259045"/>
    <xdr:sp macro="" textlink="">
      <xdr:nvSpPr>
        <xdr:cNvPr id="67" name="人件費平均値テキスト"/>
        <xdr:cNvSpPr txBox="1"/>
      </xdr:nvSpPr>
      <xdr:spPr>
        <a:xfrm>
          <a:off x="4914900" y="592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68" name="フローチャート: 判断 67"/>
        <xdr:cNvSpPr/>
      </xdr:nvSpPr>
      <xdr:spPr>
        <a:xfrm>
          <a:off x="4775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96520</xdr:rowOff>
    </xdr:from>
    <xdr:to>
      <xdr:col>19</xdr:col>
      <xdr:colOff>187325</xdr:colOff>
      <xdr:row>34</xdr:row>
      <xdr:rowOff>111760</xdr:rowOff>
    </xdr:to>
    <xdr:cxnSp macro="">
      <xdr:nvCxnSpPr>
        <xdr:cNvPr id="69" name="直線コネクタ 68"/>
        <xdr:cNvCxnSpPr/>
      </xdr:nvCxnSpPr>
      <xdr:spPr>
        <a:xfrm flipV="1">
          <a:off x="3098800" y="5925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99060</xdr:rowOff>
    </xdr:from>
    <xdr:to>
      <xdr:col>20</xdr:col>
      <xdr:colOff>38100</xdr:colOff>
      <xdr:row>35</xdr:row>
      <xdr:rowOff>29210</xdr:rowOff>
    </xdr:to>
    <xdr:sp macro="" textlink="">
      <xdr:nvSpPr>
        <xdr:cNvPr id="70" name="フローチャート: 判断 69"/>
        <xdr:cNvSpPr/>
      </xdr:nvSpPr>
      <xdr:spPr>
        <a:xfrm>
          <a:off x="3937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13987</xdr:rowOff>
    </xdr:from>
    <xdr:ext cx="736600" cy="259045"/>
    <xdr:sp macro="" textlink="">
      <xdr:nvSpPr>
        <xdr:cNvPr id="71" name="テキスト ボックス 70"/>
        <xdr:cNvSpPr txBox="1"/>
      </xdr:nvSpPr>
      <xdr:spPr>
        <a:xfrm>
          <a:off x="3606800" y="601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81280</xdr:rowOff>
    </xdr:from>
    <xdr:to>
      <xdr:col>15</xdr:col>
      <xdr:colOff>98425</xdr:colOff>
      <xdr:row>34</xdr:row>
      <xdr:rowOff>111760</xdr:rowOff>
    </xdr:to>
    <xdr:cxnSp macro="">
      <xdr:nvCxnSpPr>
        <xdr:cNvPr id="72" name="直線コネクタ 71"/>
        <xdr:cNvCxnSpPr/>
      </xdr:nvCxnSpPr>
      <xdr:spPr>
        <a:xfrm>
          <a:off x="2209800" y="5910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91440</xdr:rowOff>
    </xdr:from>
    <xdr:to>
      <xdr:col>15</xdr:col>
      <xdr:colOff>149225</xdr:colOff>
      <xdr:row>35</xdr:row>
      <xdr:rowOff>21590</xdr:rowOff>
    </xdr:to>
    <xdr:sp macro="" textlink="">
      <xdr:nvSpPr>
        <xdr:cNvPr id="73" name="フローチャート: 判断 72"/>
        <xdr:cNvSpPr/>
      </xdr:nvSpPr>
      <xdr:spPr>
        <a:xfrm>
          <a:off x="3048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6367</xdr:rowOff>
    </xdr:from>
    <xdr:ext cx="762000" cy="259045"/>
    <xdr:sp macro="" textlink="">
      <xdr:nvSpPr>
        <xdr:cNvPr id="74" name="テキスト ボックス 73"/>
        <xdr:cNvSpPr txBox="1"/>
      </xdr:nvSpPr>
      <xdr:spPr>
        <a:xfrm>
          <a:off x="2717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81280</xdr:rowOff>
    </xdr:from>
    <xdr:to>
      <xdr:col>11</xdr:col>
      <xdr:colOff>9525</xdr:colOff>
      <xdr:row>35</xdr:row>
      <xdr:rowOff>39370</xdr:rowOff>
    </xdr:to>
    <xdr:cxnSp macro="">
      <xdr:nvCxnSpPr>
        <xdr:cNvPr id="75" name="直線コネクタ 74"/>
        <xdr:cNvCxnSpPr/>
      </xdr:nvCxnSpPr>
      <xdr:spPr>
        <a:xfrm flipV="1">
          <a:off x="1320800" y="59105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30480</xdr:rowOff>
    </xdr:from>
    <xdr:to>
      <xdr:col>11</xdr:col>
      <xdr:colOff>60325</xdr:colOff>
      <xdr:row>34</xdr:row>
      <xdr:rowOff>132080</xdr:rowOff>
    </xdr:to>
    <xdr:sp macro="" textlink="">
      <xdr:nvSpPr>
        <xdr:cNvPr id="76" name="フローチャート: 判断 75"/>
        <xdr:cNvSpPr/>
      </xdr:nvSpPr>
      <xdr:spPr>
        <a:xfrm>
          <a:off x="2159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142257</xdr:rowOff>
    </xdr:from>
    <xdr:ext cx="762000" cy="259045"/>
    <xdr:sp macro="" textlink="">
      <xdr:nvSpPr>
        <xdr:cNvPr id="77" name="テキスト ボックス 76"/>
        <xdr:cNvSpPr txBox="1"/>
      </xdr:nvSpPr>
      <xdr:spPr>
        <a:xfrm>
          <a:off x="1828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60960</xdr:rowOff>
    </xdr:from>
    <xdr:to>
      <xdr:col>6</xdr:col>
      <xdr:colOff>171450</xdr:colOff>
      <xdr:row>34</xdr:row>
      <xdr:rowOff>162560</xdr:rowOff>
    </xdr:to>
    <xdr:sp macro="" textlink="">
      <xdr:nvSpPr>
        <xdr:cNvPr id="78" name="フローチャート: 判断 77"/>
        <xdr:cNvSpPr/>
      </xdr:nvSpPr>
      <xdr:spPr>
        <a:xfrm>
          <a:off x="1270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1287</xdr:rowOff>
    </xdr:from>
    <xdr:ext cx="762000" cy="259045"/>
    <xdr:sp macro="" textlink="">
      <xdr:nvSpPr>
        <xdr:cNvPr id="79" name="テキスト ボックス 78"/>
        <xdr:cNvSpPr txBox="1"/>
      </xdr:nvSpPr>
      <xdr:spPr>
        <a:xfrm>
          <a:off x="939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30480</xdr:rowOff>
    </xdr:from>
    <xdr:to>
      <xdr:col>24</xdr:col>
      <xdr:colOff>76200</xdr:colOff>
      <xdr:row>34</xdr:row>
      <xdr:rowOff>132080</xdr:rowOff>
    </xdr:to>
    <xdr:sp macro="" textlink="">
      <xdr:nvSpPr>
        <xdr:cNvPr id="85" name="楕円 84"/>
        <xdr:cNvSpPr/>
      </xdr:nvSpPr>
      <xdr:spPr>
        <a:xfrm>
          <a:off x="4775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47007</xdr:rowOff>
    </xdr:from>
    <xdr:ext cx="762000" cy="259045"/>
    <xdr:sp macro="" textlink="">
      <xdr:nvSpPr>
        <xdr:cNvPr id="86" name="人件費該当値テキスト"/>
        <xdr:cNvSpPr txBox="1"/>
      </xdr:nvSpPr>
      <xdr:spPr>
        <a:xfrm>
          <a:off x="49149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45720</xdr:rowOff>
    </xdr:from>
    <xdr:to>
      <xdr:col>20</xdr:col>
      <xdr:colOff>38100</xdr:colOff>
      <xdr:row>34</xdr:row>
      <xdr:rowOff>147320</xdr:rowOff>
    </xdr:to>
    <xdr:sp macro="" textlink="">
      <xdr:nvSpPr>
        <xdr:cNvPr id="87" name="楕円 86"/>
        <xdr:cNvSpPr/>
      </xdr:nvSpPr>
      <xdr:spPr>
        <a:xfrm>
          <a:off x="3937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157497</xdr:rowOff>
    </xdr:from>
    <xdr:ext cx="736600" cy="259045"/>
    <xdr:sp macro="" textlink="">
      <xdr:nvSpPr>
        <xdr:cNvPr id="88" name="テキスト ボックス 87"/>
        <xdr:cNvSpPr txBox="1"/>
      </xdr:nvSpPr>
      <xdr:spPr>
        <a:xfrm>
          <a:off x="3606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60960</xdr:rowOff>
    </xdr:from>
    <xdr:to>
      <xdr:col>15</xdr:col>
      <xdr:colOff>149225</xdr:colOff>
      <xdr:row>34</xdr:row>
      <xdr:rowOff>162560</xdr:rowOff>
    </xdr:to>
    <xdr:sp macro="" textlink="">
      <xdr:nvSpPr>
        <xdr:cNvPr id="89" name="楕円 88"/>
        <xdr:cNvSpPr/>
      </xdr:nvSpPr>
      <xdr:spPr>
        <a:xfrm>
          <a:off x="3048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1287</xdr:rowOff>
    </xdr:from>
    <xdr:ext cx="762000" cy="259045"/>
    <xdr:sp macro="" textlink="">
      <xdr:nvSpPr>
        <xdr:cNvPr id="90" name="テキスト ボックス 89"/>
        <xdr:cNvSpPr txBox="1"/>
      </xdr:nvSpPr>
      <xdr:spPr>
        <a:xfrm>
          <a:off x="2717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30480</xdr:rowOff>
    </xdr:from>
    <xdr:to>
      <xdr:col>11</xdr:col>
      <xdr:colOff>60325</xdr:colOff>
      <xdr:row>34</xdr:row>
      <xdr:rowOff>132080</xdr:rowOff>
    </xdr:to>
    <xdr:sp macro="" textlink="">
      <xdr:nvSpPr>
        <xdr:cNvPr id="91" name="楕円 90"/>
        <xdr:cNvSpPr/>
      </xdr:nvSpPr>
      <xdr:spPr>
        <a:xfrm>
          <a:off x="2159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116857</xdr:rowOff>
    </xdr:from>
    <xdr:ext cx="762000" cy="259045"/>
    <xdr:sp macro="" textlink="">
      <xdr:nvSpPr>
        <xdr:cNvPr id="92" name="テキスト ボックス 91"/>
        <xdr:cNvSpPr txBox="1"/>
      </xdr:nvSpPr>
      <xdr:spPr>
        <a:xfrm>
          <a:off x="1828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160020</xdr:rowOff>
    </xdr:from>
    <xdr:to>
      <xdr:col>6</xdr:col>
      <xdr:colOff>171450</xdr:colOff>
      <xdr:row>35</xdr:row>
      <xdr:rowOff>90170</xdr:rowOff>
    </xdr:to>
    <xdr:sp macro="" textlink="">
      <xdr:nvSpPr>
        <xdr:cNvPr id="93" name="楕円 92"/>
        <xdr:cNvSpPr/>
      </xdr:nvSpPr>
      <xdr:spPr>
        <a:xfrm>
          <a:off x="1270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74947</xdr:rowOff>
    </xdr:from>
    <xdr:ext cx="762000" cy="259045"/>
    <xdr:sp macro="" textlink="">
      <xdr:nvSpPr>
        <xdr:cNvPr id="94" name="テキスト ボックス 93"/>
        <xdr:cNvSpPr txBox="1"/>
      </xdr:nvSpPr>
      <xdr:spPr>
        <a:xfrm>
          <a:off x="939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物件費は、類似団体の平均より低い数値である。合併以降、歳出削減に努めており、その結果ともいえる。</a:t>
          </a:r>
          <a:endParaRPr lang="ja-JP" altLang="ja-JP" sz="1100">
            <a:effectLst/>
            <a:latin typeface="ＭＳ Ｐゴシック" panose="020B0600070205080204" pitchFamily="50" charset="-128"/>
            <a:ea typeface="ＭＳ Ｐゴシック" panose="020B0600070205080204" pitchFamily="50" charset="-128"/>
          </a:endParaRPr>
        </a:p>
        <a:p>
          <a:pPr algn="just"/>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今後も、経費全般について、事務事業の統廃合を含め徹底的な見直しを行い、特に内部管理経費については、たとえ少額といえども節減していき、第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次柳井市行政改革大綱行動計画の基づく行政改革の更なる実施・実現に努める。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154759</xdr:rowOff>
    </xdr:from>
    <xdr:to>
      <xdr:col>82</xdr:col>
      <xdr:colOff>107950</xdr:colOff>
      <xdr:row>20</xdr:row>
      <xdr:rowOff>169454</xdr:rowOff>
    </xdr:to>
    <xdr:cxnSp macro="">
      <xdr:nvCxnSpPr>
        <xdr:cNvPr id="123" name="直線コネクタ 122"/>
        <xdr:cNvCxnSpPr/>
      </xdr:nvCxnSpPr>
      <xdr:spPr>
        <a:xfrm flipV="1">
          <a:off x="16510000" y="2383609"/>
          <a:ext cx="0" cy="121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141531</xdr:rowOff>
    </xdr:from>
    <xdr:ext cx="762000" cy="259045"/>
    <xdr:sp macro="" textlink="">
      <xdr:nvSpPr>
        <xdr:cNvPr id="124"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169454</xdr:rowOff>
    </xdr:from>
    <xdr:to>
      <xdr:col>82</xdr:col>
      <xdr:colOff>196850</xdr:colOff>
      <xdr:row>20</xdr:row>
      <xdr:rowOff>169454</xdr:rowOff>
    </xdr:to>
    <xdr:cxnSp macro="">
      <xdr:nvCxnSpPr>
        <xdr:cNvPr id="125" name="直線コネクタ 124"/>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69686</xdr:rowOff>
    </xdr:from>
    <xdr:ext cx="762000" cy="259045"/>
    <xdr:sp macro="" textlink="">
      <xdr:nvSpPr>
        <xdr:cNvPr id="126" name="物件費最大値テキスト"/>
        <xdr:cNvSpPr txBox="1"/>
      </xdr:nvSpPr>
      <xdr:spPr>
        <a:xfrm>
          <a:off x="16598900" y="212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154759</xdr:rowOff>
    </xdr:from>
    <xdr:to>
      <xdr:col>82</xdr:col>
      <xdr:colOff>196850</xdr:colOff>
      <xdr:row>13</xdr:row>
      <xdr:rowOff>154759</xdr:rowOff>
    </xdr:to>
    <xdr:cxnSp macro="">
      <xdr:nvCxnSpPr>
        <xdr:cNvPr id="127" name="直線コネクタ 126"/>
        <xdr:cNvCxnSpPr/>
      </xdr:nvCxnSpPr>
      <xdr:spPr>
        <a:xfrm>
          <a:off x="16421100" y="2383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50256</xdr:rowOff>
    </xdr:from>
    <xdr:to>
      <xdr:col>82</xdr:col>
      <xdr:colOff>107950</xdr:colOff>
      <xdr:row>17</xdr:row>
      <xdr:rowOff>69850</xdr:rowOff>
    </xdr:to>
    <xdr:cxnSp macro="">
      <xdr:nvCxnSpPr>
        <xdr:cNvPr id="128" name="直線コネクタ 127"/>
        <xdr:cNvCxnSpPr/>
      </xdr:nvCxnSpPr>
      <xdr:spPr>
        <a:xfrm>
          <a:off x="15671800" y="296490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43378</xdr:rowOff>
    </xdr:from>
    <xdr:ext cx="762000" cy="259045"/>
    <xdr:sp macro="" textlink="">
      <xdr:nvSpPr>
        <xdr:cNvPr id="129" name="物件費平均値テキスト"/>
        <xdr:cNvSpPr txBox="1"/>
      </xdr:nvSpPr>
      <xdr:spPr>
        <a:xfrm>
          <a:off x="16598900" y="295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71301</xdr:rowOff>
    </xdr:from>
    <xdr:to>
      <xdr:col>82</xdr:col>
      <xdr:colOff>158750</xdr:colOff>
      <xdr:row>18</xdr:row>
      <xdr:rowOff>1451</xdr:rowOff>
    </xdr:to>
    <xdr:sp macro="" textlink="">
      <xdr:nvSpPr>
        <xdr:cNvPr id="130" name="フローチャート: 判断 129"/>
        <xdr:cNvSpPr/>
      </xdr:nvSpPr>
      <xdr:spPr>
        <a:xfrm>
          <a:off x="16459200" y="29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50256</xdr:rowOff>
    </xdr:from>
    <xdr:to>
      <xdr:col>78</xdr:col>
      <xdr:colOff>69850</xdr:colOff>
      <xdr:row>17</xdr:row>
      <xdr:rowOff>56787</xdr:rowOff>
    </xdr:to>
    <xdr:cxnSp macro="">
      <xdr:nvCxnSpPr>
        <xdr:cNvPr id="131" name="直線コネクタ 130"/>
        <xdr:cNvCxnSpPr/>
      </xdr:nvCxnSpPr>
      <xdr:spPr>
        <a:xfrm flipV="1">
          <a:off x="14782800" y="29649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45176</xdr:rowOff>
    </xdr:from>
    <xdr:to>
      <xdr:col>78</xdr:col>
      <xdr:colOff>120650</xdr:colOff>
      <xdr:row>17</xdr:row>
      <xdr:rowOff>146776</xdr:rowOff>
    </xdr:to>
    <xdr:sp macro="" textlink="">
      <xdr:nvSpPr>
        <xdr:cNvPr id="132" name="フローチャート: 判断 131"/>
        <xdr:cNvSpPr/>
      </xdr:nvSpPr>
      <xdr:spPr>
        <a:xfrm>
          <a:off x="15621000" y="295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131553</xdr:rowOff>
    </xdr:from>
    <xdr:ext cx="736600" cy="259045"/>
    <xdr:sp macro="" textlink="">
      <xdr:nvSpPr>
        <xdr:cNvPr id="133" name="テキスト ボックス 132"/>
        <xdr:cNvSpPr txBox="1"/>
      </xdr:nvSpPr>
      <xdr:spPr>
        <a:xfrm>
          <a:off x="15290800" y="3046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56787</xdr:rowOff>
    </xdr:from>
    <xdr:to>
      <xdr:col>73</xdr:col>
      <xdr:colOff>180975</xdr:colOff>
      <xdr:row>17</xdr:row>
      <xdr:rowOff>76381</xdr:rowOff>
    </xdr:to>
    <xdr:cxnSp macro="">
      <xdr:nvCxnSpPr>
        <xdr:cNvPr id="134" name="直線コネクタ 133"/>
        <xdr:cNvCxnSpPr/>
      </xdr:nvCxnSpPr>
      <xdr:spPr>
        <a:xfrm flipV="1">
          <a:off x="13893800" y="29714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32113</xdr:rowOff>
    </xdr:from>
    <xdr:to>
      <xdr:col>74</xdr:col>
      <xdr:colOff>31750</xdr:colOff>
      <xdr:row>17</xdr:row>
      <xdr:rowOff>133713</xdr:rowOff>
    </xdr:to>
    <xdr:sp macro="" textlink="">
      <xdr:nvSpPr>
        <xdr:cNvPr id="135" name="フローチャート: 判断 134"/>
        <xdr:cNvSpPr/>
      </xdr:nvSpPr>
      <xdr:spPr>
        <a:xfrm>
          <a:off x="14732000" y="29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118490</xdr:rowOff>
    </xdr:from>
    <xdr:ext cx="762000" cy="259045"/>
    <xdr:sp macro="" textlink="">
      <xdr:nvSpPr>
        <xdr:cNvPr id="136" name="テキスト ボックス 135"/>
        <xdr:cNvSpPr txBox="1"/>
      </xdr:nvSpPr>
      <xdr:spPr>
        <a:xfrm>
          <a:off x="14401800" y="303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37193</xdr:rowOff>
    </xdr:from>
    <xdr:to>
      <xdr:col>69</xdr:col>
      <xdr:colOff>92075</xdr:colOff>
      <xdr:row>17</xdr:row>
      <xdr:rowOff>76381</xdr:rowOff>
    </xdr:to>
    <xdr:cxnSp macro="">
      <xdr:nvCxnSpPr>
        <xdr:cNvPr id="137" name="直線コネクタ 136"/>
        <xdr:cNvCxnSpPr/>
      </xdr:nvCxnSpPr>
      <xdr:spPr>
        <a:xfrm>
          <a:off x="13004800" y="29518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45176</xdr:rowOff>
    </xdr:from>
    <xdr:to>
      <xdr:col>69</xdr:col>
      <xdr:colOff>142875</xdr:colOff>
      <xdr:row>17</xdr:row>
      <xdr:rowOff>146776</xdr:rowOff>
    </xdr:to>
    <xdr:sp macro="" textlink="">
      <xdr:nvSpPr>
        <xdr:cNvPr id="138" name="フローチャート: 判断 137"/>
        <xdr:cNvSpPr/>
      </xdr:nvSpPr>
      <xdr:spPr>
        <a:xfrm>
          <a:off x="13843000" y="295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131553</xdr:rowOff>
    </xdr:from>
    <xdr:ext cx="762000" cy="259045"/>
    <xdr:sp macro="" textlink="">
      <xdr:nvSpPr>
        <xdr:cNvPr id="139" name="テキスト ボックス 138"/>
        <xdr:cNvSpPr txBox="1"/>
      </xdr:nvSpPr>
      <xdr:spPr>
        <a:xfrm>
          <a:off x="13512800" y="304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32113</xdr:rowOff>
    </xdr:from>
    <xdr:to>
      <xdr:col>65</xdr:col>
      <xdr:colOff>53975</xdr:colOff>
      <xdr:row>17</xdr:row>
      <xdr:rowOff>133713</xdr:rowOff>
    </xdr:to>
    <xdr:sp macro="" textlink="">
      <xdr:nvSpPr>
        <xdr:cNvPr id="140" name="フローチャート: 判断 139"/>
        <xdr:cNvSpPr/>
      </xdr:nvSpPr>
      <xdr:spPr>
        <a:xfrm>
          <a:off x="12954000" y="29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118490</xdr:rowOff>
    </xdr:from>
    <xdr:ext cx="762000" cy="259045"/>
    <xdr:sp macro="" textlink="">
      <xdr:nvSpPr>
        <xdr:cNvPr id="141" name="テキスト ボックス 140"/>
        <xdr:cNvSpPr txBox="1"/>
      </xdr:nvSpPr>
      <xdr:spPr>
        <a:xfrm>
          <a:off x="12623800" y="303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7" name="楕円 146"/>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35577</xdr:rowOff>
    </xdr:from>
    <xdr:ext cx="762000" cy="259045"/>
    <xdr:sp macro="" textlink="">
      <xdr:nvSpPr>
        <xdr:cNvPr id="148"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170906</xdr:rowOff>
    </xdr:from>
    <xdr:to>
      <xdr:col>78</xdr:col>
      <xdr:colOff>120650</xdr:colOff>
      <xdr:row>17</xdr:row>
      <xdr:rowOff>101056</xdr:rowOff>
    </xdr:to>
    <xdr:sp macro="" textlink="">
      <xdr:nvSpPr>
        <xdr:cNvPr id="149" name="楕円 148"/>
        <xdr:cNvSpPr/>
      </xdr:nvSpPr>
      <xdr:spPr>
        <a:xfrm>
          <a:off x="15621000" y="291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111233</xdr:rowOff>
    </xdr:from>
    <xdr:ext cx="736600" cy="259045"/>
    <xdr:sp macro="" textlink="">
      <xdr:nvSpPr>
        <xdr:cNvPr id="150" name="テキスト ボックス 149"/>
        <xdr:cNvSpPr txBox="1"/>
      </xdr:nvSpPr>
      <xdr:spPr>
        <a:xfrm>
          <a:off x="15290800" y="2682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5987</xdr:rowOff>
    </xdr:from>
    <xdr:to>
      <xdr:col>74</xdr:col>
      <xdr:colOff>31750</xdr:colOff>
      <xdr:row>17</xdr:row>
      <xdr:rowOff>107587</xdr:rowOff>
    </xdr:to>
    <xdr:sp macro="" textlink="">
      <xdr:nvSpPr>
        <xdr:cNvPr id="151" name="楕円 150"/>
        <xdr:cNvSpPr/>
      </xdr:nvSpPr>
      <xdr:spPr>
        <a:xfrm>
          <a:off x="14732000" y="29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117764</xdr:rowOff>
    </xdr:from>
    <xdr:ext cx="762000" cy="259045"/>
    <xdr:sp macro="" textlink="">
      <xdr:nvSpPr>
        <xdr:cNvPr id="152" name="テキスト ボックス 151"/>
        <xdr:cNvSpPr txBox="1"/>
      </xdr:nvSpPr>
      <xdr:spPr>
        <a:xfrm>
          <a:off x="14401800" y="268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25581</xdr:rowOff>
    </xdr:from>
    <xdr:to>
      <xdr:col>69</xdr:col>
      <xdr:colOff>142875</xdr:colOff>
      <xdr:row>17</xdr:row>
      <xdr:rowOff>127181</xdr:rowOff>
    </xdr:to>
    <xdr:sp macro="" textlink="">
      <xdr:nvSpPr>
        <xdr:cNvPr id="153" name="楕円 152"/>
        <xdr:cNvSpPr/>
      </xdr:nvSpPr>
      <xdr:spPr>
        <a:xfrm>
          <a:off x="13843000" y="294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137358</xdr:rowOff>
    </xdr:from>
    <xdr:ext cx="762000" cy="259045"/>
    <xdr:sp macro="" textlink="">
      <xdr:nvSpPr>
        <xdr:cNvPr id="154" name="テキスト ボックス 153"/>
        <xdr:cNvSpPr txBox="1"/>
      </xdr:nvSpPr>
      <xdr:spPr>
        <a:xfrm>
          <a:off x="13512800" y="270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55" name="楕円 154"/>
        <xdr:cNvSpPr/>
      </xdr:nvSpPr>
      <xdr:spPr>
        <a:xfrm>
          <a:off x="12954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98170</xdr:rowOff>
    </xdr:from>
    <xdr:ext cx="762000" cy="259045"/>
    <xdr:sp macro="" textlink="">
      <xdr:nvSpPr>
        <xdr:cNvPr id="156" name="テキスト ボックス 155"/>
        <xdr:cNvSpPr txBox="1"/>
      </xdr:nvSpPr>
      <xdr:spPr>
        <a:xfrm>
          <a:off x="12623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扶助費は、近年は類似団体の平均より低い数値で推移している。</a:t>
          </a:r>
          <a:endParaRPr lang="ja-JP" altLang="ja-JP" sz="1100">
            <a:effectLst/>
            <a:latin typeface="ＭＳ Ｐゴシック" panose="020B0600070205080204" pitchFamily="50" charset="-128"/>
            <a:ea typeface="ＭＳ Ｐゴシック" panose="020B0600070205080204" pitchFamily="50" charset="-128"/>
          </a:endParaRPr>
        </a:p>
        <a:p>
          <a:pPr algn="just"/>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経年ごとに高齢化率が高くなっており、減に転じる要素に乏しい状況である。</a:t>
          </a:r>
          <a:endParaRPr lang="ja-JP" altLang="ja-JP" sz="1100">
            <a:effectLst/>
            <a:latin typeface="ＭＳ Ｐゴシック" panose="020B0600070205080204" pitchFamily="50" charset="-128"/>
            <a:ea typeface="ＭＳ Ｐゴシック" panose="020B0600070205080204" pitchFamily="50" charset="-128"/>
          </a:endParaRPr>
        </a:p>
        <a:p>
          <a:pPr algn="just"/>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基本的には恣意的に減額できる経費でないが、今後とも適正な支出に努める。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1" name="直線コネクタ 170"/>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2" name="テキスト ボックス 171"/>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3" name="直線コネクタ 172"/>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4" name="テキスト ボックス 173"/>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5" name="直線コネクタ 174"/>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6" name="テキスト ボックス 175"/>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7" name="直線コネクタ 176"/>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8" name="テキスト ボックス 177"/>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9" name="直線コネクタ 178"/>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0" name="テキスト ボックス 179"/>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1" name="直線コネクタ 180"/>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2" name="テキスト ボックス 181"/>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80735</xdr:rowOff>
    </xdr:from>
    <xdr:to>
      <xdr:col>24</xdr:col>
      <xdr:colOff>25400</xdr:colOff>
      <xdr:row>62</xdr:row>
      <xdr:rowOff>61685</xdr:rowOff>
    </xdr:to>
    <xdr:cxnSp macro="">
      <xdr:nvCxnSpPr>
        <xdr:cNvPr id="186" name="直線コネクタ 185"/>
        <xdr:cNvCxnSpPr/>
      </xdr:nvCxnSpPr>
      <xdr:spPr>
        <a:xfrm flipV="1">
          <a:off x="4826000" y="91675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7"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8" name="直線コネクタ 187"/>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167112</xdr:rowOff>
    </xdr:from>
    <xdr:ext cx="762000" cy="259045"/>
    <xdr:sp macro="" textlink="">
      <xdr:nvSpPr>
        <xdr:cNvPr id="189" name="扶助費最大値テキスト"/>
        <xdr:cNvSpPr txBox="1"/>
      </xdr:nvSpPr>
      <xdr:spPr>
        <a:xfrm>
          <a:off x="4914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80735</xdr:rowOff>
    </xdr:from>
    <xdr:to>
      <xdr:col>24</xdr:col>
      <xdr:colOff>114300</xdr:colOff>
      <xdr:row>53</xdr:row>
      <xdr:rowOff>80735</xdr:rowOff>
    </xdr:to>
    <xdr:cxnSp macro="">
      <xdr:nvCxnSpPr>
        <xdr:cNvPr id="190" name="直線コネクタ 189"/>
        <xdr:cNvCxnSpPr/>
      </xdr:nvCxnSpPr>
      <xdr:spPr>
        <a:xfrm>
          <a:off x="4737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154215</xdr:rowOff>
    </xdr:from>
    <xdr:to>
      <xdr:col>24</xdr:col>
      <xdr:colOff>25400</xdr:colOff>
      <xdr:row>56</xdr:row>
      <xdr:rowOff>154215</xdr:rowOff>
    </xdr:to>
    <xdr:cxnSp macro="">
      <xdr:nvCxnSpPr>
        <xdr:cNvPr id="191" name="直線コネクタ 190"/>
        <xdr:cNvCxnSpPr/>
      </xdr:nvCxnSpPr>
      <xdr:spPr>
        <a:xfrm>
          <a:off x="3987800" y="97554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151692</xdr:rowOff>
    </xdr:from>
    <xdr:ext cx="762000" cy="259045"/>
    <xdr:sp macro="" textlink="">
      <xdr:nvSpPr>
        <xdr:cNvPr id="192" name="扶助費平均値テキスト"/>
        <xdr:cNvSpPr txBox="1"/>
      </xdr:nvSpPr>
      <xdr:spPr>
        <a:xfrm>
          <a:off x="4914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8165</xdr:rowOff>
    </xdr:from>
    <xdr:to>
      <xdr:col>24</xdr:col>
      <xdr:colOff>76200</xdr:colOff>
      <xdr:row>57</xdr:row>
      <xdr:rowOff>109765</xdr:rowOff>
    </xdr:to>
    <xdr:sp macro="" textlink="">
      <xdr:nvSpPr>
        <xdr:cNvPr id="193" name="フローチャート: 判断 192"/>
        <xdr:cNvSpPr/>
      </xdr:nvSpPr>
      <xdr:spPr>
        <a:xfrm>
          <a:off x="4775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121557</xdr:rowOff>
    </xdr:from>
    <xdr:to>
      <xdr:col>19</xdr:col>
      <xdr:colOff>187325</xdr:colOff>
      <xdr:row>56</xdr:row>
      <xdr:rowOff>154215</xdr:rowOff>
    </xdr:to>
    <xdr:cxnSp macro="">
      <xdr:nvCxnSpPr>
        <xdr:cNvPr id="194" name="直線コネクタ 193"/>
        <xdr:cNvCxnSpPr/>
      </xdr:nvCxnSpPr>
      <xdr:spPr>
        <a:xfrm>
          <a:off x="3098800" y="97227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168728</xdr:rowOff>
    </xdr:from>
    <xdr:to>
      <xdr:col>20</xdr:col>
      <xdr:colOff>38100</xdr:colOff>
      <xdr:row>57</xdr:row>
      <xdr:rowOff>98878</xdr:rowOff>
    </xdr:to>
    <xdr:sp macro="" textlink="">
      <xdr:nvSpPr>
        <xdr:cNvPr id="195" name="フローチャート: 判断 194"/>
        <xdr:cNvSpPr/>
      </xdr:nvSpPr>
      <xdr:spPr>
        <a:xfrm>
          <a:off x="3937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83655</xdr:rowOff>
    </xdr:from>
    <xdr:ext cx="736600" cy="259045"/>
    <xdr:sp macro="" textlink="">
      <xdr:nvSpPr>
        <xdr:cNvPr id="196" name="テキスト ボックス 195"/>
        <xdr:cNvSpPr txBox="1"/>
      </xdr:nvSpPr>
      <xdr:spPr>
        <a:xfrm>
          <a:off x="3606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121557</xdr:rowOff>
    </xdr:to>
    <xdr:cxnSp macro="">
      <xdr:nvCxnSpPr>
        <xdr:cNvPr id="197" name="直線コネクタ 196"/>
        <xdr:cNvCxnSpPr/>
      </xdr:nvCxnSpPr>
      <xdr:spPr>
        <a:xfrm>
          <a:off x="2209800" y="9690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157843</xdr:rowOff>
    </xdr:from>
    <xdr:to>
      <xdr:col>15</xdr:col>
      <xdr:colOff>149225</xdr:colOff>
      <xdr:row>57</xdr:row>
      <xdr:rowOff>87993</xdr:rowOff>
    </xdr:to>
    <xdr:sp macro="" textlink="">
      <xdr:nvSpPr>
        <xdr:cNvPr id="198" name="フローチャート: 判断 197"/>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199" name="テキスト ボックス 198"/>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88900</xdr:rowOff>
    </xdr:to>
    <xdr:cxnSp macro="">
      <xdr:nvCxnSpPr>
        <xdr:cNvPr id="200" name="直線コネクタ 199"/>
        <xdr:cNvCxnSpPr/>
      </xdr:nvCxnSpPr>
      <xdr:spPr>
        <a:xfrm>
          <a:off x="1320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8165</xdr:rowOff>
    </xdr:from>
    <xdr:to>
      <xdr:col>11</xdr:col>
      <xdr:colOff>60325</xdr:colOff>
      <xdr:row>57</xdr:row>
      <xdr:rowOff>109765</xdr:rowOff>
    </xdr:to>
    <xdr:sp macro="" textlink="">
      <xdr:nvSpPr>
        <xdr:cNvPr id="201" name="フローチャート: 判断 200"/>
        <xdr:cNvSpPr/>
      </xdr:nvSpPr>
      <xdr:spPr>
        <a:xfrm>
          <a:off x="2159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94542</xdr:rowOff>
    </xdr:from>
    <xdr:ext cx="762000" cy="259045"/>
    <xdr:sp macro="" textlink="">
      <xdr:nvSpPr>
        <xdr:cNvPr id="202" name="テキスト ボックス 201"/>
        <xdr:cNvSpPr txBox="1"/>
      </xdr:nvSpPr>
      <xdr:spPr>
        <a:xfrm>
          <a:off x="1828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3" name="フローチャート: 判断 202"/>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4" name="テキスト ボックス 203"/>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210" name="楕円 209"/>
        <xdr:cNvSpPr/>
      </xdr:nvSpPr>
      <xdr:spPr>
        <a:xfrm>
          <a:off x="47752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119942</xdr:rowOff>
    </xdr:from>
    <xdr:ext cx="762000" cy="259045"/>
    <xdr:sp macro="" textlink="">
      <xdr:nvSpPr>
        <xdr:cNvPr id="211" name="扶助費該当値テキスト"/>
        <xdr:cNvSpPr txBox="1"/>
      </xdr:nvSpPr>
      <xdr:spPr>
        <a:xfrm>
          <a:off x="49149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103415</xdr:rowOff>
    </xdr:from>
    <xdr:to>
      <xdr:col>20</xdr:col>
      <xdr:colOff>38100</xdr:colOff>
      <xdr:row>57</xdr:row>
      <xdr:rowOff>33565</xdr:rowOff>
    </xdr:to>
    <xdr:sp macro="" textlink="">
      <xdr:nvSpPr>
        <xdr:cNvPr id="212" name="楕円 211"/>
        <xdr:cNvSpPr/>
      </xdr:nvSpPr>
      <xdr:spPr>
        <a:xfrm>
          <a:off x="3937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43742</xdr:rowOff>
    </xdr:from>
    <xdr:ext cx="736600" cy="259045"/>
    <xdr:sp macro="" textlink="">
      <xdr:nvSpPr>
        <xdr:cNvPr id="213" name="テキスト ボックス 212"/>
        <xdr:cNvSpPr txBox="1"/>
      </xdr:nvSpPr>
      <xdr:spPr>
        <a:xfrm>
          <a:off x="3606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70757</xdr:rowOff>
    </xdr:from>
    <xdr:to>
      <xdr:col>15</xdr:col>
      <xdr:colOff>149225</xdr:colOff>
      <xdr:row>57</xdr:row>
      <xdr:rowOff>907</xdr:rowOff>
    </xdr:to>
    <xdr:sp macro="" textlink="">
      <xdr:nvSpPr>
        <xdr:cNvPr id="214" name="楕円 213"/>
        <xdr:cNvSpPr/>
      </xdr:nvSpPr>
      <xdr:spPr>
        <a:xfrm>
          <a:off x="3048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11084</xdr:rowOff>
    </xdr:from>
    <xdr:ext cx="762000" cy="259045"/>
    <xdr:sp macro="" textlink="">
      <xdr:nvSpPr>
        <xdr:cNvPr id="215" name="テキスト ボックス 214"/>
        <xdr:cNvSpPr txBox="1"/>
      </xdr:nvSpPr>
      <xdr:spPr>
        <a:xfrm>
          <a:off x="2717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6" name="楕円 215"/>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7" name="テキスト ボックス 216"/>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8" name="楕円 217"/>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9" name="テキスト ボックス 218"/>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その他は、類似団体平均より大幅に高い数値である。平成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年度より大きく上回っているのは繰出金の増加が主な要因であり、下水道事業会計の赤字を解消すべく赤字補填の繰出金が必要となった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めである。</a:t>
          </a:r>
          <a:endParaRPr lang="ja-JP" altLang="ja-JP" sz="1100">
            <a:effectLst/>
            <a:latin typeface="ＭＳ Ｐゴシック" panose="020B0600070205080204" pitchFamily="50" charset="-128"/>
            <a:ea typeface="ＭＳ Ｐゴシック" panose="020B0600070205080204" pitchFamily="50" charset="-128"/>
          </a:endParaRPr>
        </a:p>
        <a:p>
          <a:pPr algn="just"/>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下水道事業については、経費を節減するとともに、独立採算の原則に立ち返った料金の値上げによる健全化などにより、税収を主な財源とする普通会計の負担額を減らしていくよう努める。</a:t>
          </a:r>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4" name="直線コネクタ 23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5" name="テキスト ボックス 23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6" name="直線コネクタ 23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7" name="テキスト ボックス 23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8" name="直線コネクタ 23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9" name="テキスト ボックス 23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0" name="直線コネクタ 23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1" name="テキスト ボックス 24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131572</xdr:rowOff>
    </xdr:from>
    <xdr:to>
      <xdr:col>82</xdr:col>
      <xdr:colOff>107950</xdr:colOff>
      <xdr:row>61</xdr:row>
      <xdr:rowOff>42418</xdr:rowOff>
    </xdr:to>
    <xdr:cxnSp macro="">
      <xdr:nvCxnSpPr>
        <xdr:cNvPr id="245" name="直線コネクタ 244"/>
        <xdr:cNvCxnSpPr/>
      </xdr:nvCxnSpPr>
      <xdr:spPr>
        <a:xfrm flipV="1">
          <a:off x="16510000" y="9046972"/>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14495</xdr:rowOff>
    </xdr:from>
    <xdr:ext cx="762000" cy="259045"/>
    <xdr:sp macro="" textlink="">
      <xdr:nvSpPr>
        <xdr:cNvPr id="246" name="その他最小値テキスト"/>
        <xdr:cNvSpPr txBox="1"/>
      </xdr:nvSpPr>
      <xdr:spPr>
        <a:xfrm>
          <a:off x="16598900" y="1047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42418</xdr:rowOff>
    </xdr:from>
    <xdr:to>
      <xdr:col>82</xdr:col>
      <xdr:colOff>196850</xdr:colOff>
      <xdr:row>61</xdr:row>
      <xdr:rowOff>42418</xdr:rowOff>
    </xdr:to>
    <xdr:cxnSp macro="">
      <xdr:nvCxnSpPr>
        <xdr:cNvPr id="247" name="直線コネクタ 246"/>
        <xdr:cNvCxnSpPr/>
      </xdr:nvCxnSpPr>
      <xdr:spPr>
        <a:xfrm>
          <a:off x="16421100" y="10500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46499</xdr:rowOff>
    </xdr:from>
    <xdr:ext cx="762000" cy="259045"/>
    <xdr:sp macro="" textlink="">
      <xdr:nvSpPr>
        <xdr:cNvPr id="248" name="その他最大値テキスト"/>
        <xdr:cNvSpPr txBox="1"/>
      </xdr:nvSpPr>
      <xdr:spPr>
        <a:xfrm>
          <a:off x="16598900" y="879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131572</xdr:rowOff>
    </xdr:from>
    <xdr:to>
      <xdr:col>82</xdr:col>
      <xdr:colOff>196850</xdr:colOff>
      <xdr:row>52</xdr:row>
      <xdr:rowOff>131572</xdr:rowOff>
    </xdr:to>
    <xdr:cxnSp macro="">
      <xdr:nvCxnSpPr>
        <xdr:cNvPr id="249" name="直線コネクタ 248"/>
        <xdr:cNvCxnSpPr/>
      </xdr:nvCxnSpPr>
      <xdr:spPr>
        <a:xfrm>
          <a:off x="16421100" y="9046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28702</xdr:rowOff>
    </xdr:from>
    <xdr:to>
      <xdr:col>82</xdr:col>
      <xdr:colOff>107950</xdr:colOff>
      <xdr:row>59</xdr:row>
      <xdr:rowOff>74422</xdr:rowOff>
    </xdr:to>
    <xdr:cxnSp macro="">
      <xdr:nvCxnSpPr>
        <xdr:cNvPr id="250" name="直線コネクタ 249"/>
        <xdr:cNvCxnSpPr/>
      </xdr:nvCxnSpPr>
      <xdr:spPr>
        <a:xfrm flipV="1">
          <a:off x="15671800" y="101442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1"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2" name="フローチャート: 判断 251"/>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72136</xdr:rowOff>
    </xdr:from>
    <xdr:to>
      <xdr:col>78</xdr:col>
      <xdr:colOff>69850</xdr:colOff>
      <xdr:row>59</xdr:row>
      <xdr:rowOff>74422</xdr:rowOff>
    </xdr:to>
    <xdr:cxnSp macro="">
      <xdr:nvCxnSpPr>
        <xdr:cNvPr id="253" name="直線コネクタ 252"/>
        <xdr:cNvCxnSpPr/>
      </xdr:nvCxnSpPr>
      <xdr:spPr>
        <a:xfrm>
          <a:off x="14782800" y="1001623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54" name="フローチャート: 判断 253"/>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55" name="テキスト ボックス 254"/>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170434</xdr:rowOff>
    </xdr:from>
    <xdr:to>
      <xdr:col>73</xdr:col>
      <xdr:colOff>180975</xdr:colOff>
      <xdr:row>58</xdr:row>
      <xdr:rowOff>72136</xdr:rowOff>
    </xdr:to>
    <xdr:cxnSp macro="">
      <xdr:nvCxnSpPr>
        <xdr:cNvPr id="256" name="直線コネクタ 255"/>
        <xdr:cNvCxnSpPr/>
      </xdr:nvCxnSpPr>
      <xdr:spPr>
        <a:xfrm>
          <a:off x="13893800" y="99430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macro="" textlink="">
      <xdr:nvSpPr>
        <xdr:cNvPr id="258" name="テキスト ボックス 257"/>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170434</xdr:rowOff>
    </xdr:from>
    <xdr:to>
      <xdr:col>69</xdr:col>
      <xdr:colOff>92075</xdr:colOff>
      <xdr:row>58</xdr:row>
      <xdr:rowOff>8128</xdr:rowOff>
    </xdr:to>
    <xdr:cxnSp macro="">
      <xdr:nvCxnSpPr>
        <xdr:cNvPr id="259" name="直線コネクタ 258"/>
        <xdr:cNvCxnSpPr/>
      </xdr:nvCxnSpPr>
      <xdr:spPr>
        <a:xfrm flipV="1">
          <a:off x="13004800" y="99430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169926</xdr:rowOff>
    </xdr:from>
    <xdr:to>
      <xdr:col>69</xdr:col>
      <xdr:colOff>142875</xdr:colOff>
      <xdr:row>56</xdr:row>
      <xdr:rowOff>100076</xdr:rowOff>
    </xdr:to>
    <xdr:sp macro="" textlink="">
      <xdr:nvSpPr>
        <xdr:cNvPr id="260" name="フローチャート: 判断 259"/>
        <xdr:cNvSpPr/>
      </xdr:nvSpPr>
      <xdr:spPr>
        <a:xfrm>
          <a:off x="13843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110253</xdr:rowOff>
    </xdr:from>
    <xdr:ext cx="762000" cy="259045"/>
    <xdr:sp macro="" textlink="">
      <xdr:nvSpPr>
        <xdr:cNvPr id="261" name="テキスト ボックス 260"/>
        <xdr:cNvSpPr txBox="1"/>
      </xdr:nvSpPr>
      <xdr:spPr>
        <a:xfrm>
          <a:off x="13512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105918</xdr:rowOff>
    </xdr:from>
    <xdr:to>
      <xdr:col>65</xdr:col>
      <xdr:colOff>53975</xdr:colOff>
      <xdr:row>56</xdr:row>
      <xdr:rowOff>36068</xdr:rowOff>
    </xdr:to>
    <xdr:sp macro="" textlink="">
      <xdr:nvSpPr>
        <xdr:cNvPr id="262" name="フローチャート: 判断 261"/>
        <xdr:cNvSpPr/>
      </xdr:nvSpPr>
      <xdr:spPr>
        <a:xfrm>
          <a:off x="12954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46245</xdr:rowOff>
    </xdr:from>
    <xdr:ext cx="762000" cy="259045"/>
    <xdr:sp macro="" textlink="">
      <xdr:nvSpPr>
        <xdr:cNvPr id="263" name="テキスト ボックス 262"/>
        <xdr:cNvSpPr txBox="1"/>
      </xdr:nvSpPr>
      <xdr:spPr>
        <a:xfrm>
          <a:off x="12623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149352</xdr:rowOff>
    </xdr:from>
    <xdr:to>
      <xdr:col>82</xdr:col>
      <xdr:colOff>158750</xdr:colOff>
      <xdr:row>59</xdr:row>
      <xdr:rowOff>79502</xdr:rowOff>
    </xdr:to>
    <xdr:sp macro="" textlink="">
      <xdr:nvSpPr>
        <xdr:cNvPr id="269" name="楕円 268"/>
        <xdr:cNvSpPr/>
      </xdr:nvSpPr>
      <xdr:spPr>
        <a:xfrm>
          <a:off x="16459200" y="1009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121429</xdr:rowOff>
    </xdr:from>
    <xdr:ext cx="762000" cy="259045"/>
    <xdr:sp macro="" textlink="">
      <xdr:nvSpPr>
        <xdr:cNvPr id="270" name="その他該当値テキスト"/>
        <xdr:cNvSpPr txBox="1"/>
      </xdr:nvSpPr>
      <xdr:spPr>
        <a:xfrm>
          <a:off x="16598900" y="1006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23622</xdr:rowOff>
    </xdr:from>
    <xdr:to>
      <xdr:col>78</xdr:col>
      <xdr:colOff>120650</xdr:colOff>
      <xdr:row>59</xdr:row>
      <xdr:rowOff>125222</xdr:rowOff>
    </xdr:to>
    <xdr:sp macro="" textlink="">
      <xdr:nvSpPr>
        <xdr:cNvPr id="271" name="楕円 270"/>
        <xdr:cNvSpPr/>
      </xdr:nvSpPr>
      <xdr:spPr>
        <a:xfrm>
          <a:off x="15621000" y="101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109999</xdr:rowOff>
    </xdr:from>
    <xdr:ext cx="736600" cy="259045"/>
    <xdr:sp macro="" textlink="">
      <xdr:nvSpPr>
        <xdr:cNvPr id="272" name="テキスト ボックス 271"/>
        <xdr:cNvSpPr txBox="1"/>
      </xdr:nvSpPr>
      <xdr:spPr>
        <a:xfrm>
          <a:off x="15290800" y="1022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21336</xdr:rowOff>
    </xdr:from>
    <xdr:to>
      <xdr:col>74</xdr:col>
      <xdr:colOff>31750</xdr:colOff>
      <xdr:row>58</xdr:row>
      <xdr:rowOff>122936</xdr:rowOff>
    </xdr:to>
    <xdr:sp macro="" textlink="">
      <xdr:nvSpPr>
        <xdr:cNvPr id="273" name="楕円 272"/>
        <xdr:cNvSpPr/>
      </xdr:nvSpPr>
      <xdr:spPr>
        <a:xfrm>
          <a:off x="14732000" y="99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107713</xdr:rowOff>
    </xdr:from>
    <xdr:ext cx="762000" cy="259045"/>
    <xdr:sp macro="" textlink="">
      <xdr:nvSpPr>
        <xdr:cNvPr id="274" name="テキスト ボックス 273"/>
        <xdr:cNvSpPr txBox="1"/>
      </xdr:nvSpPr>
      <xdr:spPr>
        <a:xfrm>
          <a:off x="14401800" y="1005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119634</xdr:rowOff>
    </xdr:from>
    <xdr:to>
      <xdr:col>69</xdr:col>
      <xdr:colOff>142875</xdr:colOff>
      <xdr:row>58</xdr:row>
      <xdr:rowOff>49784</xdr:rowOff>
    </xdr:to>
    <xdr:sp macro="" textlink="">
      <xdr:nvSpPr>
        <xdr:cNvPr id="275" name="楕円 274"/>
        <xdr:cNvSpPr/>
      </xdr:nvSpPr>
      <xdr:spPr>
        <a:xfrm>
          <a:off x="138430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34561</xdr:rowOff>
    </xdr:from>
    <xdr:ext cx="762000" cy="259045"/>
    <xdr:sp macro="" textlink="">
      <xdr:nvSpPr>
        <xdr:cNvPr id="276" name="テキスト ボックス 275"/>
        <xdr:cNvSpPr txBox="1"/>
      </xdr:nvSpPr>
      <xdr:spPr>
        <a:xfrm>
          <a:off x="135128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128778</xdr:rowOff>
    </xdr:from>
    <xdr:to>
      <xdr:col>65</xdr:col>
      <xdr:colOff>53975</xdr:colOff>
      <xdr:row>58</xdr:row>
      <xdr:rowOff>58928</xdr:rowOff>
    </xdr:to>
    <xdr:sp macro="" textlink="">
      <xdr:nvSpPr>
        <xdr:cNvPr id="277" name="楕円 276"/>
        <xdr:cNvSpPr/>
      </xdr:nvSpPr>
      <xdr:spPr>
        <a:xfrm>
          <a:off x="12954000" y="99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43705</xdr:rowOff>
    </xdr:from>
    <xdr:ext cx="762000" cy="259045"/>
    <xdr:sp macro="" textlink="">
      <xdr:nvSpPr>
        <xdr:cNvPr id="278" name="テキスト ボックス 277"/>
        <xdr:cNvSpPr txBox="1"/>
      </xdr:nvSpPr>
      <xdr:spPr>
        <a:xfrm>
          <a:off x="12623800" y="99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補助費等は、類似団体の平均より高めで推移している。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補助費等の約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分の</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を一部事務組合の負担金で占めているため、組合等が経費節減に努めて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いるか十分検証を行うように努める。</a:t>
          </a:r>
          <a:endParaRPr lang="ja-JP" altLang="ja-JP" sz="1100">
            <a:effectLst/>
            <a:latin typeface="ＭＳ Ｐゴシック" panose="020B0600070205080204" pitchFamily="50" charset="-128"/>
            <a:ea typeface="ＭＳ Ｐゴシック" panose="020B0600070205080204" pitchFamily="50" charset="-128"/>
          </a:endParaRPr>
        </a:p>
        <a:p>
          <a:pPr algn="just"/>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その他の補助金については、目的、効果、被補助団体の活動状況や予算決算書を精査し、効果の乏しいもの、長期にわたり継続しているもの、あるいは既にその目的を達成したものについては、慣例にこだわることなく、見直しを行う。</a:t>
          </a:r>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3" name="直線コネクタ 292"/>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4" name="テキスト ボックス 293"/>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7" name="直線コネクタ 296"/>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8" name="テキスト ボックス 297"/>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104140</xdr:rowOff>
    </xdr:from>
    <xdr:to>
      <xdr:col>82</xdr:col>
      <xdr:colOff>107950</xdr:colOff>
      <xdr:row>41</xdr:row>
      <xdr:rowOff>98425</xdr:rowOff>
    </xdr:to>
    <xdr:cxnSp macro="">
      <xdr:nvCxnSpPr>
        <xdr:cNvPr id="301" name="直線コネクタ 300"/>
        <xdr:cNvCxnSpPr/>
      </xdr:nvCxnSpPr>
      <xdr:spPr>
        <a:xfrm flipV="1">
          <a:off x="16510000" y="593344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2"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3" name="直線コネクタ 302"/>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19067</xdr:rowOff>
    </xdr:from>
    <xdr:ext cx="762000" cy="259045"/>
    <xdr:sp macro="" textlink="">
      <xdr:nvSpPr>
        <xdr:cNvPr id="304" name="補助費等最大値テキスト"/>
        <xdr:cNvSpPr txBox="1"/>
      </xdr:nvSpPr>
      <xdr:spPr>
        <a:xfrm>
          <a:off x="16598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104140</xdr:rowOff>
    </xdr:from>
    <xdr:to>
      <xdr:col>82</xdr:col>
      <xdr:colOff>196850</xdr:colOff>
      <xdr:row>34</xdr:row>
      <xdr:rowOff>104140</xdr:rowOff>
    </xdr:to>
    <xdr:cxnSp macro="">
      <xdr:nvCxnSpPr>
        <xdr:cNvPr id="305" name="直線コネクタ 304"/>
        <xdr:cNvCxnSpPr/>
      </xdr:nvCxnSpPr>
      <xdr:spPr>
        <a:xfrm>
          <a:off x="16421100" y="593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115570</xdr:rowOff>
    </xdr:from>
    <xdr:to>
      <xdr:col>82</xdr:col>
      <xdr:colOff>107950</xdr:colOff>
      <xdr:row>38</xdr:row>
      <xdr:rowOff>138430</xdr:rowOff>
    </xdr:to>
    <xdr:cxnSp macro="">
      <xdr:nvCxnSpPr>
        <xdr:cNvPr id="306" name="直線コネクタ 305"/>
        <xdr:cNvCxnSpPr/>
      </xdr:nvCxnSpPr>
      <xdr:spPr>
        <a:xfrm flipV="1">
          <a:off x="15671800" y="66306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121302</xdr:rowOff>
    </xdr:from>
    <xdr:ext cx="762000" cy="259045"/>
    <xdr:sp macro="" textlink="">
      <xdr:nvSpPr>
        <xdr:cNvPr id="307" name="補助費等平均値テキスト"/>
        <xdr:cNvSpPr txBox="1"/>
      </xdr:nvSpPr>
      <xdr:spPr>
        <a:xfrm>
          <a:off x="16598900" y="62935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104775</xdr:rowOff>
    </xdr:from>
    <xdr:to>
      <xdr:col>82</xdr:col>
      <xdr:colOff>158750</xdr:colOff>
      <xdr:row>38</xdr:row>
      <xdr:rowOff>34925</xdr:rowOff>
    </xdr:to>
    <xdr:sp macro="" textlink="">
      <xdr:nvSpPr>
        <xdr:cNvPr id="308" name="フローチャート: 判断 307"/>
        <xdr:cNvSpPr/>
      </xdr:nvSpPr>
      <xdr:spPr>
        <a:xfrm>
          <a:off x="164592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104140</xdr:rowOff>
    </xdr:from>
    <xdr:to>
      <xdr:col>78</xdr:col>
      <xdr:colOff>69850</xdr:colOff>
      <xdr:row>38</xdr:row>
      <xdr:rowOff>138430</xdr:rowOff>
    </xdr:to>
    <xdr:cxnSp macro="">
      <xdr:nvCxnSpPr>
        <xdr:cNvPr id="309" name="直線コネクタ 308"/>
        <xdr:cNvCxnSpPr/>
      </xdr:nvCxnSpPr>
      <xdr:spPr>
        <a:xfrm>
          <a:off x="14782800" y="66192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93345</xdr:rowOff>
    </xdr:from>
    <xdr:to>
      <xdr:col>78</xdr:col>
      <xdr:colOff>120650</xdr:colOff>
      <xdr:row>38</xdr:row>
      <xdr:rowOff>23495</xdr:rowOff>
    </xdr:to>
    <xdr:sp macro="" textlink="">
      <xdr:nvSpPr>
        <xdr:cNvPr id="310" name="フローチャート: 判断 309"/>
        <xdr:cNvSpPr/>
      </xdr:nvSpPr>
      <xdr:spPr>
        <a:xfrm>
          <a:off x="15621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33672</xdr:rowOff>
    </xdr:from>
    <xdr:ext cx="736600" cy="259045"/>
    <xdr:sp macro="" textlink="">
      <xdr:nvSpPr>
        <xdr:cNvPr id="311" name="テキスト ボックス 310"/>
        <xdr:cNvSpPr txBox="1"/>
      </xdr:nvSpPr>
      <xdr:spPr>
        <a:xfrm>
          <a:off x="15290800" y="6205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24130</xdr:rowOff>
    </xdr:from>
    <xdr:to>
      <xdr:col>73</xdr:col>
      <xdr:colOff>180975</xdr:colOff>
      <xdr:row>38</xdr:row>
      <xdr:rowOff>104140</xdr:rowOff>
    </xdr:to>
    <xdr:cxnSp macro="">
      <xdr:nvCxnSpPr>
        <xdr:cNvPr id="312" name="直線コネクタ 311"/>
        <xdr:cNvCxnSpPr/>
      </xdr:nvCxnSpPr>
      <xdr:spPr>
        <a:xfrm>
          <a:off x="13893800" y="653923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93345</xdr:rowOff>
    </xdr:from>
    <xdr:to>
      <xdr:col>74</xdr:col>
      <xdr:colOff>31750</xdr:colOff>
      <xdr:row>38</xdr:row>
      <xdr:rowOff>23495</xdr:rowOff>
    </xdr:to>
    <xdr:sp macro="" textlink="">
      <xdr:nvSpPr>
        <xdr:cNvPr id="313" name="フローチャート: 判断 312"/>
        <xdr:cNvSpPr/>
      </xdr:nvSpPr>
      <xdr:spPr>
        <a:xfrm>
          <a:off x="14732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33672</xdr:rowOff>
    </xdr:from>
    <xdr:ext cx="762000" cy="259045"/>
    <xdr:sp macro="" textlink="">
      <xdr:nvSpPr>
        <xdr:cNvPr id="314" name="テキスト ボックス 313"/>
        <xdr:cNvSpPr txBox="1"/>
      </xdr:nvSpPr>
      <xdr:spPr>
        <a:xfrm>
          <a:off x="14401800" y="620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161290</xdr:rowOff>
    </xdr:from>
    <xdr:to>
      <xdr:col>69</xdr:col>
      <xdr:colOff>92075</xdr:colOff>
      <xdr:row>38</xdr:row>
      <xdr:rowOff>24130</xdr:rowOff>
    </xdr:to>
    <xdr:cxnSp macro="">
      <xdr:nvCxnSpPr>
        <xdr:cNvPr id="315" name="直線コネクタ 314"/>
        <xdr:cNvCxnSpPr/>
      </xdr:nvCxnSpPr>
      <xdr:spPr>
        <a:xfrm>
          <a:off x="13004800" y="65049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93345</xdr:rowOff>
    </xdr:from>
    <xdr:to>
      <xdr:col>69</xdr:col>
      <xdr:colOff>142875</xdr:colOff>
      <xdr:row>38</xdr:row>
      <xdr:rowOff>23495</xdr:rowOff>
    </xdr:to>
    <xdr:sp macro="" textlink="">
      <xdr:nvSpPr>
        <xdr:cNvPr id="316" name="フローチャート: 判断 315"/>
        <xdr:cNvSpPr/>
      </xdr:nvSpPr>
      <xdr:spPr>
        <a:xfrm>
          <a:off x="13843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33672</xdr:rowOff>
    </xdr:from>
    <xdr:ext cx="762000" cy="259045"/>
    <xdr:sp macro="" textlink="">
      <xdr:nvSpPr>
        <xdr:cNvPr id="317" name="テキスト ボックス 316"/>
        <xdr:cNvSpPr txBox="1"/>
      </xdr:nvSpPr>
      <xdr:spPr>
        <a:xfrm>
          <a:off x="13512800" y="620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18" name="フローチャート: 判断 317"/>
        <xdr:cNvSpPr/>
      </xdr:nvSpPr>
      <xdr:spPr>
        <a:xfrm>
          <a:off x="12954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27957</xdr:rowOff>
    </xdr:from>
    <xdr:ext cx="762000" cy="259045"/>
    <xdr:sp macro="" textlink="">
      <xdr:nvSpPr>
        <xdr:cNvPr id="319" name="テキスト ボックス 318"/>
        <xdr:cNvSpPr txBox="1"/>
      </xdr:nvSpPr>
      <xdr:spPr>
        <a:xfrm>
          <a:off x="12623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64770</xdr:rowOff>
    </xdr:from>
    <xdr:to>
      <xdr:col>82</xdr:col>
      <xdr:colOff>158750</xdr:colOff>
      <xdr:row>38</xdr:row>
      <xdr:rowOff>166370</xdr:rowOff>
    </xdr:to>
    <xdr:sp macro="" textlink="">
      <xdr:nvSpPr>
        <xdr:cNvPr id="325" name="楕円 324"/>
        <xdr:cNvSpPr/>
      </xdr:nvSpPr>
      <xdr:spPr>
        <a:xfrm>
          <a:off x="164592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36847</xdr:rowOff>
    </xdr:from>
    <xdr:ext cx="762000" cy="259045"/>
    <xdr:sp macro="" textlink="">
      <xdr:nvSpPr>
        <xdr:cNvPr id="326" name="補助費等該当値テキスト"/>
        <xdr:cNvSpPr txBox="1"/>
      </xdr:nvSpPr>
      <xdr:spPr>
        <a:xfrm>
          <a:off x="165989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87630</xdr:rowOff>
    </xdr:from>
    <xdr:to>
      <xdr:col>78</xdr:col>
      <xdr:colOff>120650</xdr:colOff>
      <xdr:row>39</xdr:row>
      <xdr:rowOff>17780</xdr:rowOff>
    </xdr:to>
    <xdr:sp macro="" textlink="">
      <xdr:nvSpPr>
        <xdr:cNvPr id="327" name="楕円 326"/>
        <xdr:cNvSpPr/>
      </xdr:nvSpPr>
      <xdr:spPr>
        <a:xfrm>
          <a:off x="156210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2557</xdr:rowOff>
    </xdr:from>
    <xdr:ext cx="736600" cy="259045"/>
    <xdr:sp macro="" textlink="">
      <xdr:nvSpPr>
        <xdr:cNvPr id="328" name="テキスト ボックス 327"/>
        <xdr:cNvSpPr txBox="1"/>
      </xdr:nvSpPr>
      <xdr:spPr>
        <a:xfrm>
          <a:off x="15290800" y="6689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53340</xdr:rowOff>
    </xdr:from>
    <xdr:to>
      <xdr:col>74</xdr:col>
      <xdr:colOff>31750</xdr:colOff>
      <xdr:row>38</xdr:row>
      <xdr:rowOff>154940</xdr:rowOff>
    </xdr:to>
    <xdr:sp macro="" textlink="">
      <xdr:nvSpPr>
        <xdr:cNvPr id="329" name="楕円 328"/>
        <xdr:cNvSpPr/>
      </xdr:nvSpPr>
      <xdr:spPr>
        <a:xfrm>
          <a:off x="14732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139717</xdr:rowOff>
    </xdr:from>
    <xdr:ext cx="762000" cy="259045"/>
    <xdr:sp macro="" textlink="">
      <xdr:nvSpPr>
        <xdr:cNvPr id="330" name="テキスト ボックス 329"/>
        <xdr:cNvSpPr txBox="1"/>
      </xdr:nvSpPr>
      <xdr:spPr>
        <a:xfrm>
          <a:off x="1440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144780</xdr:rowOff>
    </xdr:from>
    <xdr:to>
      <xdr:col>69</xdr:col>
      <xdr:colOff>142875</xdr:colOff>
      <xdr:row>38</xdr:row>
      <xdr:rowOff>74930</xdr:rowOff>
    </xdr:to>
    <xdr:sp macro="" textlink="">
      <xdr:nvSpPr>
        <xdr:cNvPr id="331" name="楕円 330"/>
        <xdr:cNvSpPr/>
      </xdr:nvSpPr>
      <xdr:spPr>
        <a:xfrm>
          <a:off x="138430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59707</xdr:rowOff>
    </xdr:from>
    <xdr:ext cx="762000" cy="259045"/>
    <xdr:sp macro="" textlink="">
      <xdr:nvSpPr>
        <xdr:cNvPr id="332" name="テキスト ボックス 331"/>
        <xdr:cNvSpPr txBox="1"/>
      </xdr:nvSpPr>
      <xdr:spPr>
        <a:xfrm>
          <a:off x="13512800" y="657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33" name="楕円 332"/>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34" name="テキスト ボックス 333"/>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公債費は、類似団体の平均並みの数値であったが、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年度は類似団体平均が下がったことにより相対的に高くなったが、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年度以降は、類似団体の平均並みの数値で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推移している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algn="just"/>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実質的な起債残高は漸減しているものの、臨時財政対策債が年々膨らんできており、残高の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割を占めている。</a:t>
          </a:r>
        </a:p>
        <a:p>
          <a:pPr algn="just"/>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今後も適正な事業選択を行い、新規発行債の抑制と世代間平準化に努める。</a:t>
          </a:r>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81</xdr:row>
      <xdr:rowOff>16511</xdr:rowOff>
    </xdr:to>
    <xdr:cxnSp macro="">
      <xdr:nvCxnSpPr>
        <xdr:cNvPr id="362" name="直線コネクタ 361"/>
        <xdr:cNvCxnSpPr/>
      </xdr:nvCxnSpPr>
      <xdr:spPr>
        <a:xfrm flipV="1">
          <a:off x="4826000" y="12456160"/>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3"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64" name="直線コネクタ 363"/>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65"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66" name="直線コネクタ 365"/>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76</xdr:row>
      <xdr:rowOff>149861</xdr:rowOff>
    </xdr:to>
    <xdr:cxnSp macro="">
      <xdr:nvCxnSpPr>
        <xdr:cNvPr id="367" name="直線コネクタ 366"/>
        <xdr:cNvCxnSpPr/>
      </xdr:nvCxnSpPr>
      <xdr:spPr>
        <a:xfrm flipV="1">
          <a:off x="3987800" y="131572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85107</xdr:rowOff>
    </xdr:from>
    <xdr:ext cx="762000" cy="259045"/>
    <xdr:sp macro="" textlink="">
      <xdr:nvSpPr>
        <xdr:cNvPr id="368" name="公債費平均値テキスト"/>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69" name="フローチャート: 判断 368"/>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142239</xdr:rowOff>
    </xdr:from>
    <xdr:to>
      <xdr:col>19</xdr:col>
      <xdr:colOff>187325</xdr:colOff>
      <xdr:row>76</xdr:row>
      <xdr:rowOff>149861</xdr:rowOff>
    </xdr:to>
    <xdr:cxnSp macro="">
      <xdr:nvCxnSpPr>
        <xdr:cNvPr id="370" name="直線コネクタ 369"/>
        <xdr:cNvCxnSpPr/>
      </xdr:nvCxnSpPr>
      <xdr:spPr>
        <a:xfrm>
          <a:off x="3098800" y="131724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1" name="フローチャート: 判断 370"/>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72" name="テキスト ボックス 371"/>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88900</xdr:rowOff>
    </xdr:from>
    <xdr:to>
      <xdr:col>15</xdr:col>
      <xdr:colOff>98425</xdr:colOff>
      <xdr:row>76</xdr:row>
      <xdr:rowOff>142239</xdr:rowOff>
    </xdr:to>
    <xdr:cxnSp macro="">
      <xdr:nvCxnSpPr>
        <xdr:cNvPr id="373" name="直線コネクタ 372"/>
        <xdr:cNvCxnSpPr/>
      </xdr:nvCxnSpPr>
      <xdr:spPr>
        <a:xfrm>
          <a:off x="2209800" y="131191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74" name="フローチャート: 判断 373"/>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75" name="テキスト ボックス 374"/>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88900</xdr:rowOff>
    </xdr:from>
    <xdr:to>
      <xdr:col>11</xdr:col>
      <xdr:colOff>9525</xdr:colOff>
      <xdr:row>76</xdr:row>
      <xdr:rowOff>165100</xdr:rowOff>
    </xdr:to>
    <xdr:cxnSp macro="">
      <xdr:nvCxnSpPr>
        <xdr:cNvPr id="376" name="直線コネクタ 375"/>
        <xdr:cNvCxnSpPr/>
      </xdr:nvCxnSpPr>
      <xdr:spPr>
        <a:xfrm flipV="1">
          <a:off x="1320800" y="1311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133350</xdr:rowOff>
    </xdr:from>
    <xdr:to>
      <xdr:col>11</xdr:col>
      <xdr:colOff>60325</xdr:colOff>
      <xdr:row>76</xdr:row>
      <xdr:rowOff>63500</xdr:rowOff>
    </xdr:to>
    <xdr:sp macro="" textlink="">
      <xdr:nvSpPr>
        <xdr:cNvPr id="377" name="フローチャート: 判断 376"/>
        <xdr:cNvSpPr/>
      </xdr:nvSpPr>
      <xdr:spPr>
        <a:xfrm>
          <a:off x="2159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78" name="テキスト ボックス 377"/>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9" name="フローチャート: 判断 378"/>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80" name="テキスト ボックス 379"/>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86" name="楕円 385"/>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48277</xdr:rowOff>
    </xdr:from>
    <xdr:ext cx="762000" cy="259045"/>
    <xdr:sp macro="" textlink="">
      <xdr:nvSpPr>
        <xdr:cNvPr id="387" name="公債費該当値テキスト"/>
        <xdr:cNvSpPr txBox="1"/>
      </xdr:nvSpPr>
      <xdr:spPr>
        <a:xfrm>
          <a:off x="49149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88" name="楕円 387"/>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89" name="テキスト ボックス 388"/>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91439</xdr:rowOff>
    </xdr:from>
    <xdr:to>
      <xdr:col>15</xdr:col>
      <xdr:colOff>149225</xdr:colOff>
      <xdr:row>77</xdr:row>
      <xdr:rowOff>21589</xdr:rowOff>
    </xdr:to>
    <xdr:sp macro="" textlink="">
      <xdr:nvSpPr>
        <xdr:cNvPr id="390" name="楕円 389"/>
        <xdr:cNvSpPr/>
      </xdr:nvSpPr>
      <xdr:spPr>
        <a:xfrm>
          <a:off x="3048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91" name="テキスト ボックス 390"/>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392" name="楕円 391"/>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124477</xdr:rowOff>
    </xdr:from>
    <xdr:ext cx="762000" cy="259045"/>
    <xdr:sp macro="" textlink="">
      <xdr:nvSpPr>
        <xdr:cNvPr id="393" name="テキスト ボックス 392"/>
        <xdr:cNvSpPr txBox="1"/>
      </xdr:nvSpPr>
      <xdr:spPr>
        <a:xfrm>
          <a:off x="1828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94" name="楕円 393"/>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95" name="テキスト ボックス 394"/>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公債費以外については、費目ごとで見ると類似団体の平均並みの数値である費目が多いが、繰出金が類似団体平均より大きく上回っているため、トータルでは類似団体の平均より高い数値となっている。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3556</xdr:rowOff>
    </xdr:to>
    <xdr:cxnSp macro="">
      <xdr:nvCxnSpPr>
        <xdr:cNvPr id="421" name="直線コネクタ 420"/>
        <xdr:cNvCxnSpPr/>
      </xdr:nvCxnSpPr>
      <xdr:spPr>
        <a:xfrm flipV="1">
          <a:off x="16510000" y="12562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2"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3" name="直線コネクタ 422"/>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24"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25" name="直線コネクタ 424"/>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136144</xdr:rowOff>
    </xdr:from>
    <xdr:to>
      <xdr:col>82</xdr:col>
      <xdr:colOff>107950</xdr:colOff>
      <xdr:row>79</xdr:row>
      <xdr:rowOff>1270</xdr:rowOff>
    </xdr:to>
    <xdr:cxnSp macro="">
      <xdr:nvCxnSpPr>
        <xdr:cNvPr id="426" name="直線コネクタ 425"/>
        <xdr:cNvCxnSpPr/>
      </xdr:nvCxnSpPr>
      <xdr:spPr>
        <a:xfrm flipV="1">
          <a:off x="15671800" y="135092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72153</xdr:rowOff>
    </xdr:from>
    <xdr:ext cx="762000" cy="259045"/>
    <xdr:sp macro="" textlink="">
      <xdr:nvSpPr>
        <xdr:cNvPr id="427" name="公債費以外平均値テキスト"/>
        <xdr:cNvSpPr txBox="1"/>
      </xdr:nvSpPr>
      <xdr:spPr>
        <a:xfrm>
          <a:off x="16598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28" name="フローチャート: 判断 427"/>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58420</xdr:rowOff>
    </xdr:from>
    <xdr:to>
      <xdr:col>78</xdr:col>
      <xdr:colOff>69850</xdr:colOff>
      <xdr:row>79</xdr:row>
      <xdr:rowOff>1270</xdr:rowOff>
    </xdr:to>
    <xdr:cxnSp macro="">
      <xdr:nvCxnSpPr>
        <xdr:cNvPr id="429" name="直線コネクタ 428"/>
        <xdr:cNvCxnSpPr/>
      </xdr:nvCxnSpPr>
      <xdr:spPr>
        <a:xfrm>
          <a:off x="14782800" y="134315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14478</xdr:rowOff>
    </xdr:from>
    <xdr:to>
      <xdr:col>78</xdr:col>
      <xdr:colOff>120650</xdr:colOff>
      <xdr:row>77</xdr:row>
      <xdr:rowOff>116078</xdr:rowOff>
    </xdr:to>
    <xdr:sp macro="" textlink="">
      <xdr:nvSpPr>
        <xdr:cNvPr id="430" name="フローチャート: 判断 429"/>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126255</xdr:rowOff>
    </xdr:from>
    <xdr:ext cx="736600" cy="259045"/>
    <xdr:sp macro="" textlink="">
      <xdr:nvSpPr>
        <xdr:cNvPr id="431" name="テキスト ボックス 430"/>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110998</xdr:rowOff>
    </xdr:from>
    <xdr:to>
      <xdr:col>73</xdr:col>
      <xdr:colOff>180975</xdr:colOff>
      <xdr:row>78</xdr:row>
      <xdr:rowOff>58420</xdr:rowOff>
    </xdr:to>
    <xdr:cxnSp macro="">
      <xdr:nvCxnSpPr>
        <xdr:cNvPr id="432" name="直線コネクタ 431"/>
        <xdr:cNvCxnSpPr/>
      </xdr:nvCxnSpPr>
      <xdr:spPr>
        <a:xfrm>
          <a:off x="13893800" y="1331264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3" name="フローチャート: 判断 432"/>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4" name="テキスト ボックス 433"/>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110998</xdr:rowOff>
    </xdr:from>
    <xdr:to>
      <xdr:col>69</xdr:col>
      <xdr:colOff>92075</xdr:colOff>
      <xdr:row>77</xdr:row>
      <xdr:rowOff>138430</xdr:rowOff>
    </xdr:to>
    <xdr:cxnSp macro="">
      <xdr:nvCxnSpPr>
        <xdr:cNvPr id="435" name="直線コネクタ 434"/>
        <xdr:cNvCxnSpPr/>
      </xdr:nvCxnSpPr>
      <xdr:spPr>
        <a:xfrm flipV="1">
          <a:off x="13004800" y="133126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6" name="フローチャート: 判断 435"/>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7" name="テキスト ボックス 436"/>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8" name="フローチャート: 判断 437"/>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39" name="テキスト ボックス 438"/>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85344</xdr:rowOff>
    </xdr:from>
    <xdr:to>
      <xdr:col>82</xdr:col>
      <xdr:colOff>158750</xdr:colOff>
      <xdr:row>79</xdr:row>
      <xdr:rowOff>15494</xdr:rowOff>
    </xdr:to>
    <xdr:sp macro="" textlink="">
      <xdr:nvSpPr>
        <xdr:cNvPr id="445" name="楕円 444"/>
        <xdr:cNvSpPr/>
      </xdr:nvSpPr>
      <xdr:spPr>
        <a:xfrm>
          <a:off x="164592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57421</xdr:rowOff>
    </xdr:from>
    <xdr:ext cx="762000" cy="259045"/>
    <xdr:sp macro="" textlink="">
      <xdr:nvSpPr>
        <xdr:cNvPr id="446" name="公債費以外該当値テキスト"/>
        <xdr:cNvSpPr txBox="1"/>
      </xdr:nvSpPr>
      <xdr:spPr>
        <a:xfrm>
          <a:off x="165989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121920</xdr:rowOff>
    </xdr:from>
    <xdr:to>
      <xdr:col>78</xdr:col>
      <xdr:colOff>120650</xdr:colOff>
      <xdr:row>79</xdr:row>
      <xdr:rowOff>52070</xdr:rowOff>
    </xdr:to>
    <xdr:sp macro="" textlink="">
      <xdr:nvSpPr>
        <xdr:cNvPr id="447" name="楕円 446"/>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48" name="テキスト ボックス 447"/>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49" name="楕円 448"/>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50" name="テキスト ボックス 449"/>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60198</xdr:rowOff>
    </xdr:from>
    <xdr:to>
      <xdr:col>69</xdr:col>
      <xdr:colOff>142875</xdr:colOff>
      <xdr:row>77</xdr:row>
      <xdr:rowOff>161798</xdr:rowOff>
    </xdr:to>
    <xdr:sp macro="" textlink="">
      <xdr:nvSpPr>
        <xdr:cNvPr id="451" name="楕円 450"/>
        <xdr:cNvSpPr/>
      </xdr:nvSpPr>
      <xdr:spPr>
        <a:xfrm>
          <a:off x="13843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146575</xdr:rowOff>
    </xdr:from>
    <xdr:ext cx="762000" cy="259045"/>
    <xdr:sp macro="" textlink="">
      <xdr:nvSpPr>
        <xdr:cNvPr id="452" name="テキスト ボックス 451"/>
        <xdr:cNvSpPr txBox="1"/>
      </xdr:nvSpPr>
      <xdr:spPr>
        <a:xfrm>
          <a:off x="13512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53" name="楕円 452"/>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54" name="テキスト ボックス 453"/>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22428</xdr:rowOff>
    </xdr:from>
    <xdr:to>
      <xdr:col>29</xdr:col>
      <xdr:colOff>127000</xdr:colOff>
      <xdr:row>18</xdr:row>
      <xdr:rowOff>49005</xdr:rowOff>
    </xdr:to>
    <xdr:cxnSp macro="">
      <xdr:nvCxnSpPr>
        <xdr:cNvPr id="42" name="直線コネクタ 41"/>
        <xdr:cNvCxnSpPr/>
      </xdr:nvCxnSpPr>
      <xdr:spPr bwMode="auto">
        <a:xfrm flipV="1">
          <a:off x="5651500" y="2127453"/>
          <a:ext cx="0" cy="10552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21082</xdr:rowOff>
    </xdr:from>
    <xdr:ext cx="762000" cy="259045"/>
    <xdr:sp macro="" textlink="">
      <xdr:nvSpPr>
        <xdr:cNvPr id="43" name="人口1人当たり決算額の推移最小値テキスト130"/>
        <xdr:cNvSpPr txBox="1"/>
      </xdr:nvSpPr>
      <xdr:spPr>
        <a:xfrm>
          <a:off x="5740400" y="315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49005</xdr:rowOff>
    </xdr:from>
    <xdr:to>
      <xdr:col>30</xdr:col>
      <xdr:colOff>25400</xdr:colOff>
      <xdr:row>18</xdr:row>
      <xdr:rowOff>49005</xdr:rowOff>
    </xdr:to>
    <xdr:cxnSp macro="">
      <xdr:nvCxnSpPr>
        <xdr:cNvPr id="44" name="直線コネクタ 43"/>
        <xdr:cNvCxnSpPr/>
      </xdr:nvCxnSpPr>
      <xdr:spPr bwMode="auto">
        <a:xfrm>
          <a:off x="5562600" y="3182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108805</xdr:rowOff>
    </xdr:from>
    <xdr:ext cx="762000" cy="259045"/>
    <xdr:sp macro="" textlink="">
      <xdr:nvSpPr>
        <xdr:cNvPr id="45" name="人口1人当たり決算額の推移最大値テキスト130"/>
        <xdr:cNvSpPr txBox="1"/>
      </xdr:nvSpPr>
      <xdr:spPr>
        <a:xfrm>
          <a:off x="5740400" y="187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22428</xdr:rowOff>
    </xdr:from>
    <xdr:to>
      <xdr:col>30</xdr:col>
      <xdr:colOff>25400</xdr:colOff>
      <xdr:row>12</xdr:row>
      <xdr:rowOff>22428</xdr:rowOff>
    </xdr:to>
    <xdr:cxnSp macro="">
      <xdr:nvCxnSpPr>
        <xdr:cNvPr id="46" name="直線コネクタ 45"/>
        <xdr:cNvCxnSpPr/>
      </xdr:nvCxnSpPr>
      <xdr:spPr bwMode="auto">
        <a:xfrm>
          <a:off x="5562600" y="2127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67407</xdr:rowOff>
    </xdr:from>
    <xdr:to>
      <xdr:col>29</xdr:col>
      <xdr:colOff>127000</xdr:colOff>
      <xdr:row>17</xdr:row>
      <xdr:rowOff>80145</xdr:rowOff>
    </xdr:to>
    <xdr:cxnSp macro="">
      <xdr:nvCxnSpPr>
        <xdr:cNvPr id="47" name="直線コネクタ 46"/>
        <xdr:cNvCxnSpPr/>
      </xdr:nvCxnSpPr>
      <xdr:spPr bwMode="auto">
        <a:xfrm flipV="1">
          <a:off x="5003800" y="3029682"/>
          <a:ext cx="647700" cy="12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21910</xdr:rowOff>
    </xdr:from>
    <xdr:ext cx="762000" cy="259045"/>
    <xdr:sp macro="" textlink="">
      <xdr:nvSpPr>
        <xdr:cNvPr id="48" name="人口1人当たり決算額の推移平均値テキスト130"/>
        <xdr:cNvSpPr txBox="1"/>
      </xdr:nvSpPr>
      <xdr:spPr>
        <a:xfrm>
          <a:off x="5740400" y="281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5383</xdr:rowOff>
    </xdr:from>
    <xdr:to>
      <xdr:col>29</xdr:col>
      <xdr:colOff>177800</xdr:colOff>
      <xdr:row>17</xdr:row>
      <xdr:rowOff>106983</xdr:rowOff>
    </xdr:to>
    <xdr:sp macro="" textlink="">
      <xdr:nvSpPr>
        <xdr:cNvPr id="49" name="フローチャート: 判断 48"/>
        <xdr:cNvSpPr/>
      </xdr:nvSpPr>
      <xdr:spPr bwMode="auto">
        <a:xfrm>
          <a:off x="56007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80145</xdr:rowOff>
    </xdr:from>
    <xdr:to>
      <xdr:col>26</xdr:col>
      <xdr:colOff>50800</xdr:colOff>
      <xdr:row>17</xdr:row>
      <xdr:rowOff>88105</xdr:rowOff>
    </xdr:to>
    <xdr:cxnSp macro="">
      <xdr:nvCxnSpPr>
        <xdr:cNvPr id="50" name="直線コネクタ 49"/>
        <xdr:cNvCxnSpPr/>
      </xdr:nvCxnSpPr>
      <xdr:spPr bwMode="auto">
        <a:xfrm flipV="1">
          <a:off x="4305300" y="3042420"/>
          <a:ext cx="698500" cy="7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9868</xdr:rowOff>
    </xdr:from>
    <xdr:to>
      <xdr:col>26</xdr:col>
      <xdr:colOff>101600</xdr:colOff>
      <xdr:row>17</xdr:row>
      <xdr:rowOff>111468</xdr:rowOff>
    </xdr:to>
    <xdr:sp macro="" textlink="">
      <xdr:nvSpPr>
        <xdr:cNvPr id="51" name="フローチャート: 判断 50"/>
        <xdr:cNvSpPr/>
      </xdr:nvSpPr>
      <xdr:spPr bwMode="auto">
        <a:xfrm>
          <a:off x="49530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121645</xdr:rowOff>
    </xdr:from>
    <xdr:ext cx="736600" cy="259045"/>
    <xdr:sp macro="" textlink="">
      <xdr:nvSpPr>
        <xdr:cNvPr id="52" name="テキスト ボックス 51"/>
        <xdr:cNvSpPr txBox="1"/>
      </xdr:nvSpPr>
      <xdr:spPr>
        <a:xfrm>
          <a:off x="4622800" y="2741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84127</xdr:rowOff>
    </xdr:from>
    <xdr:to>
      <xdr:col>22</xdr:col>
      <xdr:colOff>114300</xdr:colOff>
      <xdr:row>17</xdr:row>
      <xdr:rowOff>88105</xdr:rowOff>
    </xdr:to>
    <xdr:cxnSp macro="">
      <xdr:nvCxnSpPr>
        <xdr:cNvPr id="53" name="直線コネクタ 52"/>
        <xdr:cNvCxnSpPr/>
      </xdr:nvCxnSpPr>
      <xdr:spPr bwMode="auto">
        <a:xfrm>
          <a:off x="3606800" y="3046402"/>
          <a:ext cx="698500" cy="3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22061</xdr:rowOff>
    </xdr:from>
    <xdr:to>
      <xdr:col>22</xdr:col>
      <xdr:colOff>165100</xdr:colOff>
      <xdr:row>17</xdr:row>
      <xdr:rowOff>123661</xdr:rowOff>
    </xdr:to>
    <xdr:sp macro="" textlink="">
      <xdr:nvSpPr>
        <xdr:cNvPr id="54" name="フローチャート: 判断 53"/>
        <xdr:cNvSpPr/>
      </xdr:nvSpPr>
      <xdr:spPr bwMode="auto">
        <a:xfrm>
          <a:off x="42545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133838</xdr:rowOff>
    </xdr:from>
    <xdr:ext cx="762000" cy="259045"/>
    <xdr:sp macro="" textlink="">
      <xdr:nvSpPr>
        <xdr:cNvPr id="55" name="テキスト ボックス 54"/>
        <xdr:cNvSpPr txBox="1"/>
      </xdr:nvSpPr>
      <xdr:spPr>
        <a:xfrm>
          <a:off x="3924300" y="27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84127</xdr:rowOff>
    </xdr:from>
    <xdr:to>
      <xdr:col>18</xdr:col>
      <xdr:colOff>177800</xdr:colOff>
      <xdr:row>17</xdr:row>
      <xdr:rowOff>86097</xdr:rowOff>
    </xdr:to>
    <xdr:cxnSp macro="">
      <xdr:nvCxnSpPr>
        <xdr:cNvPr id="56" name="直線コネクタ 55"/>
        <xdr:cNvCxnSpPr/>
      </xdr:nvCxnSpPr>
      <xdr:spPr bwMode="auto">
        <a:xfrm flipV="1">
          <a:off x="2908300" y="3046402"/>
          <a:ext cx="698500" cy="1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44926</xdr:rowOff>
    </xdr:from>
    <xdr:to>
      <xdr:col>19</xdr:col>
      <xdr:colOff>38100</xdr:colOff>
      <xdr:row>17</xdr:row>
      <xdr:rowOff>146526</xdr:rowOff>
    </xdr:to>
    <xdr:sp macro="" textlink="">
      <xdr:nvSpPr>
        <xdr:cNvPr id="57" name="フローチャート: 判断 56"/>
        <xdr:cNvSpPr/>
      </xdr:nvSpPr>
      <xdr:spPr bwMode="auto">
        <a:xfrm>
          <a:off x="35560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131303</xdr:rowOff>
    </xdr:from>
    <xdr:ext cx="762000" cy="259045"/>
    <xdr:sp macro="" textlink="">
      <xdr:nvSpPr>
        <xdr:cNvPr id="58" name="テキスト ボックス 57"/>
        <xdr:cNvSpPr txBox="1"/>
      </xdr:nvSpPr>
      <xdr:spPr>
        <a:xfrm>
          <a:off x="3225800" y="309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18655</xdr:rowOff>
    </xdr:from>
    <xdr:to>
      <xdr:col>15</xdr:col>
      <xdr:colOff>101600</xdr:colOff>
      <xdr:row>17</xdr:row>
      <xdr:rowOff>120255</xdr:rowOff>
    </xdr:to>
    <xdr:sp macro="" textlink="">
      <xdr:nvSpPr>
        <xdr:cNvPr id="59" name="フローチャート: 判断 58"/>
        <xdr:cNvSpPr/>
      </xdr:nvSpPr>
      <xdr:spPr bwMode="auto">
        <a:xfrm>
          <a:off x="28575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130432</xdr:rowOff>
    </xdr:from>
    <xdr:ext cx="762000" cy="259045"/>
    <xdr:sp macro="" textlink="">
      <xdr:nvSpPr>
        <xdr:cNvPr id="60" name="テキスト ボックス 59"/>
        <xdr:cNvSpPr txBox="1"/>
      </xdr:nvSpPr>
      <xdr:spPr>
        <a:xfrm>
          <a:off x="2527300" y="274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16607</xdr:rowOff>
    </xdr:from>
    <xdr:to>
      <xdr:col>29</xdr:col>
      <xdr:colOff>177800</xdr:colOff>
      <xdr:row>17</xdr:row>
      <xdr:rowOff>118207</xdr:rowOff>
    </xdr:to>
    <xdr:sp macro="" textlink="">
      <xdr:nvSpPr>
        <xdr:cNvPr id="66" name="楕円 65"/>
        <xdr:cNvSpPr/>
      </xdr:nvSpPr>
      <xdr:spPr bwMode="auto">
        <a:xfrm>
          <a:off x="5600700" y="2978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160134</xdr:rowOff>
    </xdr:from>
    <xdr:ext cx="762000" cy="259045"/>
    <xdr:sp macro="" textlink="">
      <xdr:nvSpPr>
        <xdr:cNvPr id="67" name="人口1人当たり決算額の推移該当値テキスト130"/>
        <xdr:cNvSpPr txBox="1"/>
      </xdr:nvSpPr>
      <xdr:spPr>
        <a:xfrm>
          <a:off x="5740400" y="295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29345</xdr:rowOff>
    </xdr:from>
    <xdr:to>
      <xdr:col>26</xdr:col>
      <xdr:colOff>101600</xdr:colOff>
      <xdr:row>17</xdr:row>
      <xdr:rowOff>130945</xdr:rowOff>
    </xdr:to>
    <xdr:sp macro="" textlink="">
      <xdr:nvSpPr>
        <xdr:cNvPr id="68" name="楕円 67"/>
        <xdr:cNvSpPr/>
      </xdr:nvSpPr>
      <xdr:spPr bwMode="auto">
        <a:xfrm>
          <a:off x="4953000" y="2991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115722</xdr:rowOff>
    </xdr:from>
    <xdr:ext cx="736600" cy="259045"/>
    <xdr:sp macro="" textlink="">
      <xdr:nvSpPr>
        <xdr:cNvPr id="69" name="テキスト ボックス 68"/>
        <xdr:cNvSpPr txBox="1"/>
      </xdr:nvSpPr>
      <xdr:spPr>
        <a:xfrm>
          <a:off x="4622800" y="3077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37305</xdr:rowOff>
    </xdr:from>
    <xdr:to>
      <xdr:col>22</xdr:col>
      <xdr:colOff>165100</xdr:colOff>
      <xdr:row>17</xdr:row>
      <xdr:rowOff>138905</xdr:rowOff>
    </xdr:to>
    <xdr:sp macro="" textlink="">
      <xdr:nvSpPr>
        <xdr:cNvPr id="70" name="楕円 69"/>
        <xdr:cNvSpPr/>
      </xdr:nvSpPr>
      <xdr:spPr bwMode="auto">
        <a:xfrm>
          <a:off x="4254500" y="2999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123682</xdr:rowOff>
    </xdr:from>
    <xdr:ext cx="762000" cy="259045"/>
    <xdr:sp macro="" textlink="">
      <xdr:nvSpPr>
        <xdr:cNvPr id="71" name="テキスト ボックス 70"/>
        <xdr:cNvSpPr txBox="1"/>
      </xdr:nvSpPr>
      <xdr:spPr>
        <a:xfrm>
          <a:off x="3924300" y="308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33327</xdr:rowOff>
    </xdr:from>
    <xdr:to>
      <xdr:col>19</xdr:col>
      <xdr:colOff>38100</xdr:colOff>
      <xdr:row>17</xdr:row>
      <xdr:rowOff>134927</xdr:rowOff>
    </xdr:to>
    <xdr:sp macro="" textlink="">
      <xdr:nvSpPr>
        <xdr:cNvPr id="72" name="楕円 71"/>
        <xdr:cNvSpPr/>
      </xdr:nvSpPr>
      <xdr:spPr bwMode="auto">
        <a:xfrm>
          <a:off x="3556000" y="2995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145104</xdr:rowOff>
    </xdr:from>
    <xdr:ext cx="762000" cy="259045"/>
    <xdr:sp macro="" textlink="">
      <xdr:nvSpPr>
        <xdr:cNvPr id="73" name="テキスト ボックス 72"/>
        <xdr:cNvSpPr txBox="1"/>
      </xdr:nvSpPr>
      <xdr:spPr>
        <a:xfrm>
          <a:off x="3225800" y="2764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35297</xdr:rowOff>
    </xdr:from>
    <xdr:to>
      <xdr:col>15</xdr:col>
      <xdr:colOff>101600</xdr:colOff>
      <xdr:row>17</xdr:row>
      <xdr:rowOff>136897</xdr:rowOff>
    </xdr:to>
    <xdr:sp macro="" textlink="">
      <xdr:nvSpPr>
        <xdr:cNvPr id="74" name="楕円 73"/>
        <xdr:cNvSpPr/>
      </xdr:nvSpPr>
      <xdr:spPr bwMode="auto">
        <a:xfrm>
          <a:off x="2857500" y="2997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121674</xdr:rowOff>
    </xdr:from>
    <xdr:ext cx="762000" cy="259045"/>
    <xdr:sp macro="" textlink="">
      <xdr:nvSpPr>
        <xdr:cNvPr id="75" name="テキスト ボックス 74"/>
        <xdr:cNvSpPr txBox="1"/>
      </xdr:nvSpPr>
      <xdr:spPr>
        <a:xfrm>
          <a:off x="2527300" y="308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78632</xdr:rowOff>
    </xdr:from>
    <xdr:to>
      <xdr:col>29</xdr:col>
      <xdr:colOff>127000</xdr:colOff>
      <xdr:row>38</xdr:row>
      <xdr:rowOff>58668</xdr:rowOff>
    </xdr:to>
    <xdr:cxnSp macro="">
      <xdr:nvCxnSpPr>
        <xdr:cNvPr id="104" name="直線コネクタ 103"/>
        <xdr:cNvCxnSpPr/>
      </xdr:nvCxnSpPr>
      <xdr:spPr bwMode="auto">
        <a:xfrm flipV="1">
          <a:off x="5651500" y="6003182"/>
          <a:ext cx="0" cy="1523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30745</xdr:rowOff>
    </xdr:from>
    <xdr:ext cx="762000" cy="259045"/>
    <xdr:sp macro="" textlink="">
      <xdr:nvSpPr>
        <xdr:cNvPr id="105" name="人口1人当たり決算額の推移最小値テキスト445"/>
        <xdr:cNvSpPr txBox="1"/>
      </xdr:nvSpPr>
      <xdr:spPr>
        <a:xfrm>
          <a:off x="5740400" y="749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58668</xdr:rowOff>
    </xdr:from>
    <xdr:to>
      <xdr:col>30</xdr:col>
      <xdr:colOff>25400</xdr:colOff>
      <xdr:row>38</xdr:row>
      <xdr:rowOff>58668</xdr:rowOff>
    </xdr:to>
    <xdr:cxnSp macro="">
      <xdr:nvCxnSpPr>
        <xdr:cNvPr id="106" name="直線コネクタ 105"/>
        <xdr:cNvCxnSpPr/>
      </xdr:nvCxnSpPr>
      <xdr:spPr bwMode="auto">
        <a:xfrm>
          <a:off x="5562600" y="7526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336459</xdr:rowOff>
    </xdr:from>
    <xdr:ext cx="762000" cy="259045"/>
    <xdr:sp macro="" textlink="">
      <xdr:nvSpPr>
        <xdr:cNvPr id="107" name="人口1人当たり決算額の推移最大値テキスト445"/>
        <xdr:cNvSpPr txBox="1"/>
      </xdr:nvSpPr>
      <xdr:spPr>
        <a:xfrm>
          <a:off x="5740400" y="574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78632</xdr:rowOff>
    </xdr:from>
    <xdr:to>
      <xdr:col>30</xdr:col>
      <xdr:colOff>25400</xdr:colOff>
      <xdr:row>33</xdr:row>
      <xdr:rowOff>78632</xdr:rowOff>
    </xdr:to>
    <xdr:cxnSp macro="">
      <xdr:nvCxnSpPr>
        <xdr:cNvPr id="108" name="直線コネクタ 107"/>
        <xdr:cNvCxnSpPr/>
      </xdr:nvCxnSpPr>
      <xdr:spPr bwMode="auto">
        <a:xfrm>
          <a:off x="5562600" y="6003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96272</xdr:rowOff>
    </xdr:from>
    <xdr:to>
      <xdr:col>29</xdr:col>
      <xdr:colOff>127000</xdr:colOff>
      <xdr:row>36</xdr:row>
      <xdr:rowOff>125114</xdr:rowOff>
    </xdr:to>
    <xdr:cxnSp macro="">
      <xdr:nvCxnSpPr>
        <xdr:cNvPr id="109" name="直線コネクタ 108"/>
        <xdr:cNvCxnSpPr/>
      </xdr:nvCxnSpPr>
      <xdr:spPr bwMode="auto">
        <a:xfrm>
          <a:off x="5003800" y="7049522"/>
          <a:ext cx="647700" cy="28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110056</xdr:rowOff>
    </xdr:from>
    <xdr:ext cx="762000" cy="259045"/>
    <xdr:sp macro="" textlink="">
      <xdr:nvSpPr>
        <xdr:cNvPr id="110" name="人口1人当たり決算額の推移平均値テキスト445"/>
        <xdr:cNvSpPr txBox="1"/>
      </xdr:nvSpPr>
      <xdr:spPr>
        <a:xfrm>
          <a:off x="5740400" y="70633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137979</xdr:rowOff>
    </xdr:from>
    <xdr:to>
      <xdr:col>29</xdr:col>
      <xdr:colOff>177800</xdr:colOff>
      <xdr:row>37</xdr:row>
      <xdr:rowOff>68129</xdr:rowOff>
    </xdr:to>
    <xdr:sp macro="" textlink="">
      <xdr:nvSpPr>
        <xdr:cNvPr id="111" name="フローチャート: 判断 110"/>
        <xdr:cNvSpPr/>
      </xdr:nvSpPr>
      <xdr:spPr bwMode="auto">
        <a:xfrm>
          <a:off x="5600700" y="7091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78613</xdr:rowOff>
    </xdr:from>
    <xdr:to>
      <xdr:col>26</xdr:col>
      <xdr:colOff>50800</xdr:colOff>
      <xdr:row>36</xdr:row>
      <xdr:rowOff>96272</xdr:rowOff>
    </xdr:to>
    <xdr:cxnSp macro="">
      <xdr:nvCxnSpPr>
        <xdr:cNvPr id="112" name="直線コネクタ 111"/>
        <xdr:cNvCxnSpPr/>
      </xdr:nvCxnSpPr>
      <xdr:spPr bwMode="auto">
        <a:xfrm>
          <a:off x="4305300" y="7031863"/>
          <a:ext cx="698500" cy="17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125158</xdr:rowOff>
    </xdr:from>
    <xdr:to>
      <xdr:col>26</xdr:col>
      <xdr:colOff>101600</xdr:colOff>
      <xdr:row>37</xdr:row>
      <xdr:rowOff>55308</xdr:rowOff>
    </xdr:to>
    <xdr:sp macro="" textlink="">
      <xdr:nvSpPr>
        <xdr:cNvPr id="113" name="フローチャート: 判断 112"/>
        <xdr:cNvSpPr/>
      </xdr:nvSpPr>
      <xdr:spPr bwMode="auto">
        <a:xfrm>
          <a:off x="4953000" y="7078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40085</xdr:rowOff>
    </xdr:from>
    <xdr:ext cx="736600" cy="259045"/>
    <xdr:sp macro="" textlink="">
      <xdr:nvSpPr>
        <xdr:cNvPr id="114" name="テキスト ボックス 113"/>
        <xdr:cNvSpPr txBox="1"/>
      </xdr:nvSpPr>
      <xdr:spPr>
        <a:xfrm>
          <a:off x="4622800" y="7164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78613</xdr:rowOff>
    </xdr:from>
    <xdr:to>
      <xdr:col>22</xdr:col>
      <xdr:colOff>114300</xdr:colOff>
      <xdr:row>37</xdr:row>
      <xdr:rowOff>6509</xdr:rowOff>
    </xdr:to>
    <xdr:cxnSp macro="">
      <xdr:nvCxnSpPr>
        <xdr:cNvPr id="115" name="直線コネクタ 114"/>
        <xdr:cNvCxnSpPr/>
      </xdr:nvCxnSpPr>
      <xdr:spPr bwMode="auto">
        <a:xfrm flipV="1">
          <a:off x="3606800" y="7031863"/>
          <a:ext cx="698500" cy="99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119938</xdr:rowOff>
    </xdr:from>
    <xdr:to>
      <xdr:col>22</xdr:col>
      <xdr:colOff>165100</xdr:colOff>
      <xdr:row>37</xdr:row>
      <xdr:rowOff>50088</xdr:rowOff>
    </xdr:to>
    <xdr:sp macro="" textlink="">
      <xdr:nvSpPr>
        <xdr:cNvPr id="116" name="フローチャート: 判断 115"/>
        <xdr:cNvSpPr/>
      </xdr:nvSpPr>
      <xdr:spPr bwMode="auto">
        <a:xfrm>
          <a:off x="4254500" y="7073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34865</xdr:rowOff>
    </xdr:from>
    <xdr:ext cx="762000" cy="259045"/>
    <xdr:sp macro="" textlink="">
      <xdr:nvSpPr>
        <xdr:cNvPr id="117" name="テキスト ボックス 116"/>
        <xdr:cNvSpPr txBox="1"/>
      </xdr:nvSpPr>
      <xdr:spPr>
        <a:xfrm>
          <a:off x="3924300" y="7159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1003</xdr:rowOff>
    </xdr:from>
    <xdr:to>
      <xdr:col>18</xdr:col>
      <xdr:colOff>177800</xdr:colOff>
      <xdr:row>37</xdr:row>
      <xdr:rowOff>6509</xdr:rowOff>
    </xdr:to>
    <xdr:cxnSp macro="">
      <xdr:nvCxnSpPr>
        <xdr:cNvPr id="118" name="直線コネクタ 117"/>
        <xdr:cNvCxnSpPr/>
      </xdr:nvCxnSpPr>
      <xdr:spPr bwMode="auto">
        <a:xfrm>
          <a:off x="2908300" y="7125703"/>
          <a:ext cx="698500" cy="5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131979</xdr:rowOff>
    </xdr:from>
    <xdr:to>
      <xdr:col>19</xdr:col>
      <xdr:colOff>38100</xdr:colOff>
      <xdr:row>37</xdr:row>
      <xdr:rowOff>62129</xdr:rowOff>
    </xdr:to>
    <xdr:sp macro="" textlink="">
      <xdr:nvSpPr>
        <xdr:cNvPr id="119" name="フローチャート: 判断 118"/>
        <xdr:cNvSpPr/>
      </xdr:nvSpPr>
      <xdr:spPr bwMode="auto">
        <a:xfrm>
          <a:off x="3556000" y="7085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46906</xdr:rowOff>
    </xdr:from>
    <xdr:ext cx="762000" cy="259045"/>
    <xdr:sp macro="" textlink="">
      <xdr:nvSpPr>
        <xdr:cNvPr id="120" name="テキスト ボックス 119"/>
        <xdr:cNvSpPr txBox="1"/>
      </xdr:nvSpPr>
      <xdr:spPr>
        <a:xfrm>
          <a:off x="3225800" y="717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49778</xdr:rowOff>
    </xdr:from>
    <xdr:to>
      <xdr:col>15</xdr:col>
      <xdr:colOff>101600</xdr:colOff>
      <xdr:row>36</xdr:row>
      <xdr:rowOff>151378</xdr:rowOff>
    </xdr:to>
    <xdr:sp macro="" textlink="">
      <xdr:nvSpPr>
        <xdr:cNvPr id="121" name="フローチャート: 判断 120"/>
        <xdr:cNvSpPr/>
      </xdr:nvSpPr>
      <xdr:spPr bwMode="auto">
        <a:xfrm>
          <a:off x="2857500" y="7003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161555</xdr:rowOff>
    </xdr:from>
    <xdr:ext cx="762000" cy="259045"/>
    <xdr:sp macro="" textlink="">
      <xdr:nvSpPr>
        <xdr:cNvPr id="122" name="テキスト ボックス 121"/>
        <xdr:cNvSpPr txBox="1"/>
      </xdr:nvSpPr>
      <xdr:spPr>
        <a:xfrm>
          <a:off x="2527300" y="677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74314</xdr:rowOff>
    </xdr:from>
    <xdr:to>
      <xdr:col>29</xdr:col>
      <xdr:colOff>177800</xdr:colOff>
      <xdr:row>37</xdr:row>
      <xdr:rowOff>4464</xdr:rowOff>
    </xdr:to>
    <xdr:sp macro="" textlink="">
      <xdr:nvSpPr>
        <xdr:cNvPr id="128" name="楕円 127"/>
        <xdr:cNvSpPr/>
      </xdr:nvSpPr>
      <xdr:spPr bwMode="auto">
        <a:xfrm>
          <a:off x="5600700" y="7027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262291</xdr:rowOff>
    </xdr:from>
    <xdr:ext cx="762000" cy="259045"/>
    <xdr:sp macro="" textlink="">
      <xdr:nvSpPr>
        <xdr:cNvPr id="129" name="人口1人当たり決算額の推移該当値テキスト445"/>
        <xdr:cNvSpPr txBox="1"/>
      </xdr:nvSpPr>
      <xdr:spPr>
        <a:xfrm>
          <a:off x="5740400" y="687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45472</xdr:rowOff>
    </xdr:from>
    <xdr:to>
      <xdr:col>26</xdr:col>
      <xdr:colOff>101600</xdr:colOff>
      <xdr:row>36</xdr:row>
      <xdr:rowOff>147072</xdr:rowOff>
    </xdr:to>
    <xdr:sp macro="" textlink="">
      <xdr:nvSpPr>
        <xdr:cNvPr id="130" name="楕円 129"/>
        <xdr:cNvSpPr/>
      </xdr:nvSpPr>
      <xdr:spPr bwMode="auto">
        <a:xfrm>
          <a:off x="4953000" y="6998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157249</xdr:rowOff>
    </xdr:from>
    <xdr:ext cx="736600" cy="259045"/>
    <xdr:sp macro="" textlink="">
      <xdr:nvSpPr>
        <xdr:cNvPr id="131" name="テキスト ボックス 130"/>
        <xdr:cNvSpPr txBox="1"/>
      </xdr:nvSpPr>
      <xdr:spPr>
        <a:xfrm>
          <a:off x="4622800" y="6767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27813</xdr:rowOff>
    </xdr:from>
    <xdr:to>
      <xdr:col>22</xdr:col>
      <xdr:colOff>165100</xdr:colOff>
      <xdr:row>36</xdr:row>
      <xdr:rowOff>129413</xdr:rowOff>
    </xdr:to>
    <xdr:sp macro="" textlink="">
      <xdr:nvSpPr>
        <xdr:cNvPr id="132" name="楕円 131"/>
        <xdr:cNvSpPr/>
      </xdr:nvSpPr>
      <xdr:spPr bwMode="auto">
        <a:xfrm>
          <a:off x="4254500" y="6981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139590</xdr:rowOff>
    </xdr:from>
    <xdr:ext cx="762000" cy="259045"/>
    <xdr:sp macro="" textlink="">
      <xdr:nvSpPr>
        <xdr:cNvPr id="133" name="テキスト ボックス 132"/>
        <xdr:cNvSpPr txBox="1"/>
      </xdr:nvSpPr>
      <xdr:spPr>
        <a:xfrm>
          <a:off x="3924300" y="674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127159</xdr:rowOff>
    </xdr:from>
    <xdr:to>
      <xdr:col>19</xdr:col>
      <xdr:colOff>38100</xdr:colOff>
      <xdr:row>37</xdr:row>
      <xdr:rowOff>57309</xdr:rowOff>
    </xdr:to>
    <xdr:sp macro="" textlink="">
      <xdr:nvSpPr>
        <xdr:cNvPr id="134" name="楕円 133"/>
        <xdr:cNvSpPr/>
      </xdr:nvSpPr>
      <xdr:spPr bwMode="auto">
        <a:xfrm>
          <a:off x="3556000" y="7080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238936</xdr:rowOff>
    </xdr:from>
    <xdr:ext cx="762000" cy="259045"/>
    <xdr:sp macro="" textlink="">
      <xdr:nvSpPr>
        <xdr:cNvPr id="135" name="テキスト ボックス 134"/>
        <xdr:cNvSpPr txBox="1"/>
      </xdr:nvSpPr>
      <xdr:spPr>
        <a:xfrm>
          <a:off x="3225800" y="6849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121653</xdr:rowOff>
    </xdr:from>
    <xdr:to>
      <xdr:col>15</xdr:col>
      <xdr:colOff>101600</xdr:colOff>
      <xdr:row>37</xdr:row>
      <xdr:rowOff>51803</xdr:rowOff>
    </xdr:to>
    <xdr:sp macro="" textlink="">
      <xdr:nvSpPr>
        <xdr:cNvPr id="136" name="楕円 135"/>
        <xdr:cNvSpPr/>
      </xdr:nvSpPr>
      <xdr:spPr bwMode="auto">
        <a:xfrm>
          <a:off x="2857500" y="7074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36580</xdr:rowOff>
    </xdr:from>
    <xdr:ext cx="762000" cy="259045"/>
    <xdr:sp macro="" textlink="">
      <xdr:nvSpPr>
        <xdr:cNvPr id="137" name="テキスト ボックス 136"/>
        <xdr:cNvSpPr txBox="1"/>
      </xdr:nvSpPr>
      <xdr:spPr>
        <a:xfrm>
          <a:off x="2527300" y="7161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32,031
31,863
140.05
16,511,217
16,068,983
205,455
9,643,192
17,651,006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35010</xdr:rowOff>
    </xdr:from>
    <xdr:to>
      <xdr:col>24</xdr:col>
      <xdr:colOff>62865</xdr:colOff>
      <xdr:row>37</xdr:row>
      <xdr:rowOff>44529</xdr:rowOff>
    </xdr:to>
    <xdr:cxnSp macro="">
      <xdr:nvCxnSpPr>
        <xdr:cNvPr id="53" name="直線コネクタ 52"/>
        <xdr:cNvCxnSpPr/>
      </xdr:nvCxnSpPr>
      <xdr:spPr>
        <a:xfrm flipV="1">
          <a:off x="4633595" y="5349960"/>
          <a:ext cx="1270" cy="1038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48356</xdr:rowOff>
    </xdr:from>
    <xdr:ext cx="534377" cy="259045"/>
    <xdr:sp macro="" textlink="">
      <xdr:nvSpPr>
        <xdr:cNvPr id="54" name="人件費最小値テキスト"/>
        <xdr:cNvSpPr txBox="1"/>
      </xdr:nvSpPr>
      <xdr:spPr>
        <a:xfrm>
          <a:off x="4686300" y="639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44529</xdr:rowOff>
    </xdr:from>
    <xdr:to>
      <xdr:col>24</xdr:col>
      <xdr:colOff>152400</xdr:colOff>
      <xdr:row>37</xdr:row>
      <xdr:rowOff>44529</xdr:rowOff>
    </xdr:to>
    <xdr:cxnSp macro="">
      <xdr:nvCxnSpPr>
        <xdr:cNvPr id="55" name="直線コネクタ 54"/>
        <xdr:cNvCxnSpPr/>
      </xdr:nvCxnSpPr>
      <xdr:spPr>
        <a:xfrm>
          <a:off x="4546600" y="638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153137</xdr:rowOff>
    </xdr:from>
    <xdr:ext cx="599010" cy="259045"/>
    <xdr:sp macro="" textlink="">
      <xdr:nvSpPr>
        <xdr:cNvPr id="56" name="人件費最大値テキスト"/>
        <xdr:cNvSpPr txBox="1"/>
      </xdr:nvSpPr>
      <xdr:spPr>
        <a:xfrm>
          <a:off x="4686300" y="512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35010</xdr:rowOff>
    </xdr:from>
    <xdr:to>
      <xdr:col>24</xdr:col>
      <xdr:colOff>152400</xdr:colOff>
      <xdr:row>31</xdr:row>
      <xdr:rowOff>35010</xdr:rowOff>
    </xdr:to>
    <xdr:cxnSp macro="">
      <xdr:nvCxnSpPr>
        <xdr:cNvPr id="57" name="直線コネクタ 56"/>
        <xdr:cNvCxnSpPr/>
      </xdr:nvCxnSpPr>
      <xdr:spPr>
        <a:xfrm>
          <a:off x="4546600" y="534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123328</xdr:rowOff>
    </xdr:from>
    <xdr:to>
      <xdr:col>24</xdr:col>
      <xdr:colOff>63500</xdr:colOff>
      <xdr:row>36</xdr:row>
      <xdr:rowOff>123419</xdr:rowOff>
    </xdr:to>
    <xdr:cxnSp macro="">
      <xdr:nvCxnSpPr>
        <xdr:cNvPr id="58" name="直線コネクタ 57"/>
        <xdr:cNvCxnSpPr/>
      </xdr:nvCxnSpPr>
      <xdr:spPr>
        <a:xfrm>
          <a:off x="3797300" y="6295528"/>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67525</xdr:rowOff>
    </xdr:from>
    <xdr:ext cx="534377" cy="259045"/>
    <xdr:sp macro="" textlink="">
      <xdr:nvSpPr>
        <xdr:cNvPr id="59" name="人件費平均値テキスト"/>
        <xdr:cNvSpPr txBox="1"/>
      </xdr:nvSpPr>
      <xdr:spPr>
        <a:xfrm>
          <a:off x="4686300" y="6068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44648</xdr:rowOff>
    </xdr:from>
    <xdr:to>
      <xdr:col>24</xdr:col>
      <xdr:colOff>114300</xdr:colOff>
      <xdr:row>36</xdr:row>
      <xdr:rowOff>146248</xdr:rowOff>
    </xdr:to>
    <xdr:sp macro="" textlink="">
      <xdr:nvSpPr>
        <xdr:cNvPr id="60" name="フローチャート: 判断 59"/>
        <xdr:cNvSpPr/>
      </xdr:nvSpPr>
      <xdr:spPr>
        <a:xfrm>
          <a:off x="45847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117681</xdr:rowOff>
    </xdr:from>
    <xdr:to>
      <xdr:col>19</xdr:col>
      <xdr:colOff>177800</xdr:colOff>
      <xdr:row>36</xdr:row>
      <xdr:rowOff>123328</xdr:rowOff>
    </xdr:to>
    <xdr:cxnSp macro="">
      <xdr:nvCxnSpPr>
        <xdr:cNvPr id="61" name="直線コネクタ 60"/>
        <xdr:cNvCxnSpPr/>
      </xdr:nvCxnSpPr>
      <xdr:spPr>
        <a:xfrm>
          <a:off x="2908300" y="6289881"/>
          <a:ext cx="889000" cy="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45196</xdr:rowOff>
    </xdr:from>
    <xdr:to>
      <xdr:col>20</xdr:col>
      <xdr:colOff>38100</xdr:colOff>
      <xdr:row>36</xdr:row>
      <xdr:rowOff>146796</xdr:rowOff>
    </xdr:to>
    <xdr:sp macro="" textlink="">
      <xdr:nvSpPr>
        <xdr:cNvPr id="62" name="フローチャート: 判断 61"/>
        <xdr:cNvSpPr/>
      </xdr:nvSpPr>
      <xdr:spPr>
        <a:xfrm>
          <a:off x="3746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163323</xdr:rowOff>
    </xdr:from>
    <xdr:ext cx="534377" cy="259045"/>
    <xdr:sp macro="" textlink="">
      <xdr:nvSpPr>
        <xdr:cNvPr id="63" name="テキスト ボックス 62"/>
        <xdr:cNvSpPr txBox="1"/>
      </xdr:nvSpPr>
      <xdr:spPr>
        <a:xfrm>
          <a:off x="3530111" y="599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117681</xdr:rowOff>
    </xdr:from>
    <xdr:to>
      <xdr:col>15</xdr:col>
      <xdr:colOff>50800</xdr:colOff>
      <xdr:row>36</xdr:row>
      <xdr:rowOff>123758</xdr:rowOff>
    </xdr:to>
    <xdr:cxnSp macro="">
      <xdr:nvCxnSpPr>
        <xdr:cNvPr id="64" name="直線コネクタ 63"/>
        <xdr:cNvCxnSpPr/>
      </xdr:nvCxnSpPr>
      <xdr:spPr>
        <a:xfrm flipV="1">
          <a:off x="2019300" y="6289881"/>
          <a:ext cx="889000" cy="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53307</xdr:rowOff>
    </xdr:from>
    <xdr:to>
      <xdr:col>15</xdr:col>
      <xdr:colOff>101600</xdr:colOff>
      <xdr:row>36</xdr:row>
      <xdr:rowOff>154907</xdr:rowOff>
    </xdr:to>
    <xdr:sp macro="" textlink="">
      <xdr:nvSpPr>
        <xdr:cNvPr id="65" name="フローチャート: 判断 64"/>
        <xdr:cNvSpPr/>
      </xdr:nvSpPr>
      <xdr:spPr>
        <a:xfrm>
          <a:off x="2857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171434</xdr:rowOff>
    </xdr:from>
    <xdr:ext cx="534377" cy="259045"/>
    <xdr:sp macro="" textlink="">
      <xdr:nvSpPr>
        <xdr:cNvPr id="66" name="テキスト ボックス 65"/>
        <xdr:cNvSpPr txBox="1"/>
      </xdr:nvSpPr>
      <xdr:spPr>
        <a:xfrm>
          <a:off x="2641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110960</xdr:rowOff>
    </xdr:from>
    <xdr:to>
      <xdr:col>10</xdr:col>
      <xdr:colOff>114300</xdr:colOff>
      <xdr:row>36</xdr:row>
      <xdr:rowOff>123758</xdr:rowOff>
    </xdr:to>
    <xdr:cxnSp macro="">
      <xdr:nvCxnSpPr>
        <xdr:cNvPr id="67" name="直線コネクタ 66"/>
        <xdr:cNvCxnSpPr/>
      </xdr:nvCxnSpPr>
      <xdr:spPr>
        <a:xfrm>
          <a:off x="1130300" y="6283160"/>
          <a:ext cx="889000" cy="1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74402</xdr:rowOff>
    </xdr:from>
    <xdr:to>
      <xdr:col>10</xdr:col>
      <xdr:colOff>165100</xdr:colOff>
      <xdr:row>37</xdr:row>
      <xdr:rowOff>4552</xdr:rowOff>
    </xdr:to>
    <xdr:sp macro="" textlink="">
      <xdr:nvSpPr>
        <xdr:cNvPr id="68" name="フローチャート: 判断 67"/>
        <xdr:cNvSpPr/>
      </xdr:nvSpPr>
      <xdr:spPr>
        <a:xfrm>
          <a:off x="1968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167129</xdr:rowOff>
    </xdr:from>
    <xdr:ext cx="534377" cy="259045"/>
    <xdr:sp macro="" textlink="">
      <xdr:nvSpPr>
        <xdr:cNvPr id="69" name="テキスト ボックス 68"/>
        <xdr:cNvSpPr txBox="1"/>
      </xdr:nvSpPr>
      <xdr:spPr>
        <a:xfrm>
          <a:off x="1752111" y="63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46618</xdr:rowOff>
    </xdr:from>
    <xdr:to>
      <xdr:col>6</xdr:col>
      <xdr:colOff>38100</xdr:colOff>
      <xdr:row>36</xdr:row>
      <xdr:rowOff>148218</xdr:rowOff>
    </xdr:to>
    <xdr:sp macro="" textlink="">
      <xdr:nvSpPr>
        <xdr:cNvPr id="70" name="フローチャート: 判断 69"/>
        <xdr:cNvSpPr/>
      </xdr:nvSpPr>
      <xdr:spPr>
        <a:xfrm>
          <a:off x="1079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164745</xdr:rowOff>
    </xdr:from>
    <xdr:ext cx="534377" cy="259045"/>
    <xdr:sp macro="" textlink="">
      <xdr:nvSpPr>
        <xdr:cNvPr id="71" name="テキスト ボックス 70"/>
        <xdr:cNvSpPr txBox="1"/>
      </xdr:nvSpPr>
      <xdr:spPr>
        <a:xfrm>
          <a:off x="863111" y="59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72619</xdr:rowOff>
    </xdr:from>
    <xdr:to>
      <xdr:col>24</xdr:col>
      <xdr:colOff>114300</xdr:colOff>
      <xdr:row>37</xdr:row>
      <xdr:rowOff>2769</xdr:rowOff>
    </xdr:to>
    <xdr:sp macro="" textlink="">
      <xdr:nvSpPr>
        <xdr:cNvPr id="77" name="楕円 76"/>
        <xdr:cNvSpPr/>
      </xdr:nvSpPr>
      <xdr:spPr>
        <a:xfrm>
          <a:off x="4584700" y="624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23075</xdr:rowOff>
    </xdr:from>
    <xdr:ext cx="534377" cy="259045"/>
    <xdr:sp macro="" textlink="">
      <xdr:nvSpPr>
        <xdr:cNvPr id="78" name="人件費該当値テキスト"/>
        <xdr:cNvSpPr txBox="1"/>
      </xdr:nvSpPr>
      <xdr:spPr>
        <a:xfrm>
          <a:off x="4686300" y="619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72528</xdr:rowOff>
    </xdr:from>
    <xdr:to>
      <xdr:col>20</xdr:col>
      <xdr:colOff>38100</xdr:colOff>
      <xdr:row>37</xdr:row>
      <xdr:rowOff>2678</xdr:rowOff>
    </xdr:to>
    <xdr:sp macro="" textlink="">
      <xdr:nvSpPr>
        <xdr:cNvPr id="79" name="楕円 78"/>
        <xdr:cNvSpPr/>
      </xdr:nvSpPr>
      <xdr:spPr>
        <a:xfrm>
          <a:off x="3746500" y="62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165255</xdr:rowOff>
    </xdr:from>
    <xdr:ext cx="534377" cy="259045"/>
    <xdr:sp macro="" textlink="">
      <xdr:nvSpPr>
        <xdr:cNvPr id="80" name="テキスト ボックス 79"/>
        <xdr:cNvSpPr txBox="1"/>
      </xdr:nvSpPr>
      <xdr:spPr>
        <a:xfrm>
          <a:off x="3530111" y="633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66881</xdr:rowOff>
    </xdr:from>
    <xdr:to>
      <xdr:col>15</xdr:col>
      <xdr:colOff>101600</xdr:colOff>
      <xdr:row>36</xdr:row>
      <xdr:rowOff>168481</xdr:rowOff>
    </xdr:to>
    <xdr:sp macro="" textlink="">
      <xdr:nvSpPr>
        <xdr:cNvPr id="81" name="楕円 80"/>
        <xdr:cNvSpPr/>
      </xdr:nvSpPr>
      <xdr:spPr>
        <a:xfrm>
          <a:off x="2857500" y="623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159608</xdr:rowOff>
    </xdr:from>
    <xdr:ext cx="534377" cy="259045"/>
    <xdr:sp macro="" textlink="">
      <xdr:nvSpPr>
        <xdr:cNvPr id="82" name="テキスト ボックス 81"/>
        <xdr:cNvSpPr txBox="1"/>
      </xdr:nvSpPr>
      <xdr:spPr>
        <a:xfrm>
          <a:off x="2641111" y="633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72958</xdr:rowOff>
    </xdr:from>
    <xdr:to>
      <xdr:col>10</xdr:col>
      <xdr:colOff>165100</xdr:colOff>
      <xdr:row>37</xdr:row>
      <xdr:rowOff>3108</xdr:rowOff>
    </xdr:to>
    <xdr:sp macro="" textlink="">
      <xdr:nvSpPr>
        <xdr:cNvPr id="83" name="楕円 82"/>
        <xdr:cNvSpPr/>
      </xdr:nvSpPr>
      <xdr:spPr>
        <a:xfrm>
          <a:off x="1968500" y="624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19635</xdr:rowOff>
    </xdr:from>
    <xdr:ext cx="534377" cy="259045"/>
    <xdr:sp macro="" textlink="">
      <xdr:nvSpPr>
        <xdr:cNvPr id="84" name="テキスト ボックス 83"/>
        <xdr:cNvSpPr txBox="1"/>
      </xdr:nvSpPr>
      <xdr:spPr>
        <a:xfrm>
          <a:off x="1752111" y="602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60160</xdr:rowOff>
    </xdr:from>
    <xdr:to>
      <xdr:col>6</xdr:col>
      <xdr:colOff>38100</xdr:colOff>
      <xdr:row>36</xdr:row>
      <xdr:rowOff>161760</xdr:rowOff>
    </xdr:to>
    <xdr:sp macro="" textlink="">
      <xdr:nvSpPr>
        <xdr:cNvPr id="85" name="楕円 84"/>
        <xdr:cNvSpPr/>
      </xdr:nvSpPr>
      <xdr:spPr>
        <a:xfrm>
          <a:off x="1079500" y="62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152887</xdr:rowOff>
    </xdr:from>
    <xdr:ext cx="534377" cy="259045"/>
    <xdr:sp macro="" textlink="">
      <xdr:nvSpPr>
        <xdr:cNvPr id="86" name="テキスト ボックス 85"/>
        <xdr:cNvSpPr txBox="1"/>
      </xdr:nvSpPr>
      <xdr:spPr>
        <a:xfrm>
          <a:off x="863111" y="632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43090</xdr:rowOff>
    </xdr:from>
    <xdr:to>
      <xdr:col>24</xdr:col>
      <xdr:colOff>62865</xdr:colOff>
      <xdr:row>58</xdr:row>
      <xdr:rowOff>117559</xdr:rowOff>
    </xdr:to>
    <xdr:cxnSp macro="">
      <xdr:nvCxnSpPr>
        <xdr:cNvPr id="113" name="直線コネクタ 112"/>
        <xdr:cNvCxnSpPr/>
      </xdr:nvCxnSpPr>
      <xdr:spPr>
        <a:xfrm flipV="1">
          <a:off x="4633595" y="8787040"/>
          <a:ext cx="1270" cy="127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121386</xdr:rowOff>
    </xdr:from>
    <xdr:ext cx="534377" cy="259045"/>
    <xdr:sp macro="" textlink="">
      <xdr:nvSpPr>
        <xdr:cNvPr id="114" name="物件費最小値テキスト"/>
        <xdr:cNvSpPr txBox="1"/>
      </xdr:nvSpPr>
      <xdr:spPr>
        <a:xfrm>
          <a:off x="4686300" y="1006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117559</xdr:rowOff>
    </xdr:from>
    <xdr:to>
      <xdr:col>24</xdr:col>
      <xdr:colOff>152400</xdr:colOff>
      <xdr:row>58</xdr:row>
      <xdr:rowOff>117559</xdr:rowOff>
    </xdr:to>
    <xdr:cxnSp macro="">
      <xdr:nvCxnSpPr>
        <xdr:cNvPr id="115" name="直線コネクタ 114"/>
        <xdr:cNvCxnSpPr/>
      </xdr:nvCxnSpPr>
      <xdr:spPr>
        <a:xfrm>
          <a:off x="4546600" y="10061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161217</xdr:rowOff>
    </xdr:from>
    <xdr:ext cx="599010" cy="259045"/>
    <xdr:sp macro="" textlink="">
      <xdr:nvSpPr>
        <xdr:cNvPr id="116" name="物件費最大値テキスト"/>
        <xdr:cNvSpPr txBox="1"/>
      </xdr:nvSpPr>
      <xdr:spPr>
        <a:xfrm>
          <a:off x="4686300" y="856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43090</xdr:rowOff>
    </xdr:from>
    <xdr:to>
      <xdr:col>24</xdr:col>
      <xdr:colOff>152400</xdr:colOff>
      <xdr:row>51</xdr:row>
      <xdr:rowOff>43090</xdr:rowOff>
    </xdr:to>
    <xdr:cxnSp macro="">
      <xdr:nvCxnSpPr>
        <xdr:cNvPr id="117" name="直線コネクタ 116"/>
        <xdr:cNvCxnSpPr/>
      </xdr:nvCxnSpPr>
      <xdr:spPr>
        <a:xfrm>
          <a:off x="4546600" y="878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2398</xdr:rowOff>
    </xdr:from>
    <xdr:to>
      <xdr:col>24</xdr:col>
      <xdr:colOff>63500</xdr:colOff>
      <xdr:row>58</xdr:row>
      <xdr:rowOff>14558</xdr:rowOff>
    </xdr:to>
    <xdr:cxnSp macro="">
      <xdr:nvCxnSpPr>
        <xdr:cNvPr id="118" name="直線コネクタ 117"/>
        <xdr:cNvCxnSpPr/>
      </xdr:nvCxnSpPr>
      <xdr:spPr>
        <a:xfrm flipV="1">
          <a:off x="3797300" y="9946498"/>
          <a:ext cx="838200" cy="1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135519</xdr:rowOff>
    </xdr:from>
    <xdr:ext cx="534377" cy="259045"/>
    <xdr:sp macro="" textlink="">
      <xdr:nvSpPr>
        <xdr:cNvPr id="119" name="物件費平均値テキスト"/>
        <xdr:cNvSpPr txBox="1"/>
      </xdr:nvSpPr>
      <xdr:spPr>
        <a:xfrm>
          <a:off x="4686300" y="956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112642</xdr:rowOff>
    </xdr:from>
    <xdr:to>
      <xdr:col>24</xdr:col>
      <xdr:colOff>114300</xdr:colOff>
      <xdr:row>57</xdr:row>
      <xdr:rowOff>42792</xdr:rowOff>
    </xdr:to>
    <xdr:sp macro="" textlink="">
      <xdr:nvSpPr>
        <xdr:cNvPr id="120" name="フローチャート: 判断 119"/>
        <xdr:cNvSpPr/>
      </xdr:nvSpPr>
      <xdr:spPr>
        <a:xfrm>
          <a:off x="45847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798</xdr:rowOff>
    </xdr:from>
    <xdr:to>
      <xdr:col>19</xdr:col>
      <xdr:colOff>177800</xdr:colOff>
      <xdr:row>58</xdr:row>
      <xdr:rowOff>14558</xdr:rowOff>
    </xdr:to>
    <xdr:cxnSp macro="">
      <xdr:nvCxnSpPr>
        <xdr:cNvPr id="121" name="直線コネクタ 120"/>
        <xdr:cNvCxnSpPr/>
      </xdr:nvCxnSpPr>
      <xdr:spPr>
        <a:xfrm>
          <a:off x="2908300" y="9944898"/>
          <a:ext cx="889000" cy="1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139976</xdr:rowOff>
    </xdr:from>
    <xdr:to>
      <xdr:col>20</xdr:col>
      <xdr:colOff>38100</xdr:colOff>
      <xdr:row>57</xdr:row>
      <xdr:rowOff>70126</xdr:rowOff>
    </xdr:to>
    <xdr:sp macro="" textlink="">
      <xdr:nvSpPr>
        <xdr:cNvPr id="122" name="フローチャート: 判断 121"/>
        <xdr:cNvSpPr/>
      </xdr:nvSpPr>
      <xdr:spPr>
        <a:xfrm>
          <a:off x="3746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86653</xdr:rowOff>
    </xdr:from>
    <xdr:ext cx="534377" cy="259045"/>
    <xdr:sp macro="" textlink="">
      <xdr:nvSpPr>
        <xdr:cNvPr id="123" name="テキスト ボックス 122"/>
        <xdr:cNvSpPr txBox="1"/>
      </xdr:nvSpPr>
      <xdr:spPr>
        <a:xfrm>
          <a:off x="3530111" y="951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798</xdr:rowOff>
    </xdr:from>
    <xdr:to>
      <xdr:col>15</xdr:col>
      <xdr:colOff>50800</xdr:colOff>
      <xdr:row>58</xdr:row>
      <xdr:rowOff>11543</xdr:rowOff>
    </xdr:to>
    <xdr:cxnSp macro="">
      <xdr:nvCxnSpPr>
        <xdr:cNvPr id="124" name="直線コネクタ 123"/>
        <xdr:cNvCxnSpPr/>
      </xdr:nvCxnSpPr>
      <xdr:spPr>
        <a:xfrm flipV="1">
          <a:off x="2019300" y="9944898"/>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146910</xdr:rowOff>
    </xdr:from>
    <xdr:to>
      <xdr:col>15</xdr:col>
      <xdr:colOff>101600</xdr:colOff>
      <xdr:row>57</xdr:row>
      <xdr:rowOff>77060</xdr:rowOff>
    </xdr:to>
    <xdr:sp macro="" textlink="">
      <xdr:nvSpPr>
        <xdr:cNvPr id="125" name="フローチャート: 判断 124"/>
        <xdr:cNvSpPr/>
      </xdr:nvSpPr>
      <xdr:spPr>
        <a:xfrm>
          <a:off x="2857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93587</xdr:rowOff>
    </xdr:from>
    <xdr:ext cx="534377" cy="259045"/>
    <xdr:sp macro="" textlink="">
      <xdr:nvSpPr>
        <xdr:cNvPr id="126" name="テキスト ボックス 125"/>
        <xdr:cNvSpPr txBox="1"/>
      </xdr:nvSpPr>
      <xdr:spPr>
        <a:xfrm>
          <a:off x="2641111" y="952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11543</xdr:rowOff>
    </xdr:from>
    <xdr:to>
      <xdr:col>10</xdr:col>
      <xdr:colOff>114300</xdr:colOff>
      <xdr:row>58</xdr:row>
      <xdr:rowOff>72121</xdr:rowOff>
    </xdr:to>
    <xdr:cxnSp macro="">
      <xdr:nvCxnSpPr>
        <xdr:cNvPr id="127" name="直線コネクタ 126"/>
        <xdr:cNvCxnSpPr/>
      </xdr:nvCxnSpPr>
      <xdr:spPr>
        <a:xfrm flipV="1">
          <a:off x="1130300" y="9955643"/>
          <a:ext cx="889000" cy="6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30531</xdr:rowOff>
    </xdr:from>
    <xdr:to>
      <xdr:col>10</xdr:col>
      <xdr:colOff>165100</xdr:colOff>
      <xdr:row>57</xdr:row>
      <xdr:rowOff>132131</xdr:rowOff>
    </xdr:to>
    <xdr:sp macro="" textlink="">
      <xdr:nvSpPr>
        <xdr:cNvPr id="128" name="フローチャート: 判断 127"/>
        <xdr:cNvSpPr/>
      </xdr:nvSpPr>
      <xdr:spPr>
        <a:xfrm>
          <a:off x="1968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148658</xdr:rowOff>
    </xdr:from>
    <xdr:ext cx="534377" cy="259045"/>
    <xdr:sp macro="" textlink="">
      <xdr:nvSpPr>
        <xdr:cNvPr id="129" name="テキスト ボックス 128"/>
        <xdr:cNvSpPr txBox="1"/>
      </xdr:nvSpPr>
      <xdr:spPr>
        <a:xfrm>
          <a:off x="1752111" y="957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0" name="フローチャート: 判断 129"/>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1" name="テキスト ボックス 130"/>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123048</xdr:rowOff>
    </xdr:from>
    <xdr:to>
      <xdr:col>24</xdr:col>
      <xdr:colOff>114300</xdr:colOff>
      <xdr:row>58</xdr:row>
      <xdr:rowOff>53198</xdr:rowOff>
    </xdr:to>
    <xdr:sp macro="" textlink="">
      <xdr:nvSpPr>
        <xdr:cNvPr id="137" name="楕円 136"/>
        <xdr:cNvSpPr/>
      </xdr:nvSpPr>
      <xdr:spPr>
        <a:xfrm>
          <a:off x="4584700" y="989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37975</xdr:rowOff>
    </xdr:from>
    <xdr:ext cx="534377" cy="259045"/>
    <xdr:sp macro="" textlink="">
      <xdr:nvSpPr>
        <xdr:cNvPr id="138" name="物件費該当値テキスト"/>
        <xdr:cNvSpPr txBox="1"/>
      </xdr:nvSpPr>
      <xdr:spPr>
        <a:xfrm>
          <a:off x="4686300" y="981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135208</xdr:rowOff>
    </xdr:from>
    <xdr:to>
      <xdr:col>20</xdr:col>
      <xdr:colOff>38100</xdr:colOff>
      <xdr:row>58</xdr:row>
      <xdr:rowOff>65358</xdr:rowOff>
    </xdr:to>
    <xdr:sp macro="" textlink="">
      <xdr:nvSpPr>
        <xdr:cNvPr id="139" name="楕円 138"/>
        <xdr:cNvSpPr/>
      </xdr:nvSpPr>
      <xdr:spPr>
        <a:xfrm>
          <a:off x="3746500" y="990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56485</xdr:rowOff>
    </xdr:from>
    <xdr:ext cx="534377" cy="259045"/>
    <xdr:sp macro="" textlink="">
      <xdr:nvSpPr>
        <xdr:cNvPr id="140" name="テキスト ボックス 139"/>
        <xdr:cNvSpPr txBox="1"/>
      </xdr:nvSpPr>
      <xdr:spPr>
        <a:xfrm>
          <a:off x="3530111" y="1000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121448</xdr:rowOff>
    </xdr:from>
    <xdr:to>
      <xdr:col>15</xdr:col>
      <xdr:colOff>101600</xdr:colOff>
      <xdr:row>58</xdr:row>
      <xdr:rowOff>51598</xdr:rowOff>
    </xdr:to>
    <xdr:sp macro="" textlink="">
      <xdr:nvSpPr>
        <xdr:cNvPr id="141" name="楕円 140"/>
        <xdr:cNvSpPr/>
      </xdr:nvSpPr>
      <xdr:spPr>
        <a:xfrm>
          <a:off x="2857500" y="989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42725</xdr:rowOff>
    </xdr:from>
    <xdr:ext cx="534377" cy="259045"/>
    <xdr:sp macro="" textlink="">
      <xdr:nvSpPr>
        <xdr:cNvPr id="142" name="テキスト ボックス 141"/>
        <xdr:cNvSpPr txBox="1"/>
      </xdr:nvSpPr>
      <xdr:spPr>
        <a:xfrm>
          <a:off x="2641111" y="998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132193</xdr:rowOff>
    </xdr:from>
    <xdr:to>
      <xdr:col>10</xdr:col>
      <xdr:colOff>165100</xdr:colOff>
      <xdr:row>58</xdr:row>
      <xdr:rowOff>62343</xdr:rowOff>
    </xdr:to>
    <xdr:sp macro="" textlink="">
      <xdr:nvSpPr>
        <xdr:cNvPr id="143" name="楕円 142"/>
        <xdr:cNvSpPr/>
      </xdr:nvSpPr>
      <xdr:spPr>
        <a:xfrm>
          <a:off x="1968500" y="990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53470</xdr:rowOff>
    </xdr:from>
    <xdr:ext cx="534377" cy="259045"/>
    <xdr:sp macro="" textlink="">
      <xdr:nvSpPr>
        <xdr:cNvPr id="144" name="テキスト ボックス 143"/>
        <xdr:cNvSpPr txBox="1"/>
      </xdr:nvSpPr>
      <xdr:spPr>
        <a:xfrm>
          <a:off x="1752111" y="999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21321</xdr:rowOff>
    </xdr:from>
    <xdr:to>
      <xdr:col>6</xdr:col>
      <xdr:colOff>38100</xdr:colOff>
      <xdr:row>58</xdr:row>
      <xdr:rowOff>122921</xdr:rowOff>
    </xdr:to>
    <xdr:sp macro="" textlink="">
      <xdr:nvSpPr>
        <xdr:cNvPr id="145" name="楕円 144"/>
        <xdr:cNvSpPr/>
      </xdr:nvSpPr>
      <xdr:spPr>
        <a:xfrm>
          <a:off x="1079500" y="996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114048</xdr:rowOff>
    </xdr:from>
    <xdr:ext cx="534377" cy="259045"/>
    <xdr:sp macro="" textlink="">
      <xdr:nvSpPr>
        <xdr:cNvPr id="146" name="テキスト ボックス 145"/>
        <xdr:cNvSpPr txBox="1"/>
      </xdr:nvSpPr>
      <xdr:spPr>
        <a:xfrm>
          <a:off x="863111" y="1005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93363</xdr:rowOff>
    </xdr:from>
    <xdr:to>
      <xdr:col>24</xdr:col>
      <xdr:colOff>62865</xdr:colOff>
      <xdr:row>78</xdr:row>
      <xdr:rowOff>108542</xdr:rowOff>
    </xdr:to>
    <xdr:cxnSp macro="">
      <xdr:nvCxnSpPr>
        <xdr:cNvPr id="168" name="直線コネクタ 167"/>
        <xdr:cNvCxnSpPr/>
      </xdr:nvCxnSpPr>
      <xdr:spPr>
        <a:xfrm flipV="1">
          <a:off x="4633595" y="12266313"/>
          <a:ext cx="1270" cy="1215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112369</xdr:rowOff>
    </xdr:from>
    <xdr:ext cx="469744" cy="259045"/>
    <xdr:sp macro="" textlink="">
      <xdr:nvSpPr>
        <xdr:cNvPr id="169" name="維持補修費最小値テキスト"/>
        <xdr:cNvSpPr txBox="1"/>
      </xdr:nvSpPr>
      <xdr:spPr>
        <a:xfrm>
          <a:off x="4686300" y="1348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108542</xdr:rowOff>
    </xdr:from>
    <xdr:to>
      <xdr:col>24</xdr:col>
      <xdr:colOff>152400</xdr:colOff>
      <xdr:row>78</xdr:row>
      <xdr:rowOff>108542</xdr:rowOff>
    </xdr:to>
    <xdr:cxnSp macro="">
      <xdr:nvCxnSpPr>
        <xdr:cNvPr id="170" name="直線コネクタ 169"/>
        <xdr:cNvCxnSpPr/>
      </xdr:nvCxnSpPr>
      <xdr:spPr>
        <a:xfrm>
          <a:off x="4546600" y="1348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40040</xdr:rowOff>
    </xdr:from>
    <xdr:ext cx="534377" cy="259045"/>
    <xdr:sp macro="" textlink="">
      <xdr:nvSpPr>
        <xdr:cNvPr id="171" name="維持補修費最大値テキスト"/>
        <xdr:cNvSpPr txBox="1"/>
      </xdr:nvSpPr>
      <xdr:spPr>
        <a:xfrm>
          <a:off x="4686300" y="1204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93363</xdr:rowOff>
    </xdr:from>
    <xdr:to>
      <xdr:col>24</xdr:col>
      <xdr:colOff>152400</xdr:colOff>
      <xdr:row>71</xdr:row>
      <xdr:rowOff>93363</xdr:rowOff>
    </xdr:to>
    <xdr:cxnSp macro="">
      <xdr:nvCxnSpPr>
        <xdr:cNvPr id="172" name="直線コネクタ 171"/>
        <xdr:cNvCxnSpPr/>
      </xdr:nvCxnSpPr>
      <xdr:spPr>
        <a:xfrm>
          <a:off x="4546600" y="12266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69703</xdr:rowOff>
    </xdr:from>
    <xdr:to>
      <xdr:col>24</xdr:col>
      <xdr:colOff>63500</xdr:colOff>
      <xdr:row>78</xdr:row>
      <xdr:rowOff>73658</xdr:rowOff>
    </xdr:to>
    <xdr:cxnSp macro="">
      <xdr:nvCxnSpPr>
        <xdr:cNvPr id="173" name="直線コネクタ 172"/>
        <xdr:cNvCxnSpPr/>
      </xdr:nvCxnSpPr>
      <xdr:spPr>
        <a:xfrm>
          <a:off x="3797300" y="13442803"/>
          <a:ext cx="8382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135872</xdr:rowOff>
    </xdr:from>
    <xdr:ext cx="469744" cy="259045"/>
    <xdr:sp macro="" textlink="">
      <xdr:nvSpPr>
        <xdr:cNvPr id="174" name="維持補修費平均値テキスト"/>
        <xdr:cNvSpPr txBox="1"/>
      </xdr:nvSpPr>
      <xdr:spPr>
        <a:xfrm>
          <a:off x="4686300" y="13166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112995</xdr:rowOff>
    </xdr:from>
    <xdr:to>
      <xdr:col>24</xdr:col>
      <xdr:colOff>114300</xdr:colOff>
      <xdr:row>78</xdr:row>
      <xdr:rowOff>43145</xdr:rowOff>
    </xdr:to>
    <xdr:sp macro="" textlink="">
      <xdr:nvSpPr>
        <xdr:cNvPr id="175" name="フローチャート: 判断 174"/>
        <xdr:cNvSpPr/>
      </xdr:nvSpPr>
      <xdr:spPr>
        <a:xfrm>
          <a:off x="45847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69703</xdr:rowOff>
    </xdr:from>
    <xdr:to>
      <xdr:col>19</xdr:col>
      <xdr:colOff>177800</xdr:colOff>
      <xdr:row>78</xdr:row>
      <xdr:rowOff>78755</xdr:rowOff>
    </xdr:to>
    <xdr:cxnSp macro="">
      <xdr:nvCxnSpPr>
        <xdr:cNvPr id="176" name="直線コネクタ 175"/>
        <xdr:cNvCxnSpPr/>
      </xdr:nvCxnSpPr>
      <xdr:spPr>
        <a:xfrm flipV="1">
          <a:off x="2908300" y="13442803"/>
          <a:ext cx="8890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97839</xdr:rowOff>
    </xdr:from>
    <xdr:to>
      <xdr:col>20</xdr:col>
      <xdr:colOff>38100</xdr:colOff>
      <xdr:row>78</xdr:row>
      <xdr:rowOff>27989</xdr:rowOff>
    </xdr:to>
    <xdr:sp macro="" textlink="">
      <xdr:nvSpPr>
        <xdr:cNvPr id="177" name="フローチャート: 判断 176"/>
        <xdr:cNvSpPr/>
      </xdr:nvSpPr>
      <xdr:spPr>
        <a:xfrm>
          <a:off x="3746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44516</xdr:rowOff>
    </xdr:from>
    <xdr:ext cx="469744" cy="259045"/>
    <xdr:sp macro="" textlink="">
      <xdr:nvSpPr>
        <xdr:cNvPr id="178" name="テキスト ボックス 177"/>
        <xdr:cNvSpPr txBox="1"/>
      </xdr:nvSpPr>
      <xdr:spPr>
        <a:xfrm>
          <a:off x="3562428" y="130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63348</xdr:rowOff>
    </xdr:from>
    <xdr:to>
      <xdr:col>15</xdr:col>
      <xdr:colOff>50800</xdr:colOff>
      <xdr:row>78</xdr:row>
      <xdr:rowOff>78755</xdr:rowOff>
    </xdr:to>
    <xdr:cxnSp macro="">
      <xdr:nvCxnSpPr>
        <xdr:cNvPr id="179" name="直線コネクタ 178"/>
        <xdr:cNvCxnSpPr/>
      </xdr:nvCxnSpPr>
      <xdr:spPr>
        <a:xfrm>
          <a:off x="2019300" y="13436448"/>
          <a:ext cx="889000" cy="1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117658</xdr:rowOff>
    </xdr:from>
    <xdr:to>
      <xdr:col>15</xdr:col>
      <xdr:colOff>101600</xdr:colOff>
      <xdr:row>78</xdr:row>
      <xdr:rowOff>47808</xdr:rowOff>
    </xdr:to>
    <xdr:sp macro="" textlink="">
      <xdr:nvSpPr>
        <xdr:cNvPr id="180" name="フローチャート: 判断 179"/>
        <xdr:cNvSpPr/>
      </xdr:nvSpPr>
      <xdr:spPr>
        <a:xfrm>
          <a:off x="2857500" y="133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64335</xdr:rowOff>
    </xdr:from>
    <xdr:ext cx="469744" cy="259045"/>
    <xdr:sp macro="" textlink="">
      <xdr:nvSpPr>
        <xdr:cNvPr id="181" name="テキスト ボックス 180"/>
        <xdr:cNvSpPr txBox="1"/>
      </xdr:nvSpPr>
      <xdr:spPr>
        <a:xfrm>
          <a:off x="2673428" y="130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57564</xdr:rowOff>
    </xdr:from>
    <xdr:to>
      <xdr:col>10</xdr:col>
      <xdr:colOff>114300</xdr:colOff>
      <xdr:row>78</xdr:row>
      <xdr:rowOff>63348</xdr:rowOff>
    </xdr:to>
    <xdr:cxnSp macro="">
      <xdr:nvCxnSpPr>
        <xdr:cNvPr id="182" name="直線コネクタ 181"/>
        <xdr:cNvCxnSpPr/>
      </xdr:nvCxnSpPr>
      <xdr:spPr>
        <a:xfrm>
          <a:off x="1130300" y="13430664"/>
          <a:ext cx="889000" cy="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127831</xdr:rowOff>
    </xdr:from>
    <xdr:to>
      <xdr:col>10</xdr:col>
      <xdr:colOff>165100</xdr:colOff>
      <xdr:row>78</xdr:row>
      <xdr:rowOff>57981</xdr:rowOff>
    </xdr:to>
    <xdr:sp macro="" textlink="">
      <xdr:nvSpPr>
        <xdr:cNvPr id="183" name="フローチャート: 判断 182"/>
        <xdr:cNvSpPr/>
      </xdr:nvSpPr>
      <xdr:spPr>
        <a:xfrm>
          <a:off x="1968500" y="1332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74508</xdr:rowOff>
    </xdr:from>
    <xdr:ext cx="469744" cy="259045"/>
    <xdr:sp macro="" textlink="">
      <xdr:nvSpPr>
        <xdr:cNvPr id="184" name="テキスト ボックス 183"/>
        <xdr:cNvSpPr txBox="1"/>
      </xdr:nvSpPr>
      <xdr:spPr>
        <a:xfrm>
          <a:off x="1784428" y="1310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5" name="フローチャート: 判断 184"/>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6" name="テキスト ボックス 185"/>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22858</xdr:rowOff>
    </xdr:from>
    <xdr:to>
      <xdr:col>24</xdr:col>
      <xdr:colOff>114300</xdr:colOff>
      <xdr:row>78</xdr:row>
      <xdr:rowOff>124458</xdr:rowOff>
    </xdr:to>
    <xdr:sp macro="" textlink="">
      <xdr:nvSpPr>
        <xdr:cNvPr id="192" name="楕円 191"/>
        <xdr:cNvSpPr/>
      </xdr:nvSpPr>
      <xdr:spPr>
        <a:xfrm>
          <a:off x="4584700" y="13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109235</xdr:rowOff>
    </xdr:from>
    <xdr:ext cx="469744" cy="259045"/>
    <xdr:sp macro="" textlink="">
      <xdr:nvSpPr>
        <xdr:cNvPr id="193" name="維持補修費該当値テキスト"/>
        <xdr:cNvSpPr txBox="1"/>
      </xdr:nvSpPr>
      <xdr:spPr>
        <a:xfrm>
          <a:off x="4686300" y="1331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18903</xdr:rowOff>
    </xdr:from>
    <xdr:to>
      <xdr:col>20</xdr:col>
      <xdr:colOff>38100</xdr:colOff>
      <xdr:row>78</xdr:row>
      <xdr:rowOff>120503</xdr:rowOff>
    </xdr:to>
    <xdr:sp macro="" textlink="">
      <xdr:nvSpPr>
        <xdr:cNvPr id="194" name="楕円 193"/>
        <xdr:cNvSpPr/>
      </xdr:nvSpPr>
      <xdr:spPr>
        <a:xfrm>
          <a:off x="3746500" y="1339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111630</xdr:rowOff>
    </xdr:from>
    <xdr:ext cx="469744" cy="259045"/>
    <xdr:sp macro="" textlink="">
      <xdr:nvSpPr>
        <xdr:cNvPr id="195" name="テキスト ボックス 194"/>
        <xdr:cNvSpPr txBox="1"/>
      </xdr:nvSpPr>
      <xdr:spPr>
        <a:xfrm>
          <a:off x="3562428" y="1348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27955</xdr:rowOff>
    </xdr:from>
    <xdr:to>
      <xdr:col>15</xdr:col>
      <xdr:colOff>101600</xdr:colOff>
      <xdr:row>78</xdr:row>
      <xdr:rowOff>129555</xdr:rowOff>
    </xdr:to>
    <xdr:sp macro="" textlink="">
      <xdr:nvSpPr>
        <xdr:cNvPr id="196" name="楕円 195"/>
        <xdr:cNvSpPr/>
      </xdr:nvSpPr>
      <xdr:spPr>
        <a:xfrm>
          <a:off x="2857500" y="134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120682</xdr:rowOff>
    </xdr:from>
    <xdr:ext cx="469744" cy="259045"/>
    <xdr:sp macro="" textlink="">
      <xdr:nvSpPr>
        <xdr:cNvPr id="197" name="テキスト ボックス 196"/>
        <xdr:cNvSpPr txBox="1"/>
      </xdr:nvSpPr>
      <xdr:spPr>
        <a:xfrm>
          <a:off x="2673428" y="1349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12548</xdr:rowOff>
    </xdr:from>
    <xdr:to>
      <xdr:col>10</xdr:col>
      <xdr:colOff>165100</xdr:colOff>
      <xdr:row>78</xdr:row>
      <xdr:rowOff>114148</xdr:rowOff>
    </xdr:to>
    <xdr:sp macro="" textlink="">
      <xdr:nvSpPr>
        <xdr:cNvPr id="198" name="楕円 197"/>
        <xdr:cNvSpPr/>
      </xdr:nvSpPr>
      <xdr:spPr>
        <a:xfrm>
          <a:off x="1968500" y="1338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105275</xdr:rowOff>
    </xdr:from>
    <xdr:ext cx="469744" cy="259045"/>
    <xdr:sp macro="" textlink="">
      <xdr:nvSpPr>
        <xdr:cNvPr id="199" name="テキスト ボックス 198"/>
        <xdr:cNvSpPr txBox="1"/>
      </xdr:nvSpPr>
      <xdr:spPr>
        <a:xfrm>
          <a:off x="1784428" y="1347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6764</xdr:rowOff>
    </xdr:from>
    <xdr:to>
      <xdr:col>6</xdr:col>
      <xdr:colOff>38100</xdr:colOff>
      <xdr:row>78</xdr:row>
      <xdr:rowOff>108364</xdr:rowOff>
    </xdr:to>
    <xdr:sp macro="" textlink="">
      <xdr:nvSpPr>
        <xdr:cNvPr id="200" name="楕円 199"/>
        <xdr:cNvSpPr/>
      </xdr:nvSpPr>
      <xdr:spPr>
        <a:xfrm>
          <a:off x="1079500" y="1337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99491</xdr:rowOff>
    </xdr:from>
    <xdr:ext cx="469744" cy="259045"/>
    <xdr:sp macro="" textlink="">
      <xdr:nvSpPr>
        <xdr:cNvPr id="201" name="テキスト ボックス 200"/>
        <xdr:cNvSpPr txBox="1"/>
      </xdr:nvSpPr>
      <xdr:spPr>
        <a:xfrm>
          <a:off x="895428" y="1347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143594</xdr:rowOff>
    </xdr:from>
    <xdr:to>
      <xdr:col>24</xdr:col>
      <xdr:colOff>62865</xdr:colOff>
      <xdr:row>99</xdr:row>
      <xdr:rowOff>33012</xdr:rowOff>
    </xdr:to>
    <xdr:cxnSp macro="">
      <xdr:nvCxnSpPr>
        <xdr:cNvPr id="226" name="直線コネクタ 225"/>
        <xdr:cNvCxnSpPr/>
      </xdr:nvCxnSpPr>
      <xdr:spPr>
        <a:xfrm flipV="1">
          <a:off x="4633595" y="15745544"/>
          <a:ext cx="1270" cy="126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36839</xdr:rowOff>
    </xdr:from>
    <xdr:ext cx="534377" cy="259045"/>
    <xdr:sp macro="" textlink="">
      <xdr:nvSpPr>
        <xdr:cNvPr id="227" name="扶助費最小値テキスト"/>
        <xdr:cNvSpPr txBox="1"/>
      </xdr:nvSpPr>
      <xdr:spPr>
        <a:xfrm>
          <a:off x="4686300" y="1701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33012</xdr:rowOff>
    </xdr:from>
    <xdr:to>
      <xdr:col>24</xdr:col>
      <xdr:colOff>152400</xdr:colOff>
      <xdr:row>99</xdr:row>
      <xdr:rowOff>33012</xdr:rowOff>
    </xdr:to>
    <xdr:cxnSp macro="">
      <xdr:nvCxnSpPr>
        <xdr:cNvPr id="228" name="直線コネクタ 227"/>
        <xdr:cNvCxnSpPr/>
      </xdr:nvCxnSpPr>
      <xdr:spPr>
        <a:xfrm>
          <a:off x="4546600" y="1700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90271</xdr:rowOff>
    </xdr:from>
    <xdr:ext cx="599010" cy="259045"/>
    <xdr:sp macro="" textlink="">
      <xdr:nvSpPr>
        <xdr:cNvPr id="229" name="扶助費最大値テキスト"/>
        <xdr:cNvSpPr txBox="1"/>
      </xdr:nvSpPr>
      <xdr:spPr>
        <a:xfrm>
          <a:off x="4686300" y="1552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143594</xdr:rowOff>
    </xdr:from>
    <xdr:to>
      <xdr:col>24</xdr:col>
      <xdr:colOff>152400</xdr:colOff>
      <xdr:row>91</xdr:row>
      <xdr:rowOff>143594</xdr:rowOff>
    </xdr:to>
    <xdr:cxnSp macro="">
      <xdr:nvCxnSpPr>
        <xdr:cNvPr id="230" name="直線コネクタ 229"/>
        <xdr:cNvCxnSpPr/>
      </xdr:nvCxnSpPr>
      <xdr:spPr>
        <a:xfrm>
          <a:off x="4546600" y="1574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45310</xdr:rowOff>
    </xdr:from>
    <xdr:to>
      <xdr:col>24</xdr:col>
      <xdr:colOff>63500</xdr:colOff>
      <xdr:row>97</xdr:row>
      <xdr:rowOff>53418</xdr:rowOff>
    </xdr:to>
    <xdr:cxnSp macro="">
      <xdr:nvCxnSpPr>
        <xdr:cNvPr id="231" name="直線コネクタ 230"/>
        <xdr:cNvCxnSpPr/>
      </xdr:nvCxnSpPr>
      <xdr:spPr>
        <a:xfrm flipV="1">
          <a:off x="3797300" y="16675960"/>
          <a:ext cx="838200" cy="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38808</xdr:rowOff>
    </xdr:from>
    <xdr:ext cx="599010" cy="259045"/>
    <xdr:sp macro="" textlink="">
      <xdr:nvSpPr>
        <xdr:cNvPr id="232" name="扶助費平均値テキスト"/>
        <xdr:cNvSpPr txBox="1"/>
      </xdr:nvSpPr>
      <xdr:spPr>
        <a:xfrm>
          <a:off x="4686300" y="16326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15931</xdr:rowOff>
    </xdr:from>
    <xdr:to>
      <xdr:col>24</xdr:col>
      <xdr:colOff>114300</xdr:colOff>
      <xdr:row>96</xdr:row>
      <xdr:rowOff>117531</xdr:rowOff>
    </xdr:to>
    <xdr:sp macro="" textlink="">
      <xdr:nvSpPr>
        <xdr:cNvPr id="233" name="フローチャート: 判断 232"/>
        <xdr:cNvSpPr/>
      </xdr:nvSpPr>
      <xdr:spPr>
        <a:xfrm>
          <a:off x="45847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52741</xdr:rowOff>
    </xdr:from>
    <xdr:to>
      <xdr:col>19</xdr:col>
      <xdr:colOff>177800</xdr:colOff>
      <xdr:row>97</xdr:row>
      <xdr:rowOff>53418</xdr:rowOff>
    </xdr:to>
    <xdr:cxnSp macro="">
      <xdr:nvCxnSpPr>
        <xdr:cNvPr id="234" name="直線コネクタ 233"/>
        <xdr:cNvCxnSpPr/>
      </xdr:nvCxnSpPr>
      <xdr:spPr>
        <a:xfrm>
          <a:off x="2908300" y="16683391"/>
          <a:ext cx="889000" cy="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20479</xdr:rowOff>
    </xdr:from>
    <xdr:to>
      <xdr:col>20</xdr:col>
      <xdr:colOff>38100</xdr:colOff>
      <xdr:row>96</xdr:row>
      <xdr:rowOff>122079</xdr:rowOff>
    </xdr:to>
    <xdr:sp macro="" textlink="">
      <xdr:nvSpPr>
        <xdr:cNvPr id="235" name="フローチャート: 判断 234"/>
        <xdr:cNvSpPr/>
      </xdr:nvSpPr>
      <xdr:spPr>
        <a:xfrm>
          <a:off x="3746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138606</xdr:rowOff>
    </xdr:from>
    <xdr:ext cx="599010" cy="259045"/>
    <xdr:sp macro="" textlink="">
      <xdr:nvSpPr>
        <xdr:cNvPr id="236" name="テキスト ボックス 235"/>
        <xdr:cNvSpPr txBox="1"/>
      </xdr:nvSpPr>
      <xdr:spPr>
        <a:xfrm>
          <a:off x="3497795" y="1625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52741</xdr:rowOff>
    </xdr:from>
    <xdr:to>
      <xdr:col>15</xdr:col>
      <xdr:colOff>50800</xdr:colOff>
      <xdr:row>97</xdr:row>
      <xdr:rowOff>91686</xdr:rowOff>
    </xdr:to>
    <xdr:cxnSp macro="">
      <xdr:nvCxnSpPr>
        <xdr:cNvPr id="237" name="直線コネクタ 236"/>
        <xdr:cNvCxnSpPr/>
      </xdr:nvCxnSpPr>
      <xdr:spPr>
        <a:xfrm flipV="1">
          <a:off x="2019300" y="16683391"/>
          <a:ext cx="889000" cy="3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24541</xdr:rowOff>
    </xdr:from>
    <xdr:to>
      <xdr:col>15</xdr:col>
      <xdr:colOff>101600</xdr:colOff>
      <xdr:row>96</xdr:row>
      <xdr:rowOff>126141</xdr:rowOff>
    </xdr:to>
    <xdr:sp macro="" textlink="">
      <xdr:nvSpPr>
        <xdr:cNvPr id="238" name="フローチャート: 判断 237"/>
        <xdr:cNvSpPr/>
      </xdr:nvSpPr>
      <xdr:spPr>
        <a:xfrm>
          <a:off x="2857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142668</xdr:rowOff>
    </xdr:from>
    <xdr:ext cx="599010" cy="259045"/>
    <xdr:sp macro="" textlink="">
      <xdr:nvSpPr>
        <xdr:cNvPr id="239" name="テキスト ボックス 238"/>
        <xdr:cNvSpPr txBox="1"/>
      </xdr:nvSpPr>
      <xdr:spPr>
        <a:xfrm>
          <a:off x="2608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91686</xdr:rowOff>
    </xdr:from>
    <xdr:to>
      <xdr:col>10</xdr:col>
      <xdr:colOff>114300</xdr:colOff>
      <xdr:row>97</xdr:row>
      <xdr:rowOff>102088</xdr:rowOff>
    </xdr:to>
    <xdr:cxnSp macro="">
      <xdr:nvCxnSpPr>
        <xdr:cNvPr id="240" name="直線コネクタ 239"/>
        <xdr:cNvCxnSpPr/>
      </xdr:nvCxnSpPr>
      <xdr:spPr>
        <a:xfrm flipV="1">
          <a:off x="1130300" y="16722336"/>
          <a:ext cx="889000" cy="1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87933</xdr:rowOff>
    </xdr:from>
    <xdr:to>
      <xdr:col>10</xdr:col>
      <xdr:colOff>165100</xdr:colOff>
      <xdr:row>97</xdr:row>
      <xdr:rowOff>18083</xdr:rowOff>
    </xdr:to>
    <xdr:sp macro="" textlink="">
      <xdr:nvSpPr>
        <xdr:cNvPr id="241" name="フローチャート: 判断 240"/>
        <xdr:cNvSpPr/>
      </xdr:nvSpPr>
      <xdr:spPr>
        <a:xfrm>
          <a:off x="1968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34610</xdr:rowOff>
    </xdr:from>
    <xdr:ext cx="599010" cy="259045"/>
    <xdr:sp macro="" textlink="">
      <xdr:nvSpPr>
        <xdr:cNvPr id="242" name="テキスト ボックス 241"/>
        <xdr:cNvSpPr txBox="1"/>
      </xdr:nvSpPr>
      <xdr:spPr>
        <a:xfrm>
          <a:off x="1719795" y="1632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63412</xdr:rowOff>
    </xdr:from>
    <xdr:to>
      <xdr:col>6</xdr:col>
      <xdr:colOff>38100</xdr:colOff>
      <xdr:row>97</xdr:row>
      <xdr:rowOff>165012</xdr:rowOff>
    </xdr:to>
    <xdr:sp macro="" textlink="">
      <xdr:nvSpPr>
        <xdr:cNvPr id="243" name="フローチャート: 判断 242"/>
        <xdr:cNvSpPr/>
      </xdr:nvSpPr>
      <xdr:spPr>
        <a:xfrm>
          <a:off x="1079500" y="1669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156139</xdr:rowOff>
    </xdr:from>
    <xdr:ext cx="534377" cy="259045"/>
    <xdr:sp macro="" textlink="">
      <xdr:nvSpPr>
        <xdr:cNvPr id="244" name="テキスト ボックス 243"/>
        <xdr:cNvSpPr txBox="1"/>
      </xdr:nvSpPr>
      <xdr:spPr>
        <a:xfrm>
          <a:off x="863111" y="1678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165960</xdr:rowOff>
    </xdr:from>
    <xdr:to>
      <xdr:col>24</xdr:col>
      <xdr:colOff>114300</xdr:colOff>
      <xdr:row>97</xdr:row>
      <xdr:rowOff>96110</xdr:rowOff>
    </xdr:to>
    <xdr:sp macro="" textlink="">
      <xdr:nvSpPr>
        <xdr:cNvPr id="250" name="楕円 249"/>
        <xdr:cNvSpPr/>
      </xdr:nvSpPr>
      <xdr:spPr>
        <a:xfrm>
          <a:off x="4584700" y="166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144387</xdr:rowOff>
    </xdr:from>
    <xdr:ext cx="534377" cy="259045"/>
    <xdr:sp macro="" textlink="">
      <xdr:nvSpPr>
        <xdr:cNvPr id="251" name="扶助費該当値テキスト"/>
        <xdr:cNvSpPr txBox="1"/>
      </xdr:nvSpPr>
      <xdr:spPr>
        <a:xfrm>
          <a:off x="4686300" y="1660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2618</xdr:rowOff>
    </xdr:from>
    <xdr:to>
      <xdr:col>20</xdr:col>
      <xdr:colOff>38100</xdr:colOff>
      <xdr:row>97</xdr:row>
      <xdr:rowOff>104218</xdr:rowOff>
    </xdr:to>
    <xdr:sp macro="" textlink="">
      <xdr:nvSpPr>
        <xdr:cNvPr id="252" name="楕円 251"/>
        <xdr:cNvSpPr/>
      </xdr:nvSpPr>
      <xdr:spPr>
        <a:xfrm>
          <a:off x="3746500" y="1663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95345</xdr:rowOff>
    </xdr:from>
    <xdr:ext cx="534377" cy="259045"/>
    <xdr:sp macro="" textlink="">
      <xdr:nvSpPr>
        <xdr:cNvPr id="253" name="テキスト ボックス 252"/>
        <xdr:cNvSpPr txBox="1"/>
      </xdr:nvSpPr>
      <xdr:spPr>
        <a:xfrm>
          <a:off x="3530111" y="1672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1941</xdr:rowOff>
    </xdr:from>
    <xdr:to>
      <xdr:col>15</xdr:col>
      <xdr:colOff>101600</xdr:colOff>
      <xdr:row>97</xdr:row>
      <xdr:rowOff>103541</xdr:rowOff>
    </xdr:to>
    <xdr:sp macro="" textlink="">
      <xdr:nvSpPr>
        <xdr:cNvPr id="254" name="楕円 253"/>
        <xdr:cNvSpPr/>
      </xdr:nvSpPr>
      <xdr:spPr>
        <a:xfrm>
          <a:off x="2857500" y="1663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94668</xdr:rowOff>
    </xdr:from>
    <xdr:ext cx="534377" cy="259045"/>
    <xdr:sp macro="" textlink="">
      <xdr:nvSpPr>
        <xdr:cNvPr id="255" name="テキスト ボックス 254"/>
        <xdr:cNvSpPr txBox="1"/>
      </xdr:nvSpPr>
      <xdr:spPr>
        <a:xfrm>
          <a:off x="2641111" y="1672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40886</xdr:rowOff>
    </xdr:from>
    <xdr:to>
      <xdr:col>10</xdr:col>
      <xdr:colOff>165100</xdr:colOff>
      <xdr:row>97</xdr:row>
      <xdr:rowOff>142486</xdr:rowOff>
    </xdr:to>
    <xdr:sp macro="" textlink="">
      <xdr:nvSpPr>
        <xdr:cNvPr id="256" name="楕円 255"/>
        <xdr:cNvSpPr/>
      </xdr:nvSpPr>
      <xdr:spPr>
        <a:xfrm>
          <a:off x="1968500" y="1667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133613</xdr:rowOff>
    </xdr:from>
    <xdr:ext cx="534377" cy="259045"/>
    <xdr:sp macro="" textlink="">
      <xdr:nvSpPr>
        <xdr:cNvPr id="257" name="テキスト ボックス 256"/>
        <xdr:cNvSpPr txBox="1"/>
      </xdr:nvSpPr>
      <xdr:spPr>
        <a:xfrm>
          <a:off x="1752111" y="1676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51288</xdr:rowOff>
    </xdr:from>
    <xdr:to>
      <xdr:col>6</xdr:col>
      <xdr:colOff>38100</xdr:colOff>
      <xdr:row>97</xdr:row>
      <xdr:rowOff>152888</xdr:rowOff>
    </xdr:to>
    <xdr:sp macro="" textlink="">
      <xdr:nvSpPr>
        <xdr:cNvPr id="258" name="楕円 257"/>
        <xdr:cNvSpPr/>
      </xdr:nvSpPr>
      <xdr:spPr>
        <a:xfrm>
          <a:off x="1079500" y="1668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169415</xdr:rowOff>
    </xdr:from>
    <xdr:ext cx="534377" cy="259045"/>
    <xdr:sp macro="" textlink="">
      <xdr:nvSpPr>
        <xdr:cNvPr id="259" name="テキスト ボックス 258"/>
        <xdr:cNvSpPr txBox="1"/>
      </xdr:nvSpPr>
      <xdr:spPr>
        <a:xfrm>
          <a:off x="863111" y="1645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5024</xdr:rowOff>
    </xdr:from>
    <xdr:to>
      <xdr:col>54</xdr:col>
      <xdr:colOff>189865</xdr:colOff>
      <xdr:row>37</xdr:row>
      <xdr:rowOff>160038</xdr:rowOff>
    </xdr:to>
    <xdr:cxnSp macro="">
      <xdr:nvCxnSpPr>
        <xdr:cNvPr id="283" name="直線コネクタ 282"/>
        <xdr:cNvCxnSpPr/>
      </xdr:nvCxnSpPr>
      <xdr:spPr>
        <a:xfrm flipV="1">
          <a:off x="10475595" y="5148524"/>
          <a:ext cx="1270" cy="1355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163865</xdr:rowOff>
    </xdr:from>
    <xdr:ext cx="534377" cy="259045"/>
    <xdr:sp macro="" textlink="">
      <xdr:nvSpPr>
        <xdr:cNvPr id="284" name="補助費等最小値テキスト"/>
        <xdr:cNvSpPr txBox="1"/>
      </xdr:nvSpPr>
      <xdr:spPr>
        <a:xfrm>
          <a:off x="10528300" y="650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160038</xdr:rowOff>
    </xdr:from>
    <xdr:to>
      <xdr:col>55</xdr:col>
      <xdr:colOff>88900</xdr:colOff>
      <xdr:row>37</xdr:row>
      <xdr:rowOff>160038</xdr:rowOff>
    </xdr:to>
    <xdr:cxnSp macro="">
      <xdr:nvCxnSpPr>
        <xdr:cNvPr id="285" name="直線コネクタ 284"/>
        <xdr:cNvCxnSpPr/>
      </xdr:nvCxnSpPr>
      <xdr:spPr>
        <a:xfrm>
          <a:off x="10388600" y="65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123151</xdr:rowOff>
    </xdr:from>
    <xdr:ext cx="599010" cy="259045"/>
    <xdr:sp macro="" textlink="">
      <xdr:nvSpPr>
        <xdr:cNvPr id="286" name="補助費等最大値テキスト"/>
        <xdr:cNvSpPr txBox="1"/>
      </xdr:nvSpPr>
      <xdr:spPr>
        <a:xfrm>
          <a:off x="10528300" y="492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5024</xdr:rowOff>
    </xdr:from>
    <xdr:to>
      <xdr:col>55</xdr:col>
      <xdr:colOff>88900</xdr:colOff>
      <xdr:row>30</xdr:row>
      <xdr:rowOff>5024</xdr:rowOff>
    </xdr:to>
    <xdr:cxnSp macro="">
      <xdr:nvCxnSpPr>
        <xdr:cNvPr id="287" name="直線コネクタ 286"/>
        <xdr:cNvCxnSpPr/>
      </xdr:nvCxnSpPr>
      <xdr:spPr>
        <a:xfrm>
          <a:off x="10388600" y="51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94544</xdr:rowOff>
    </xdr:from>
    <xdr:to>
      <xdr:col>55</xdr:col>
      <xdr:colOff>0</xdr:colOff>
      <xdr:row>36</xdr:row>
      <xdr:rowOff>102126</xdr:rowOff>
    </xdr:to>
    <xdr:cxnSp macro="">
      <xdr:nvCxnSpPr>
        <xdr:cNvPr id="288" name="直線コネクタ 287"/>
        <xdr:cNvCxnSpPr/>
      </xdr:nvCxnSpPr>
      <xdr:spPr>
        <a:xfrm>
          <a:off x="9639300" y="6266744"/>
          <a:ext cx="8382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72359</xdr:rowOff>
    </xdr:from>
    <xdr:ext cx="534377" cy="259045"/>
    <xdr:sp macro="" textlink="">
      <xdr:nvSpPr>
        <xdr:cNvPr id="289" name="補助費等平均値テキスト"/>
        <xdr:cNvSpPr txBox="1"/>
      </xdr:nvSpPr>
      <xdr:spPr>
        <a:xfrm>
          <a:off x="10528300" y="6073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49482</xdr:rowOff>
    </xdr:from>
    <xdr:to>
      <xdr:col>55</xdr:col>
      <xdr:colOff>50800</xdr:colOff>
      <xdr:row>36</xdr:row>
      <xdr:rowOff>151082</xdr:rowOff>
    </xdr:to>
    <xdr:sp macro="" textlink="">
      <xdr:nvSpPr>
        <xdr:cNvPr id="290" name="フローチャート: 判断 289"/>
        <xdr:cNvSpPr/>
      </xdr:nvSpPr>
      <xdr:spPr>
        <a:xfrm>
          <a:off x="104267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94544</xdr:rowOff>
    </xdr:from>
    <xdr:to>
      <xdr:col>50</xdr:col>
      <xdr:colOff>114300</xdr:colOff>
      <xdr:row>36</xdr:row>
      <xdr:rowOff>133063</xdr:rowOff>
    </xdr:to>
    <xdr:cxnSp macro="">
      <xdr:nvCxnSpPr>
        <xdr:cNvPr id="291" name="直線コネクタ 290"/>
        <xdr:cNvCxnSpPr/>
      </xdr:nvCxnSpPr>
      <xdr:spPr>
        <a:xfrm flipV="1">
          <a:off x="8750300" y="6266744"/>
          <a:ext cx="889000" cy="3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75374</xdr:rowOff>
    </xdr:from>
    <xdr:to>
      <xdr:col>50</xdr:col>
      <xdr:colOff>165100</xdr:colOff>
      <xdr:row>37</xdr:row>
      <xdr:rowOff>5524</xdr:rowOff>
    </xdr:to>
    <xdr:sp macro="" textlink="">
      <xdr:nvSpPr>
        <xdr:cNvPr id="292" name="フローチャート: 判断 291"/>
        <xdr:cNvSpPr/>
      </xdr:nvSpPr>
      <xdr:spPr>
        <a:xfrm>
          <a:off x="9588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168101</xdr:rowOff>
    </xdr:from>
    <xdr:ext cx="534377" cy="259045"/>
    <xdr:sp macro="" textlink="">
      <xdr:nvSpPr>
        <xdr:cNvPr id="293" name="テキスト ボックス 292"/>
        <xdr:cNvSpPr txBox="1"/>
      </xdr:nvSpPr>
      <xdr:spPr>
        <a:xfrm>
          <a:off x="9372111" y="634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133063</xdr:rowOff>
    </xdr:from>
    <xdr:to>
      <xdr:col>45</xdr:col>
      <xdr:colOff>177800</xdr:colOff>
      <xdr:row>36</xdr:row>
      <xdr:rowOff>144676</xdr:rowOff>
    </xdr:to>
    <xdr:cxnSp macro="">
      <xdr:nvCxnSpPr>
        <xdr:cNvPr id="294" name="直線コネクタ 293"/>
        <xdr:cNvCxnSpPr/>
      </xdr:nvCxnSpPr>
      <xdr:spPr>
        <a:xfrm flipV="1">
          <a:off x="7861300" y="6305263"/>
          <a:ext cx="8890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85684</xdr:rowOff>
    </xdr:from>
    <xdr:to>
      <xdr:col>46</xdr:col>
      <xdr:colOff>38100</xdr:colOff>
      <xdr:row>37</xdr:row>
      <xdr:rowOff>15834</xdr:rowOff>
    </xdr:to>
    <xdr:sp macro="" textlink="">
      <xdr:nvSpPr>
        <xdr:cNvPr id="295" name="フローチャート: 判断 294"/>
        <xdr:cNvSpPr/>
      </xdr:nvSpPr>
      <xdr:spPr>
        <a:xfrm>
          <a:off x="8699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6961</xdr:rowOff>
    </xdr:from>
    <xdr:ext cx="534377" cy="259045"/>
    <xdr:sp macro="" textlink="">
      <xdr:nvSpPr>
        <xdr:cNvPr id="296" name="テキスト ボックス 295"/>
        <xdr:cNvSpPr txBox="1"/>
      </xdr:nvSpPr>
      <xdr:spPr>
        <a:xfrm>
          <a:off x="8483111" y="635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144676</xdr:rowOff>
    </xdr:from>
    <xdr:to>
      <xdr:col>41</xdr:col>
      <xdr:colOff>50800</xdr:colOff>
      <xdr:row>37</xdr:row>
      <xdr:rowOff>19990</xdr:rowOff>
    </xdr:to>
    <xdr:cxnSp macro="">
      <xdr:nvCxnSpPr>
        <xdr:cNvPr id="297" name="直線コネクタ 296"/>
        <xdr:cNvCxnSpPr/>
      </xdr:nvCxnSpPr>
      <xdr:spPr>
        <a:xfrm flipV="1">
          <a:off x="6972300" y="6316876"/>
          <a:ext cx="889000" cy="4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63122</xdr:rowOff>
    </xdr:from>
    <xdr:to>
      <xdr:col>41</xdr:col>
      <xdr:colOff>101600</xdr:colOff>
      <xdr:row>36</xdr:row>
      <xdr:rowOff>164722</xdr:rowOff>
    </xdr:to>
    <xdr:sp macro="" textlink="">
      <xdr:nvSpPr>
        <xdr:cNvPr id="298" name="フローチャート: 判断 297"/>
        <xdr:cNvSpPr/>
      </xdr:nvSpPr>
      <xdr:spPr>
        <a:xfrm>
          <a:off x="78105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9799</xdr:rowOff>
    </xdr:from>
    <xdr:ext cx="534377" cy="259045"/>
    <xdr:sp macro="" textlink="">
      <xdr:nvSpPr>
        <xdr:cNvPr id="299" name="テキスト ボックス 298"/>
        <xdr:cNvSpPr txBox="1"/>
      </xdr:nvSpPr>
      <xdr:spPr>
        <a:xfrm>
          <a:off x="7594111" y="601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0" name="フローチャート: 判断 299"/>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1" name="テキスト ボックス 300"/>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51326</xdr:rowOff>
    </xdr:from>
    <xdr:to>
      <xdr:col>55</xdr:col>
      <xdr:colOff>50800</xdr:colOff>
      <xdr:row>36</xdr:row>
      <xdr:rowOff>152926</xdr:rowOff>
    </xdr:to>
    <xdr:sp macro="" textlink="">
      <xdr:nvSpPr>
        <xdr:cNvPr id="307" name="楕円 306"/>
        <xdr:cNvSpPr/>
      </xdr:nvSpPr>
      <xdr:spPr>
        <a:xfrm>
          <a:off x="10426700" y="622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29753</xdr:rowOff>
    </xdr:from>
    <xdr:ext cx="534377" cy="259045"/>
    <xdr:sp macro="" textlink="">
      <xdr:nvSpPr>
        <xdr:cNvPr id="308" name="補助費等該当値テキスト"/>
        <xdr:cNvSpPr txBox="1"/>
      </xdr:nvSpPr>
      <xdr:spPr>
        <a:xfrm>
          <a:off x="10528300" y="62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43744</xdr:rowOff>
    </xdr:from>
    <xdr:to>
      <xdr:col>50</xdr:col>
      <xdr:colOff>165100</xdr:colOff>
      <xdr:row>36</xdr:row>
      <xdr:rowOff>145344</xdr:rowOff>
    </xdr:to>
    <xdr:sp macro="" textlink="">
      <xdr:nvSpPr>
        <xdr:cNvPr id="309" name="楕円 308"/>
        <xdr:cNvSpPr/>
      </xdr:nvSpPr>
      <xdr:spPr>
        <a:xfrm>
          <a:off x="9588500" y="621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161871</xdr:rowOff>
    </xdr:from>
    <xdr:ext cx="534377" cy="259045"/>
    <xdr:sp macro="" textlink="">
      <xdr:nvSpPr>
        <xdr:cNvPr id="310" name="テキスト ボックス 309"/>
        <xdr:cNvSpPr txBox="1"/>
      </xdr:nvSpPr>
      <xdr:spPr>
        <a:xfrm>
          <a:off x="9372111" y="59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82263</xdr:rowOff>
    </xdr:from>
    <xdr:to>
      <xdr:col>46</xdr:col>
      <xdr:colOff>38100</xdr:colOff>
      <xdr:row>37</xdr:row>
      <xdr:rowOff>12413</xdr:rowOff>
    </xdr:to>
    <xdr:sp macro="" textlink="">
      <xdr:nvSpPr>
        <xdr:cNvPr id="311" name="楕円 310"/>
        <xdr:cNvSpPr/>
      </xdr:nvSpPr>
      <xdr:spPr>
        <a:xfrm>
          <a:off x="8699500" y="625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28940</xdr:rowOff>
    </xdr:from>
    <xdr:ext cx="534377" cy="259045"/>
    <xdr:sp macro="" textlink="">
      <xdr:nvSpPr>
        <xdr:cNvPr id="312" name="テキスト ボックス 311"/>
        <xdr:cNvSpPr txBox="1"/>
      </xdr:nvSpPr>
      <xdr:spPr>
        <a:xfrm>
          <a:off x="8483111" y="60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93876</xdr:rowOff>
    </xdr:from>
    <xdr:to>
      <xdr:col>41</xdr:col>
      <xdr:colOff>101600</xdr:colOff>
      <xdr:row>37</xdr:row>
      <xdr:rowOff>24026</xdr:rowOff>
    </xdr:to>
    <xdr:sp macro="" textlink="">
      <xdr:nvSpPr>
        <xdr:cNvPr id="313" name="楕円 312"/>
        <xdr:cNvSpPr/>
      </xdr:nvSpPr>
      <xdr:spPr>
        <a:xfrm>
          <a:off x="7810500" y="626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15153</xdr:rowOff>
    </xdr:from>
    <xdr:ext cx="534377" cy="259045"/>
    <xdr:sp macro="" textlink="">
      <xdr:nvSpPr>
        <xdr:cNvPr id="314" name="テキスト ボックス 313"/>
        <xdr:cNvSpPr txBox="1"/>
      </xdr:nvSpPr>
      <xdr:spPr>
        <a:xfrm>
          <a:off x="7594111" y="635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140640</xdr:rowOff>
    </xdr:from>
    <xdr:to>
      <xdr:col>36</xdr:col>
      <xdr:colOff>165100</xdr:colOff>
      <xdr:row>37</xdr:row>
      <xdr:rowOff>70790</xdr:rowOff>
    </xdr:to>
    <xdr:sp macro="" textlink="">
      <xdr:nvSpPr>
        <xdr:cNvPr id="315" name="楕円 314"/>
        <xdr:cNvSpPr/>
      </xdr:nvSpPr>
      <xdr:spPr>
        <a:xfrm>
          <a:off x="6921500" y="63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61917</xdr:rowOff>
    </xdr:from>
    <xdr:ext cx="534377" cy="259045"/>
    <xdr:sp macro="" textlink="">
      <xdr:nvSpPr>
        <xdr:cNvPr id="316" name="テキスト ボックス 315"/>
        <xdr:cNvSpPr txBox="1"/>
      </xdr:nvSpPr>
      <xdr:spPr>
        <a:xfrm>
          <a:off x="6705111" y="640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109754</xdr:rowOff>
    </xdr:from>
    <xdr:to>
      <xdr:col>54</xdr:col>
      <xdr:colOff>189865</xdr:colOff>
      <xdr:row>58</xdr:row>
      <xdr:rowOff>57824</xdr:rowOff>
    </xdr:to>
    <xdr:cxnSp macro="">
      <xdr:nvCxnSpPr>
        <xdr:cNvPr id="338" name="直線コネクタ 337"/>
        <xdr:cNvCxnSpPr/>
      </xdr:nvCxnSpPr>
      <xdr:spPr>
        <a:xfrm flipV="1">
          <a:off x="10475595" y="8853704"/>
          <a:ext cx="1270" cy="114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61651</xdr:rowOff>
    </xdr:from>
    <xdr:ext cx="534377" cy="259045"/>
    <xdr:sp macro="" textlink="">
      <xdr:nvSpPr>
        <xdr:cNvPr id="339" name="普通建設事業費最小値テキスト"/>
        <xdr:cNvSpPr txBox="1"/>
      </xdr:nvSpPr>
      <xdr:spPr>
        <a:xfrm>
          <a:off x="10528300" y="100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57824</xdr:rowOff>
    </xdr:from>
    <xdr:to>
      <xdr:col>55</xdr:col>
      <xdr:colOff>88900</xdr:colOff>
      <xdr:row>58</xdr:row>
      <xdr:rowOff>57824</xdr:rowOff>
    </xdr:to>
    <xdr:cxnSp macro="">
      <xdr:nvCxnSpPr>
        <xdr:cNvPr id="340" name="直線コネクタ 339"/>
        <xdr:cNvCxnSpPr/>
      </xdr:nvCxnSpPr>
      <xdr:spPr>
        <a:xfrm>
          <a:off x="10388600" y="100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56431</xdr:rowOff>
    </xdr:from>
    <xdr:ext cx="599010" cy="259045"/>
    <xdr:sp macro="" textlink="">
      <xdr:nvSpPr>
        <xdr:cNvPr id="341" name="普通建設事業費最大値テキスト"/>
        <xdr:cNvSpPr txBox="1"/>
      </xdr:nvSpPr>
      <xdr:spPr>
        <a:xfrm>
          <a:off x="10528300" y="862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109754</xdr:rowOff>
    </xdr:from>
    <xdr:to>
      <xdr:col>55</xdr:col>
      <xdr:colOff>88900</xdr:colOff>
      <xdr:row>51</xdr:row>
      <xdr:rowOff>109754</xdr:rowOff>
    </xdr:to>
    <xdr:cxnSp macro="">
      <xdr:nvCxnSpPr>
        <xdr:cNvPr id="342" name="直線コネクタ 341"/>
        <xdr:cNvCxnSpPr/>
      </xdr:nvCxnSpPr>
      <xdr:spPr>
        <a:xfrm>
          <a:off x="10388600" y="8853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76336</xdr:rowOff>
    </xdr:from>
    <xdr:to>
      <xdr:col>55</xdr:col>
      <xdr:colOff>0</xdr:colOff>
      <xdr:row>57</xdr:row>
      <xdr:rowOff>126761</xdr:rowOff>
    </xdr:to>
    <xdr:cxnSp macro="">
      <xdr:nvCxnSpPr>
        <xdr:cNvPr id="343" name="直線コネクタ 342"/>
        <xdr:cNvCxnSpPr/>
      </xdr:nvCxnSpPr>
      <xdr:spPr>
        <a:xfrm>
          <a:off x="9639300" y="9848986"/>
          <a:ext cx="838200" cy="5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157132</xdr:rowOff>
    </xdr:from>
    <xdr:ext cx="534377" cy="259045"/>
    <xdr:sp macro="" textlink="">
      <xdr:nvSpPr>
        <xdr:cNvPr id="344" name="普通建設事業費平均値テキスト"/>
        <xdr:cNvSpPr txBox="1"/>
      </xdr:nvSpPr>
      <xdr:spPr>
        <a:xfrm>
          <a:off x="10528300" y="9586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134255</xdr:rowOff>
    </xdr:from>
    <xdr:to>
      <xdr:col>55</xdr:col>
      <xdr:colOff>50800</xdr:colOff>
      <xdr:row>57</xdr:row>
      <xdr:rowOff>64405</xdr:rowOff>
    </xdr:to>
    <xdr:sp macro="" textlink="">
      <xdr:nvSpPr>
        <xdr:cNvPr id="345" name="フローチャート: 判断 344"/>
        <xdr:cNvSpPr/>
      </xdr:nvSpPr>
      <xdr:spPr>
        <a:xfrm>
          <a:off x="104267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76336</xdr:rowOff>
    </xdr:from>
    <xdr:to>
      <xdr:col>50</xdr:col>
      <xdr:colOff>114300</xdr:colOff>
      <xdr:row>57</xdr:row>
      <xdr:rowOff>111797</xdr:rowOff>
    </xdr:to>
    <xdr:cxnSp macro="">
      <xdr:nvCxnSpPr>
        <xdr:cNvPr id="346" name="直線コネクタ 345"/>
        <xdr:cNvCxnSpPr/>
      </xdr:nvCxnSpPr>
      <xdr:spPr>
        <a:xfrm flipV="1">
          <a:off x="8750300" y="9848986"/>
          <a:ext cx="889000" cy="3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99616</xdr:rowOff>
    </xdr:from>
    <xdr:to>
      <xdr:col>50</xdr:col>
      <xdr:colOff>165100</xdr:colOff>
      <xdr:row>57</xdr:row>
      <xdr:rowOff>29766</xdr:rowOff>
    </xdr:to>
    <xdr:sp macro="" textlink="">
      <xdr:nvSpPr>
        <xdr:cNvPr id="347" name="フローチャート: 判断 346"/>
        <xdr:cNvSpPr/>
      </xdr:nvSpPr>
      <xdr:spPr>
        <a:xfrm>
          <a:off x="9588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46293</xdr:rowOff>
    </xdr:from>
    <xdr:ext cx="534377" cy="259045"/>
    <xdr:sp macro="" textlink="">
      <xdr:nvSpPr>
        <xdr:cNvPr id="348" name="テキスト ボックス 347"/>
        <xdr:cNvSpPr txBox="1"/>
      </xdr:nvSpPr>
      <xdr:spPr>
        <a:xfrm>
          <a:off x="9372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88576</xdr:rowOff>
    </xdr:from>
    <xdr:to>
      <xdr:col>45</xdr:col>
      <xdr:colOff>177800</xdr:colOff>
      <xdr:row>57</xdr:row>
      <xdr:rowOff>111797</xdr:rowOff>
    </xdr:to>
    <xdr:cxnSp macro="">
      <xdr:nvCxnSpPr>
        <xdr:cNvPr id="349" name="直線コネクタ 348"/>
        <xdr:cNvCxnSpPr/>
      </xdr:nvCxnSpPr>
      <xdr:spPr>
        <a:xfrm>
          <a:off x="7861300" y="9861226"/>
          <a:ext cx="889000" cy="2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125686</xdr:rowOff>
    </xdr:from>
    <xdr:to>
      <xdr:col>46</xdr:col>
      <xdr:colOff>38100</xdr:colOff>
      <xdr:row>57</xdr:row>
      <xdr:rowOff>55836</xdr:rowOff>
    </xdr:to>
    <xdr:sp macro="" textlink="">
      <xdr:nvSpPr>
        <xdr:cNvPr id="350" name="フローチャート: 判断 349"/>
        <xdr:cNvSpPr/>
      </xdr:nvSpPr>
      <xdr:spPr>
        <a:xfrm>
          <a:off x="8699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72363</xdr:rowOff>
    </xdr:from>
    <xdr:ext cx="534377" cy="259045"/>
    <xdr:sp macro="" textlink="">
      <xdr:nvSpPr>
        <xdr:cNvPr id="351" name="テキスト ボックス 350"/>
        <xdr:cNvSpPr txBox="1"/>
      </xdr:nvSpPr>
      <xdr:spPr>
        <a:xfrm>
          <a:off x="8483111" y="95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55653</xdr:rowOff>
    </xdr:from>
    <xdr:to>
      <xdr:col>41</xdr:col>
      <xdr:colOff>50800</xdr:colOff>
      <xdr:row>57</xdr:row>
      <xdr:rowOff>88576</xdr:rowOff>
    </xdr:to>
    <xdr:cxnSp macro="">
      <xdr:nvCxnSpPr>
        <xdr:cNvPr id="352" name="直線コネクタ 351"/>
        <xdr:cNvCxnSpPr/>
      </xdr:nvCxnSpPr>
      <xdr:spPr>
        <a:xfrm>
          <a:off x="6972300" y="9828303"/>
          <a:ext cx="889000" cy="3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140440</xdr:rowOff>
    </xdr:from>
    <xdr:to>
      <xdr:col>41</xdr:col>
      <xdr:colOff>101600</xdr:colOff>
      <xdr:row>57</xdr:row>
      <xdr:rowOff>70590</xdr:rowOff>
    </xdr:to>
    <xdr:sp macro="" textlink="">
      <xdr:nvSpPr>
        <xdr:cNvPr id="353" name="フローチャート: 判断 352"/>
        <xdr:cNvSpPr/>
      </xdr:nvSpPr>
      <xdr:spPr>
        <a:xfrm>
          <a:off x="7810500" y="974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87117</xdr:rowOff>
    </xdr:from>
    <xdr:ext cx="534377" cy="259045"/>
    <xdr:sp macro="" textlink="">
      <xdr:nvSpPr>
        <xdr:cNvPr id="354" name="テキスト ボックス 353"/>
        <xdr:cNvSpPr txBox="1"/>
      </xdr:nvSpPr>
      <xdr:spPr>
        <a:xfrm>
          <a:off x="7594111" y="951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5" name="フローチャート: 判断 354"/>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6" name="テキスト ボックス 355"/>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75961</xdr:rowOff>
    </xdr:from>
    <xdr:to>
      <xdr:col>55</xdr:col>
      <xdr:colOff>50800</xdr:colOff>
      <xdr:row>58</xdr:row>
      <xdr:rowOff>6111</xdr:rowOff>
    </xdr:to>
    <xdr:sp macro="" textlink="">
      <xdr:nvSpPr>
        <xdr:cNvPr id="362" name="楕円 361"/>
        <xdr:cNvSpPr/>
      </xdr:nvSpPr>
      <xdr:spPr>
        <a:xfrm>
          <a:off x="10426700" y="984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162338</xdr:rowOff>
    </xdr:from>
    <xdr:ext cx="534377" cy="259045"/>
    <xdr:sp macro="" textlink="">
      <xdr:nvSpPr>
        <xdr:cNvPr id="363" name="普通建設事業費該当値テキスト"/>
        <xdr:cNvSpPr txBox="1"/>
      </xdr:nvSpPr>
      <xdr:spPr>
        <a:xfrm>
          <a:off x="10528300" y="976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25536</xdr:rowOff>
    </xdr:from>
    <xdr:to>
      <xdr:col>50</xdr:col>
      <xdr:colOff>165100</xdr:colOff>
      <xdr:row>57</xdr:row>
      <xdr:rowOff>127136</xdr:rowOff>
    </xdr:to>
    <xdr:sp macro="" textlink="">
      <xdr:nvSpPr>
        <xdr:cNvPr id="364" name="楕円 363"/>
        <xdr:cNvSpPr/>
      </xdr:nvSpPr>
      <xdr:spPr>
        <a:xfrm>
          <a:off x="9588500" y="979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118263</xdr:rowOff>
    </xdr:from>
    <xdr:ext cx="534377" cy="259045"/>
    <xdr:sp macro="" textlink="">
      <xdr:nvSpPr>
        <xdr:cNvPr id="365" name="テキスト ボックス 364"/>
        <xdr:cNvSpPr txBox="1"/>
      </xdr:nvSpPr>
      <xdr:spPr>
        <a:xfrm>
          <a:off x="9372111" y="989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60997</xdr:rowOff>
    </xdr:from>
    <xdr:to>
      <xdr:col>46</xdr:col>
      <xdr:colOff>38100</xdr:colOff>
      <xdr:row>57</xdr:row>
      <xdr:rowOff>162597</xdr:rowOff>
    </xdr:to>
    <xdr:sp macro="" textlink="">
      <xdr:nvSpPr>
        <xdr:cNvPr id="366" name="楕円 365"/>
        <xdr:cNvSpPr/>
      </xdr:nvSpPr>
      <xdr:spPr>
        <a:xfrm>
          <a:off x="8699500" y="983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153724</xdr:rowOff>
    </xdr:from>
    <xdr:ext cx="534377" cy="259045"/>
    <xdr:sp macro="" textlink="">
      <xdr:nvSpPr>
        <xdr:cNvPr id="367" name="テキスト ボックス 366"/>
        <xdr:cNvSpPr txBox="1"/>
      </xdr:nvSpPr>
      <xdr:spPr>
        <a:xfrm>
          <a:off x="8483111" y="992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37776</xdr:rowOff>
    </xdr:from>
    <xdr:to>
      <xdr:col>41</xdr:col>
      <xdr:colOff>101600</xdr:colOff>
      <xdr:row>57</xdr:row>
      <xdr:rowOff>139376</xdr:rowOff>
    </xdr:to>
    <xdr:sp macro="" textlink="">
      <xdr:nvSpPr>
        <xdr:cNvPr id="368" name="楕円 367"/>
        <xdr:cNvSpPr/>
      </xdr:nvSpPr>
      <xdr:spPr>
        <a:xfrm>
          <a:off x="7810500" y="981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130503</xdr:rowOff>
    </xdr:from>
    <xdr:ext cx="534377" cy="259045"/>
    <xdr:sp macro="" textlink="">
      <xdr:nvSpPr>
        <xdr:cNvPr id="369" name="テキスト ボックス 368"/>
        <xdr:cNvSpPr txBox="1"/>
      </xdr:nvSpPr>
      <xdr:spPr>
        <a:xfrm>
          <a:off x="7594111" y="990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4853</xdr:rowOff>
    </xdr:from>
    <xdr:to>
      <xdr:col>36</xdr:col>
      <xdr:colOff>165100</xdr:colOff>
      <xdr:row>57</xdr:row>
      <xdr:rowOff>106453</xdr:rowOff>
    </xdr:to>
    <xdr:sp macro="" textlink="">
      <xdr:nvSpPr>
        <xdr:cNvPr id="370" name="楕円 369"/>
        <xdr:cNvSpPr/>
      </xdr:nvSpPr>
      <xdr:spPr>
        <a:xfrm>
          <a:off x="6921500" y="977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97580</xdr:rowOff>
    </xdr:from>
    <xdr:ext cx="534377" cy="259045"/>
    <xdr:sp macro="" textlink="">
      <xdr:nvSpPr>
        <xdr:cNvPr id="371" name="テキスト ボックス 370"/>
        <xdr:cNvSpPr txBox="1"/>
      </xdr:nvSpPr>
      <xdr:spPr>
        <a:xfrm>
          <a:off x="6705111" y="987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109819</xdr:rowOff>
    </xdr:from>
    <xdr:to>
      <xdr:col>54</xdr:col>
      <xdr:colOff>189865</xdr:colOff>
      <xdr:row>79</xdr:row>
      <xdr:rowOff>98879</xdr:rowOff>
    </xdr:to>
    <xdr:cxnSp macro="">
      <xdr:nvCxnSpPr>
        <xdr:cNvPr id="397" name="直線コネクタ 396"/>
        <xdr:cNvCxnSpPr/>
      </xdr:nvCxnSpPr>
      <xdr:spPr>
        <a:xfrm flipV="1">
          <a:off x="10475595" y="12111319"/>
          <a:ext cx="1270" cy="1532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56496</xdr:rowOff>
    </xdr:from>
    <xdr:ext cx="599010" cy="259045"/>
    <xdr:sp macro="" textlink="">
      <xdr:nvSpPr>
        <xdr:cNvPr id="400" name="普通建設事業費 （ うち新規整備　）最大値テキスト"/>
        <xdr:cNvSpPr txBox="1"/>
      </xdr:nvSpPr>
      <xdr:spPr>
        <a:xfrm>
          <a:off x="10528300" y="1188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109819</xdr:rowOff>
    </xdr:from>
    <xdr:to>
      <xdr:col>55</xdr:col>
      <xdr:colOff>88900</xdr:colOff>
      <xdr:row>70</xdr:row>
      <xdr:rowOff>109819</xdr:rowOff>
    </xdr:to>
    <xdr:cxnSp macro="">
      <xdr:nvCxnSpPr>
        <xdr:cNvPr id="401" name="直線コネクタ 400"/>
        <xdr:cNvCxnSpPr/>
      </xdr:nvCxnSpPr>
      <xdr:spPr>
        <a:xfrm>
          <a:off x="10388600" y="1211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60179</xdr:rowOff>
    </xdr:from>
    <xdr:to>
      <xdr:col>55</xdr:col>
      <xdr:colOff>0</xdr:colOff>
      <xdr:row>79</xdr:row>
      <xdr:rowOff>80721</xdr:rowOff>
    </xdr:to>
    <xdr:cxnSp macro="">
      <xdr:nvCxnSpPr>
        <xdr:cNvPr id="402" name="直線コネクタ 401"/>
        <xdr:cNvCxnSpPr/>
      </xdr:nvCxnSpPr>
      <xdr:spPr>
        <a:xfrm flipV="1">
          <a:off x="9639300" y="13604729"/>
          <a:ext cx="838200" cy="2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89037</xdr:rowOff>
    </xdr:from>
    <xdr:ext cx="534377" cy="259045"/>
    <xdr:sp macro="" textlink="">
      <xdr:nvSpPr>
        <xdr:cNvPr id="403" name="普通建設事業費 （ うち新規整備　）平均値テキスト"/>
        <xdr:cNvSpPr txBox="1"/>
      </xdr:nvSpPr>
      <xdr:spPr>
        <a:xfrm>
          <a:off x="10528300" y="13290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66160</xdr:rowOff>
    </xdr:from>
    <xdr:to>
      <xdr:col>55</xdr:col>
      <xdr:colOff>50800</xdr:colOff>
      <xdr:row>78</xdr:row>
      <xdr:rowOff>167760</xdr:rowOff>
    </xdr:to>
    <xdr:sp macro="" textlink="">
      <xdr:nvSpPr>
        <xdr:cNvPr id="404" name="フローチャート: 判断 403"/>
        <xdr:cNvSpPr/>
      </xdr:nvSpPr>
      <xdr:spPr>
        <a:xfrm>
          <a:off x="10426700" y="1343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78642</xdr:rowOff>
    </xdr:from>
    <xdr:to>
      <xdr:col>50</xdr:col>
      <xdr:colOff>114300</xdr:colOff>
      <xdr:row>79</xdr:row>
      <xdr:rowOff>80721</xdr:rowOff>
    </xdr:to>
    <xdr:cxnSp macro="">
      <xdr:nvCxnSpPr>
        <xdr:cNvPr id="405" name="直線コネクタ 404"/>
        <xdr:cNvCxnSpPr/>
      </xdr:nvCxnSpPr>
      <xdr:spPr>
        <a:xfrm>
          <a:off x="8750300" y="13623192"/>
          <a:ext cx="889000" cy="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36606</xdr:rowOff>
    </xdr:from>
    <xdr:to>
      <xdr:col>50</xdr:col>
      <xdr:colOff>165100</xdr:colOff>
      <xdr:row>78</xdr:row>
      <xdr:rowOff>138206</xdr:rowOff>
    </xdr:to>
    <xdr:sp macro="" textlink="">
      <xdr:nvSpPr>
        <xdr:cNvPr id="406" name="フローチャート: 判断 405"/>
        <xdr:cNvSpPr/>
      </xdr:nvSpPr>
      <xdr:spPr>
        <a:xfrm>
          <a:off x="9588500" y="1340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154733</xdr:rowOff>
    </xdr:from>
    <xdr:ext cx="534377" cy="259045"/>
    <xdr:sp macro="" textlink="">
      <xdr:nvSpPr>
        <xdr:cNvPr id="407" name="テキスト ボックス 406"/>
        <xdr:cNvSpPr txBox="1"/>
      </xdr:nvSpPr>
      <xdr:spPr>
        <a:xfrm>
          <a:off x="9372111" y="1318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3313</xdr:rowOff>
    </xdr:from>
    <xdr:to>
      <xdr:col>45</xdr:col>
      <xdr:colOff>177800</xdr:colOff>
      <xdr:row>79</xdr:row>
      <xdr:rowOff>78642</xdr:rowOff>
    </xdr:to>
    <xdr:cxnSp macro="">
      <xdr:nvCxnSpPr>
        <xdr:cNvPr id="408" name="直線コネクタ 407"/>
        <xdr:cNvCxnSpPr/>
      </xdr:nvCxnSpPr>
      <xdr:spPr>
        <a:xfrm>
          <a:off x="7861300" y="13547863"/>
          <a:ext cx="889000" cy="7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68946</xdr:rowOff>
    </xdr:from>
    <xdr:to>
      <xdr:col>46</xdr:col>
      <xdr:colOff>38100</xdr:colOff>
      <xdr:row>78</xdr:row>
      <xdr:rowOff>170546</xdr:rowOff>
    </xdr:to>
    <xdr:sp macro="" textlink="">
      <xdr:nvSpPr>
        <xdr:cNvPr id="409" name="フローチャート: 判断 408"/>
        <xdr:cNvSpPr/>
      </xdr:nvSpPr>
      <xdr:spPr>
        <a:xfrm>
          <a:off x="8699500" y="1344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15623</xdr:rowOff>
    </xdr:from>
    <xdr:ext cx="534377" cy="259045"/>
    <xdr:sp macro="" textlink="">
      <xdr:nvSpPr>
        <xdr:cNvPr id="410" name="テキスト ボックス 409"/>
        <xdr:cNvSpPr txBox="1"/>
      </xdr:nvSpPr>
      <xdr:spPr>
        <a:xfrm>
          <a:off x="8483111" y="1321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50851</xdr:rowOff>
    </xdr:from>
    <xdr:to>
      <xdr:col>41</xdr:col>
      <xdr:colOff>50800</xdr:colOff>
      <xdr:row>79</xdr:row>
      <xdr:rowOff>3313</xdr:rowOff>
    </xdr:to>
    <xdr:cxnSp macro="">
      <xdr:nvCxnSpPr>
        <xdr:cNvPr id="411" name="直線コネクタ 410"/>
        <xdr:cNvCxnSpPr/>
      </xdr:nvCxnSpPr>
      <xdr:spPr>
        <a:xfrm>
          <a:off x="6972300" y="13252501"/>
          <a:ext cx="889000" cy="29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81824</xdr:rowOff>
    </xdr:from>
    <xdr:to>
      <xdr:col>41</xdr:col>
      <xdr:colOff>101600</xdr:colOff>
      <xdr:row>78</xdr:row>
      <xdr:rowOff>11974</xdr:rowOff>
    </xdr:to>
    <xdr:sp macro="" textlink="">
      <xdr:nvSpPr>
        <xdr:cNvPr id="412" name="フローチャート: 判断 411"/>
        <xdr:cNvSpPr/>
      </xdr:nvSpPr>
      <xdr:spPr>
        <a:xfrm>
          <a:off x="7810500" y="1328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28501</xdr:rowOff>
    </xdr:from>
    <xdr:ext cx="534377" cy="259045"/>
    <xdr:sp macro="" textlink="">
      <xdr:nvSpPr>
        <xdr:cNvPr id="413" name="テキスト ボックス 412"/>
        <xdr:cNvSpPr txBox="1"/>
      </xdr:nvSpPr>
      <xdr:spPr>
        <a:xfrm>
          <a:off x="7594111" y="1305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166188</xdr:rowOff>
    </xdr:from>
    <xdr:to>
      <xdr:col>36</xdr:col>
      <xdr:colOff>165100</xdr:colOff>
      <xdr:row>76</xdr:row>
      <xdr:rowOff>96338</xdr:rowOff>
    </xdr:to>
    <xdr:sp macro="" textlink="">
      <xdr:nvSpPr>
        <xdr:cNvPr id="414" name="フローチャート: 判断 413"/>
        <xdr:cNvSpPr/>
      </xdr:nvSpPr>
      <xdr:spPr>
        <a:xfrm>
          <a:off x="6921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112865</xdr:rowOff>
    </xdr:from>
    <xdr:ext cx="534377" cy="259045"/>
    <xdr:sp macro="" textlink="">
      <xdr:nvSpPr>
        <xdr:cNvPr id="415" name="テキスト ボックス 414"/>
        <xdr:cNvSpPr txBox="1"/>
      </xdr:nvSpPr>
      <xdr:spPr>
        <a:xfrm>
          <a:off x="6705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9379</xdr:rowOff>
    </xdr:from>
    <xdr:to>
      <xdr:col>55</xdr:col>
      <xdr:colOff>50800</xdr:colOff>
      <xdr:row>79</xdr:row>
      <xdr:rowOff>110979</xdr:rowOff>
    </xdr:to>
    <xdr:sp macro="" textlink="">
      <xdr:nvSpPr>
        <xdr:cNvPr id="421" name="楕円 420"/>
        <xdr:cNvSpPr/>
      </xdr:nvSpPr>
      <xdr:spPr>
        <a:xfrm>
          <a:off x="10426700" y="1355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95756</xdr:rowOff>
    </xdr:from>
    <xdr:ext cx="469744" cy="259045"/>
    <xdr:sp macro="" textlink="">
      <xdr:nvSpPr>
        <xdr:cNvPr id="422" name="普通建設事業費 （ うち新規整備　）該当値テキスト"/>
        <xdr:cNvSpPr txBox="1"/>
      </xdr:nvSpPr>
      <xdr:spPr>
        <a:xfrm>
          <a:off x="10528300" y="134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29921</xdr:rowOff>
    </xdr:from>
    <xdr:to>
      <xdr:col>50</xdr:col>
      <xdr:colOff>165100</xdr:colOff>
      <xdr:row>79</xdr:row>
      <xdr:rowOff>131521</xdr:rowOff>
    </xdr:to>
    <xdr:sp macro="" textlink="">
      <xdr:nvSpPr>
        <xdr:cNvPr id="423" name="楕円 422"/>
        <xdr:cNvSpPr/>
      </xdr:nvSpPr>
      <xdr:spPr>
        <a:xfrm>
          <a:off x="9588500" y="13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122648</xdr:rowOff>
    </xdr:from>
    <xdr:ext cx="469744" cy="259045"/>
    <xdr:sp macro="" textlink="">
      <xdr:nvSpPr>
        <xdr:cNvPr id="424" name="テキスト ボックス 423"/>
        <xdr:cNvSpPr txBox="1"/>
      </xdr:nvSpPr>
      <xdr:spPr>
        <a:xfrm>
          <a:off x="9404428" y="1366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27842</xdr:rowOff>
    </xdr:from>
    <xdr:to>
      <xdr:col>46</xdr:col>
      <xdr:colOff>38100</xdr:colOff>
      <xdr:row>79</xdr:row>
      <xdr:rowOff>129442</xdr:rowOff>
    </xdr:to>
    <xdr:sp macro="" textlink="">
      <xdr:nvSpPr>
        <xdr:cNvPr id="425" name="楕円 424"/>
        <xdr:cNvSpPr/>
      </xdr:nvSpPr>
      <xdr:spPr>
        <a:xfrm>
          <a:off x="8699500" y="1357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120569</xdr:rowOff>
    </xdr:from>
    <xdr:ext cx="469744" cy="259045"/>
    <xdr:sp macro="" textlink="">
      <xdr:nvSpPr>
        <xdr:cNvPr id="426" name="テキスト ボックス 425"/>
        <xdr:cNvSpPr txBox="1"/>
      </xdr:nvSpPr>
      <xdr:spPr>
        <a:xfrm>
          <a:off x="8515428" y="1366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123963</xdr:rowOff>
    </xdr:from>
    <xdr:to>
      <xdr:col>41</xdr:col>
      <xdr:colOff>101600</xdr:colOff>
      <xdr:row>79</xdr:row>
      <xdr:rowOff>54113</xdr:rowOff>
    </xdr:to>
    <xdr:sp macro="" textlink="">
      <xdr:nvSpPr>
        <xdr:cNvPr id="427" name="楕円 426"/>
        <xdr:cNvSpPr/>
      </xdr:nvSpPr>
      <xdr:spPr>
        <a:xfrm>
          <a:off x="7810500" y="1349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45240</xdr:rowOff>
    </xdr:from>
    <xdr:ext cx="469744" cy="259045"/>
    <xdr:sp macro="" textlink="">
      <xdr:nvSpPr>
        <xdr:cNvPr id="428" name="テキスト ボックス 427"/>
        <xdr:cNvSpPr txBox="1"/>
      </xdr:nvSpPr>
      <xdr:spPr>
        <a:xfrm>
          <a:off x="7626428" y="1358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51</xdr:rowOff>
    </xdr:from>
    <xdr:to>
      <xdr:col>36</xdr:col>
      <xdr:colOff>165100</xdr:colOff>
      <xdr:row>77</xdr:row>
      <xdr:rowOff>101651</xdr:rowOff>
    </xdr:to>
    <xdr:sp macro="" textlink="">
      <xdr:nvSpPr>
        <xdr:cNvPr id="429" name="楕円 428"/>
        <xdr:cNvSpPr/>
      </xdr:nvSpPr>
      <xdr:spPr>
        <a:xfrm>
          <a:off x="6921500" y="1320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92778</xdr:rowOff>
    </xdr:from>
    <xdr:ext cx="534377" cy="259045"/>
    <xdr:sp macro="" textlink="">
      <xdr:nvSpPr>
        <xdr:cNvPr id="430" name="テキスト ボックス 429"/>
        <xdr:cNvSpPr txBox="1"/>
      </xdr:nvSpPr>
      <xdr:spPr>
        <a:xfrm>
          <a:off x="6705111" y="1329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6" name="テキスト ボックス 44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107828</xdr:rowOff>
    </xdr:from>
    <xdr:to>
      <xdr:col>54</xdr:col>
      <xdr:colOff>189865</xdr:colOff>
      <xdr:row>97</xdr:row>
      <xdr:rowOff>137826</xdr:rowOff>
    </xdr:to>
    <xdr:cxnSp macro="">
      <xdr:nvCxnSpPr>
        <xdr:cNvPr id="450" name="直線コネクタ 449"/>
        <xdr:cNvCxnSpPr/>
      </xdr:nvCxnSpPr>
      <xdr:spPr>
        <a:xfrm flipV="1">
          <a:off x="10475595" y="15538328"/>
          <a:ext cx="1270" cy="1230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141653</xdr:rowOff>
    </xdr:from>
    <xdr:ext cx="534377" cy="259045"/>
    <xdr:sp macro="" textlink="">
      <xdr:nvSpPr>
        <xdr:cNvPr id="451" name="普通建設事業費 （ うち更新整備　）最小値テキスト"/>
        <xdr:cNvSpPr txBox="1"/>
      </xdr:nvSpPr>
      <xdr:spPr>
        <a:xfrm>
          <a:off x="10528300" y="1677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137826</xdr:rowOff>
    </xdr:from>
    <xdr:to>
      <xdr:col>55</xdr:col>
      <xdr:colOff>88900</xdr:colOff>
      <xdr:row>97</xdr:row>
      <xdr:rowOff>137826</xdr:rowOff>
    </xdr:to>
    <xdr:cxnSp macro="">
      <xdr:nvCxnSpPr>
        <xdr:cNvPr id="452" name="直線コネクタ 451"/>
        <xdr:cNvCxnSpPr/>
      </xdr:nvCxnSpPr>
      <xdr:spPr>
        <a:xfrm>
          <a:off x="10388600" y="1676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54505</xdr:rowOff>
    </xdr:from>
    <xdr:ext cx="599010" cy="259045"/>
    <xdr:sp macro="" textlink="">
      <xdr:nvSpPr>
        <xdr:cNvPr id="453" name="普通建設事業費 （ うち更新整備　）最大値テキスト"/>
        <xdr:cNvSpPr txBox="1"/>
      </xdr:nvSpPr>
      <xdr:spPr>
        <a:xfrm>
          <a:off x="10528300" y="1531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107828</xdr:rowOff>
    </xdr:from>
    <xdr:to>
      <xdr:col>55</xdr:col>
      <xdr:colOff>88900</xdr:colOff>
      <xdr:row>90</xdr:row>
      <xdr:rowOff>107828</xdr:rowOff>
    </xdr:to>
    <xdr:cxnSp macro="">
      <xdr:nvCxnSpPr>
        <xdr:cNvPr id="454" name="直線コネクタ 453"/>
        <xdr:cNvCxnSpPr/>
      </xdr:nvCxnSpPr>
      <xdr:spPr>
        <a:xfrm>
          <a:off x="10388600" y="1553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149947</xdr:rowOff>
    </xdr:from>
    <xdr:to>
      <xdr:col>55</xdr:col>
      <xdr:colOff>0</xdr:colOff>
      <xdr:row>97</xdr:row>
      <xdr:rowOff>34452</xdr:rowOff>
    </xdr:to>
    <xdr:cxnSp macro="">
      <xdr:nvCxnSpPr>
        <xdr:cNvPr id="455" name="直線コネクタ 454"/>
        <xdr:cNvCxnSpPr/>
      </xdr:nvCxnSpPr>
      <xdr:spPr>
        <a:xfrm>
          <a:off x="9639300" y="16609147"/>
          <a:ext cx="838200" cy="5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97689</xdr:rowOff>
    </xdr:from>
    <xdr:ext cx="534377" cy="259045"/>
    <xdr:sp macro="" textlink="">
      <xdr:nvSpPr>
        <xdr:cNvPr id="456" name="普通建設事業費 （ うち更新整備　）平均値テキスト"/>
        <xdr:cNvSpPr txBox="1"/>
      </xdr:nvSpPr>
      <xdr:spPr>
        <a:xfrm>
          <a:off x="10528300" y="16385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74812</xdr:rowOff>
    </xdr:from>
    <xdr:to>
      <xdr:col>55</xdr:col>
      <xdr:colOff>50800</xdr:colOff>
      <xdr:row>97</xdr:row>
      <xdr:rowOff>4962</xdr:rowOff>
    </xdr:to>
    <xdr:sp macro="" textlink="">
      <xdr:nvSpPr>
        <xdr:cNvPr id="457" name="フローチャート: 判断 456"/>
        <xdr:cNvSpPr/>
      </xdr:nvSpPr>
      <xdr:spPr>
        <a:xfrm>
          <a:off x="10426700" y="1653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149947</xdr:rowOff>
    </xdr:from>
    <xdr:to>
      <xdr:col>50</xdr:col>
      <xdr:colOff>114300</xdr:colOff>
      <xdr:row>97</xdr:row>
      <xdr:rowOff>1956</xdr:rowOff>
    </xdr:to>
    <xdr:cxnSp macro="">
      <xdr:nvCxnSpPr>
        <xdr:cNvPr id="458" name="直線コネクタ 457"/>
        <xdr:cNvCxnSpPr/>
      </xdr:nvCxnSpPr>
      <xdr:spPr>
        <a:xfrm flipV="1">
          <a:off x="8750300" y="16609147"/>
          <a:ext cx="889000" cy="2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56507</xdr:rowOff>
    </xdr:from>
    <xdr:to>
      <xdr:col>50</xdr:col>
      <xdr:colOff>165100</xdr:colOff>
      <xdr:row>96</xdr:row>
      <xdr:rowOff>158107</xdr:rowOff>
    </xdr:to>
    <xdr:sp macro="" textlink="">
      <xdr:nvSpPr>
        <xdr:cNvPr id="459" name="フローチャート: 判断 458"/>
        <xdr:cNvSpPr/>
      </xdr:nvSpPr>
      <xdr:spPr>
        <a:xfrm>
          <a:off x="9588500" y="1651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3184</xdr:rowOff>
    </xdr:from>
    <xdr:ext cx="534377" cy="259045"/>
    <xdr:sp macro="" textlink="">
      <xdr:nvSpPr>
        <xdr:cNvPr id="460" name="テキスト ボックス 459"/>
        <xdr:cNvSpPr txBox="1"/>
      </xdr:nvSpPr>
      <xdr:spPr>
        <a:xfrm>
          <a:off x="9372111" y="1629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1956</xdr:rowOff>
    </xdr:from>
    <xdr:to>
      <xdr:col>45</xdr:col>
      <xdr:colOff>177800</xdr:colOff>
      <xdr:row>97</xdr:row>
      <xdr:rowOff>20228</xdr:rowOff>
    </xdr:to>
    <xdr:cxnSp macro="">
      <xdr:nvCxnSpPr>
        <xdr:cNvPr id="461" name="直線コネクタ 460"/>
        <xdr:cNvCxnSpPr/>
      </xdr:nvCxnSpPr>
      <xdr:spPr>
        <a:xfrm flipV="1">
          <a:off x="7861300" y="16632606"/>
          <a:ext cx="889000" cy="1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60331</xdr:rowOff>
    </xdr:from>
    <xdr:to>
      <xdr:col>46</xdr:col>
      <xdr:colOff>38100</xdr:colOff>
      <xdr:row>96</xdr:row>
      <xdr:rowOff>161931</xdr:rowOff>
    </xdr:to>
    <xdr:sp macro="" textlink="">
      <xdr:nvSpPr>
        <xdr:cNvPr id="462" name="フローチャート: 判断 461"/>
        <xdr:cNvSpPr/>
      </xdr:nvSpPr>
      <xdr:spPr>
        <a:xfrm>
          <a:off x="8699500" y="16519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7008</xdr:rowOff>
    </xdr:from>
    <xdr:ext cx="534377" cy="259045"/>
    <xdr:sp macro="" textlink="">
      <xdr:nvSpPr>
        <xdr:cNvPr id="463" name="テキスト ボックス 462"/>
        <xdr:cNvSpPr txBox="1"/>
      </xdr:nvSpPr>
      <xdr:spPr>
        <a:xfrm>
          <a:off x="8483111" y="1629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20228</xdr:rowOff>
    </xdr:from>
    <xdr:to>
      <xdr:col>41</xdr:col>
      <xdr:colOff>50800</xdr:colOff>
      <xdr:row>97</xdr:row>
      <xdr:rowOff>117446</xdr:rowOff>
    </xdr:to>
    <xdr:cxnSp macro="">
      <xdr:nvCxnSpPr>
        <xdr:cNvPr id="464" name="直線コネクタ 463"/>
        <xdr:cNvCxnSpPr/>
      </xdr:nvCxnSpPr>
      <xdr:spPr>
        <a:xfrm flipV="1">
          <a:off x="6972300" y="16650878"/>
          <a:ext cx="889000" cy="9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157480</xdr:rowOff>
    </xdr:from>
    <xdr:to>
      <xdr:col>41</xdr:col>
      <xdr:colOff>101600</xdr:colOff>
      <xdr:row>97</xdr:row>
      <xdr:rowOff>87630</xdr:rowOff>
    </xdr:to>
    <xdr:sp macro="" textlink="">
      <xdr:nvSpPr>
        <xdr:cNvPr id="465" name="フローチャート: 判断 464"/>
        <xdr:cNvSpPr/>
      </xdr:nvSpPr>
      <xdr:spPr>
        <a:xfrm>
          <a:off x="7810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78757</xdr:rowOff>
    </xdr:from>
    <xdr:ext cx="534377" cy="259045"/>
    <xdr:sp macro="" textlink="">
      <xdr:nvSpPr>
        <xdr:cNvPr id="466" name="テキスト ボックス 465"/>
        <xdr:cNvSpPr txBox="1"/>
      </xdr:nvSpPr>
      <xdr:spPr>
        <a:xfrm>
          <a:off x="7594111" y="1670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110668</xdr:rowOff>
    </xdr:from>
    <xdr:to>
      <xdr:col>36</xdr:col>
      <xdr:colOff>165100</xdr:colOff>
      <xdr:row>97</xdr:row>
      <xdr:rowOff>40818</xdr:rowOff>
    </xdr:to>
    <xdr:sp macro="" textlink="">
      <xdr:nvSpPr>
        <xdr:cNvPr id="467" name="フローチャート: 判断 466"/>
        <xdr:cNvSpPr/>
      </xdr:nvSpPr>
      <xdr:spPr>
        <a:xfrm>
          <a:off x="6921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57345</xdr:rowOff>
    </xdr:from>
    <xdr:ext cx="534377" cy="259045"/>
    <xdr:sp macro="" textlink="">
      <xdr:nvSpPr>
        <xdr:cNvPr id="468" name="テキスト ボックス 467"/>
        <xdr:cNvSpPr txBox="1"/>
      </xdr:nvSpPr>
      <xdr:spPr>
        <a:xfrm>
          <a:off x="6705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155102</xdr:rowOff>
    </xdr:from>
    <xdr:to>
      <xdr:col>55</xdr:col>
      <xdr:colOff>50800</xdr:colOff>
      <xdr:row>97</xdr:row>
      <xdr:rowOff>85252</xdr:rowOff>
    </xdr:to>
    <xdr:sp macro="" textlink="">
      <xdr:nvSpPr>
        <xdr:cNvPr id="474" name="楕円 473"/>
        <xdr:cNvSpPr/>
      </xdr:nvSpPr>
      <xdr:spPr>
        <a:xfrm>
          <a:off x="10426700" y="1661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70029</xdr:rowOff>
    </xdr:from>
    <xdr:ext cx="534377" cy="259045"/>
    <xdr:sp macro="" textlink="">
      <xdr:nvSpPr>
        <xdr:cNvPr id="475" name="普通建設事業費 （ うち更新整備　）該当値テキスト"/>
        <xdr:cNvSpPr txBox="1"/>
      </xdr:nvSpPr>
      <xdr:spPr>
        <a:xfrm>
          <a:off x="10528300" y="1652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99147</xdr:rowOff>
    </xdr:from>
    <xdr:to>
      <xdr:col>50</xdr:col>
      <xdr:colOff>165100</xdr:colOff>
      <xdr:row>97</xdr:row>
      <xdr:rowOff>29297</xdr:rowOff>
    </xdr:to>
    <xdr:sp macro="" textlink="">
      <xdr:nvSpPr>
        <xdr:cNvPr id="476" name="楕円 475"/>
        <xdr:cNvSpPr/>
      </xdr:nvSpPr>
      <xdr:spPr>
        <a:xfrm>
          <a:off x="9588500" y="1655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20424</xdr:rowOff>
    </xdr:from>
    <xdr:ext cx="534377" cy="259045"/>
    <xdr:sp macro="" textlink="">
      <xdr:nvSpPr>
        <xdr:cNvPr id="477" name="テキスト ボックス 476"/>
        <xdr:cNvSpPr txBox="1"/>
      </xdr:nvSpPr>
      <xdr:spPr>
        <a:xfrm>
          <a:off x="9372111" y="1665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122606</xdr:rowOff>
    </xdr:from>
    <xdr:to>
      <xdr:col>46</xdr:col>
      <xdr:colOff>38100</xdr:colOff>
      <xdr:row>97</xdr:row>
      <xdr:rowOff>52756</xdr:rowOff>
    </xdr:to>
    <xdr:sp macro="" textlink="">
      <xdr:nvSpPr>
        <xdr:cNvPr id="478" name="楕円 477"/>
        <xdr:cNvSpPr/>
      </xdr:nvSpPr>
      <xdr:spPr>
        <a:xfrm>
          <a:off x="8699500" y="1658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43883</xdr:rowOff>
    </xdr:from>
    <xdr:ext cx="534377" cy="259045"/>
    <xdr:sp macro="" textlink="">
      <xdr:nvSpPr>
        <xdr:cNvPr id="479" name="テキスト ボックス 478"/>
        <xdr:cNvSpPr txBox="1"/>
      </xdr:nvSpPr>
      <xdr:spPr>
        <a:xfrm>
          <a:off x="8483111" y="1667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140878</xdr:rowOff>
    </xdr:from>
    <xdr:to>
      <xdr:col>41</xdr:col>
      <xdr:colOff>101600</xdr:colOff>
      <xdr:row>97</xdr:row>
      <xdr:rowOff>71028</xdr:rowOff>
    </xdr:to>
    <xdr:sp macro="" textlink="">
      <xdr:nvSpPr>
        <xdr:cNvPr id="480" name="楕円 479"/>
        <xdr:cNvSpPr/>
      </xdr:nvSpPr>
      <xdr:spPr>
        <a:xfrm>
          <a:off x="7810500" y="1660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87555</xdr:rowOff>
    </xdr:from>
    <xdr:ext cx="534377" cy="259045"/>
    <xdr:sp macro="" textlink="">
      <xdr:nvSpPr>
        <xdr:cNvPr id="481" name="テキスト ボックス 480"/>
        <xdr:cNvSpPr txBox="1"/>
      </xdr:nvSpPr>
      <xdr:spPr>
        <a:xfrm>
          <a:off x="7594111" y="163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66646</xdr:rowOff>
    </xdr:from>
    <xdr:to>
      <xdr:col>36</xdr:col>
      <xdr:colOff>165100</xdr:colOff>
      <xdr:row>97</xdr:row>
      <xdr:rowOff>168246</xdr:rowOff>
    </xdr:to>
    <xdr:sp macro="" textlink="">
      <xdr:nvSpPr>
        <xdr:cNvPr id="482" name="楕円 481"/>
        <xdr:cNvSpPr/>
      </xdr:nvSpPr>
      <xdr:spPr>
        <a:xfrm>
          <a:off x="6921500" y="1669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159373</xdr:rowOff>
    </xdr:from>
    <xdr:ext cx="534377" cy="259045"/>
    <xdr:sp macro="" textlink="">
      <xdr:nvSpPr>
        <xdr:cNvPr id="483" name="テキスト ボックス 482"/>
        <xdr:cNvSpPr txBox="1"/>
      </xdr:nvSpPr>
      <xdr:spPr>
        <a:xfrm>
          <a:off x="6705111" y="1679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7661</xdr:rowOff>
    </xdr:from>
    <xdr:to>
      <xdr:col>85</xdr:col>
      <xdr:colOff>126364</xdr:colOff>
      <xdr:row>38</xdr:row>
      <xdr:rowOff>139700</xdr:rowOff>
    </xdr:to>
    <xdr:cxnSp macro="">
      <xdr:nvCxnSpPr>
        <xdr:cNvPr id="505" name="直線コネクタ 504"/>
        <xdr:cNvCxnSpPr/>
      </xdr:nvCxnSpPr>
      <xdr:spPr>
        <a:xfrm flipV="1">
          <a:off x="16317595" y="5494061"/>
          <a:ext cx="1269" cy="116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125788</xdr:rowOff>
    </xdr:from>
    <xdr:ext cx="534377" cy="259045"/>
    <xdr:sp macro="" textlink="">
      <xdr:nvSpPr>
        <xdr:cNvPr id="508" name="災害復旧事業費最大値テキスト"/>
        <xdr:cNvSpPr txBox="1"/>
      </xdr:nvSpPr>
      <xdr:spPr>
        <a:xfrm>
          <a:off x="16370300" y="526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7661</xdr:rowOff>
    </xdr:from>
    <xdr:to>
      <xdr:col>86</xdr:col>
      <xdr:colOff>25400</xdr:colOff>
      <xdr:row>32</xdr:row>
      <xdr:rowOff>7661</xdr:rowOff>
    </xdr:to>
    <xdr:cxnSp macro="">
      <xdr:nvCxnSpPr>
        <xdr:cNvPr id="509" name="直線コネクタ 508"/>
        <xdr:cNvCxnSpPr/>
      </xdr:nvCxnSpPr>
      <xdr:spPr>
        <a:xfrm>
          <a:off x="16230600" y="549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62959</xdr:rowOff>
    </xdr:from>
    <xdr:to>
      <xdr:col>85</xdr:col>
      <xdr:colOff>127000</xdr:colOff>
      <xdr:row>38</xdr:row>
      <xdr:rowOff>127859</xdr:rowOff>
    </xdr:to>
    <xdr:cxnSp macro="">
      <xdr:nvCxnSpPr>
        <xdr:cNvPr id="510" name="直線コネクタ 509"/>
        <xdr:cNvCxnSpPr/>
      </xdr:nvCxnSpPr>
      <xdr:spPr>
        <a:xfrm flipV="1">
          <a:off x="15481300" y="6406609"/>
          <a:ext cx="838200" cy="23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98462</xdr:rowOff>
    </xdr:from>
    <xdr:ext cx="469744" cy="259045"/>
    <xdr:sp macro="" textlink="">
      <xdr:nvSpPr>
        <xdr:cNvPr id="511" name="災害復旧事業費平均値テキスト"/>
        <xdr:cNvSpPr txBox="1"/>
      </xdr:nvSpPr>
      <xdr:spPr>
        <a:xfrm>
          <a:off x="16370300" y="6442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120035</xdr:rowOff>
    </xdr:from>
    <xdr:to>
      <xdr:col>85</xdr:col>
      <xdr:colOff>177800</xdr:colOff>
      <xdr:row>38</xdr:row>
      <xdr:rowOff>50185</xdr:rowOff>
    </xdr:to>
    <xdr:sp macro="" textlink="">
      <xdr:nvSpPr>
        <xdr:cNvPr id="512" name="フローチャート: 判断 511"/>
        <xdr:cNvSpPr/>
      </xdr:nvSpPr>
      <xdr:spPr>
        <a:xfrm>
          <a:off x="16268700" y="646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94140</xdr:rowOff>
    </xdr:from>
    <xdr:to>
      <xdr:col>81</xdr:col>
      <xdr:colOff>50800</xdr:colOff>
      <xdr:row>38</xdr:row>
      <xdr:rowOff>127859</xdr:rowOff>
    </xdr:to>
    <xdr:cxnSp macro="">
      <xdr:nvCxnSpPr>
        <xdr:cNvPr id="513" name="直線コネクタ 512"/>
        <xdr:cNvCxnSpPr/>
      </xdr:nvCxnSpPr>
      <xdr:spPr>
        <a:xfrm>
          <a:off x="14592300" y="6609240"/>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28001</xdr:rowOff>
    </xdr:from>
    <xdr:to>
      <xdr:col>81</xdr:col>
      <xdr:colOff>101600</xdr:colOff>
      <xdr:row>38</xdr:row>
      <xdr:rowOff>129601</xdr:rowOff>
    </xdr:to>
    <xdr:sp macro="" textlink="">
      <xdr:nvSpPr>
        <xdr:cNvPr id="514" name="フローチャート: 判断 513"/>
        <xdr:cNvSpPr/>
      </xdr:nvSpPr>
      <xdr:spPr>
        <a:xfrm>
          <a:off x="15430500" y="654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146128</xdr:rowOff>
    </xdr:from>
    <xdr:ext cx="469744" cy="259045"/>
    <xdr:sp macro="" textlink="">
      <xdr:nvSpPr>
        <xdr:cNvPr id="515" name="テキスト ボックス 514"/>
        <xdr:cNvSpPr txBox="1"/>
      </xdr:nvSpPr>
      <xdr:spPr>
        <a:xfrm>
          <a:off x="15246428" y="631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94140</xdr:rowOff>
    </xdr:from>
    <xdr:to>
      <xdr:col>76</xdr:col>
      <xdr:colOff>114300</xdr:colOff>
      <xdr:row>38</xdr:row>
      <xdr:rowOff>124315</xdr:rowOff>
    </xdr:to>
    <xdr:cxnSp macro="">
      <xdr:nvCxnSpPr>
        <xdr:cNvPr id="516" name="直線コネクタ 515"/>
        <xdr:cNvCxnSpPr/>
      </xdr:nvCxnSpPr>
      <xdr:spPr>
        <a:xfrm flipV="1">
          <a:off x="13703300" y="6609240"/>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159903</xdr:rowOff>
    </xdr:from>
    <xdr:to>
      <xdr:col>76</xdr:col>
      <xdr:colOff>165100</xdr:colOff>
      <xdr:row>38</xdr:row>
      <xdr:rowOff>90053</xdr:rowOff>
    </xdr:to>
    <xdr:sp macro="" textlink="">
      <xdr:nvSpPr>
        <xdr:cNvPr id="517" name="フローチャート: 判断 516"/>
        <xdr:cNvSpPr/>
      </xdr:nvSpPr>
      <xdr:spPr>
        <a:xfrm>
          <a:off x="14541500" y="650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106580</xdr:rowOff>
    </xdr:from>
    <xdr:ext cx="469744" cy="259045"/>
    <xdr:sp macro="" textlink="">
      <xdr:nvSpPr>
        <xdr:cNvPr id="518" name="テキスト ボックス 517"/>
        <xdr:cNvSpPr txBox="1"/>
      </xdr:nvSpPr>
      <xdr:spPr>
        <a:xfrm>
          <a:off x="14357428" y="627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120566</xdr:rowOff>
    </xdr:from>
    <xdr:to>
      <xdr:col>71</xdr:col>
      <xdr:colOff>177800</xdr:colOff>
      <xdr:row>38</xdr:row>
      <xdr:rowOff>124315</xdr:rowOff>
    </xdr:to>
    <xdr:cxnSp macro="">
      <xdr:nvCxnSpPr>
        <xdr:cNvPr id="519" name="直線コネクタ 518"/>
        <xdr:cNvCxnSpPr/>
      </xdr:nvCxnSpPr>
      <xdr:spPr>
        <a:xfrm>
          <a:off x="12814300" y="6635666"/>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10696</xdr:rowOff>
    </xdr:from>
    <xdr:to>
      <xdr:col>72</xdr:col>
      <xdr:colOff>38100</xdr:colOff>
      <xdr:row>38</xdr:row>
      <xdr:rowOff>112296</xdr:rowOff>
    </xdr:to>
    <xdr:sp macro="" textlink="">
      <xdr:nvSpPr>
        <xdr:cNvPr id="520" name="フローチャート: 判断 519"/>
        <xdr:cNvSpPr/>
      </xdr:nvSpPr>
      <xdr:spPr>
        <a:xfrm>
          <a:off x="13652500" y="65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128823</xdr:rowOff>
    </xdr:from>
    <xdr:ext cx="469744" cy="259045"/>
    <xdr:sp macro="" textlink="">
      <xdr:nvSpPr>
        <xdr:cNvPr id="521" name="テキスト ボックス 520"/>
        <xdr:cNvSpPr txBox="1"/>
      </xdr:nvSpPr>
      <xdr:spPr>
        <a:xfrm>
          <a:off x="13468428" y="630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74933</xdr:rowOff>
    </xdr:from>
    <xdr:to>
      <xdr:col>67</xdr:col>
      <xdr:colOff>101600</xdr:colOff>
      <xdr:row>38</xdr:row>
      <xdr:rowOff>5083</xdr:rowOff>
    </xdr:to>
    <xdr:sp macro="" textlink="">
      <xdr:nvSpPr>
        <xdr:cNvPr id="522" name="フローチャート: 判断 521"/>
        <xdr:cNvSpPr/>
      </xdr:nvSpPr>
      <xdr:spPr>
        <a:xfrm>
          <a:off x="12763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21610</xdr:rowOff>
    </xdr:from>
    <xdr:ext cx="469744" cy="259045"/>
    <xdr:sp macro="" textlink="">
      <xdr:nvSpPr>
        <xdr:cNvPr id="523" name="テキスト ボックス 522"/>
        <xdr:cNvSpPr txBox="1"/>
      </xdr:nvSpPr>
      <xdr:spPr>
        <a:xfrm>
          <a:off x="12579428"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12159</xdr:rowOff>
    </xdr:from>
    <xdr:to>
      <xdr:col>85</xdr:col>
      <xdr:colOff>177800</xdr:colOff>
      <xdr:row>37</xdr:row>
      <xdr:rowOff>113759</xdr:rowOff>
    </xdr:to>
    <xdr:sp macro="" textlink="">
      <xdr:nvSpPr>
        <xdr:cNvPr id="529" name="楕円 528"/>
        <xdr:cNvSpPr/>
      </xdr:nvSpPr>
      <xdr:spPr>
        <a:xfrm>
          <a:off x="16268700" y="635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35036</xdr:rowOff>
    </xdr:from>
    <xdr:ext cx="534377" cy="259045"/>
    <xdr:sp macro="" textlink="">
      <xdr:nvSpPr>
        <xdr:cNvPr id="530" name="災害復旧事業費該当値テキスト"/>
        <xdr:cNvSpPr txBox="1"/>
      </xdr:nvSpPr>
      <xdr:spPr>
        <a:xfrm>
          <a:off x="16370300" y="620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77059</xdr:rowOff>
    </xdr:from>
    <xdr:to>
      <xdr:col>81</xdr:col>
      <xdr:colOff>101600</xdr:colOff>
      <xdr:row>39</xdr:row>
      <xdr:rowOff>7209</xdr:rowOff>
    </xdr:to>
    <xdr:sp macro="" textlink="">
      <xdr:nvSpPr>
        <xdr:cNvPr id="531" name="楕円 530"/>
        <xdr:cNvSpPr/>
      </xdr:nvSpPr>
      <xdr:spPr>
        <a:xfrm>
          <a:off x="15430500" y="659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169786</xdr:rowOff>
    </xdr:from>
    <xdr:ext cx="378565" cy="259045"/>
    <xdr:sp macro="" textlink="">
      <xdr:nvSpPr>
        <xdr:cNvPr id="532" name="テキスト ボックス 531"/>
        <xdr:cNvSpPr txBox="1"/>
      </xdr:nvSpPr>
      <xdr:spPr>
        <a:xfrm>
          <a:off x="15292017" y="6684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43340</xdr:rowOff>
    </xdr:from>
    <xdr:to>
      <xdr:col>76</xdr:col>
      <xdr:colOff>165100</xdr:colOff>
      <xdr:row>38</xdr:row>
      <xdr:rowOff>144940</xdr:rowOff>
    </xdr:to>
    <xdr:sp macro="" textlink="">
      <xdr:nvSpPr>
        <xdr:cNvPr id="533" name="楕円 532"/>
        <xdr:cNvSpPr/>
      </xdr:nvSpPr>
      <xdr:spPr>
        <a:xfrm>
          <a:off x="14541500" y="65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136067</xdr:rowOff>
    </xdr:from>
    <xdr:ext cx="469744" cy="259045"/>
    <xdr:sp macro="" textlink="">
      <xdr:nvSpPr>
        <xdr:cNvPr id="534" name="テキスト ボックス 533"/>
        <xdr:cNvSpPr txBox="1"/>
      </xdr:nvSpPr>
      <xdr:spPr>
        <a:xfrm>
          <a:off x="14357428" y="665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73515</xdr:rowOff>
    </xdr:from>
    <xdr:to>
      <xdr:col>72</xdr:col>
      <xdr:colOff>38100</xdr:colOff>
      <xdr:row>39</xdr:row>
      <xdr:rowOff>3665</xdr:rowOff>
    </xdr:to>
    <xdr:sp macro="" textlink="">
      <xdr:nvSpPr>
        <xdr:cNvPr id="535" name="楕円 534"/>
        <xdr:cNvSpPr/>
      </xdr:nvSpPr>
      <xdr:spPr>
        <a:xfrm>
          <a:off x="13652500" y="658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166242</xdr:rowOff>
    </xdr:from>
    <xdr:ext cx="378565" cy="259045"/>
    <xdr:sp macro="" textlink="">
      <xdr:nvSpPr>
        <xdr:cNvPr id="536" name="テキスト ボックス 535"/>
        <xdr:cNvSpPr txBox="1"/>
      </xdr:nvSpPr>
      <xdr:spPr>
        <a:xfrm>
          <a:off x="13514017" y="6681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69766</xdr:rowOff>
    </xdr:from>
    <xdr:to>
      <xdr:col>67</xdr:col>
      <xdr:colOff>101600</xdr:colOff>
      <xdr:row>38</xdr:row>
      <xdr:rowOff>171366</xdr:rowOff>
    </xdr:to>
    <xdr:sp macro="" textlink="">
      <xdr:nvSpPr>
        <xdr:cNvPr id="537" name="楕円 536"/>
        <xdr:cNvSpPr/>
      </xdr:nvSpPr>
      <xdr:spPr>
        <a:xfrm>
          <a:off x="12763500" y="658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162493</xdr:rowOff>
    </xdr:from>
    <xdr:ext cx="378565" cy="259045"/>
    <xdr:sp macro="" textlink="">
      <xdr:nvSpPr>
        <xdr:cNvPr id="538" name="テキスト ボックス 537"/>
        <xdr:cNvSpPr txBox="1"/>
      </xdr:nvSpPr>
      <xdr:spPr>
        <a:xfrm>
          <a:off x="12625017" y="6677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2" name="テキスト ボックス 551"/>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4" name="テキスト ボックス 553"/>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6" name="テキスト ボックス 555"/>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58" name="テキスト ボックス 557"/>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0" name="テキスト ボックス 559"/>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2" name="テキスト ボックス 561"/>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4" name="直線コネクタ 563"/>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5"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6" name="直線コネクタ 56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7"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9" name="直線コネクタ 568"/>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0"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1" name="フローチャート: 判断 570"/>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2" name="直線コネクタ 571"/>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3" name="フローチャート: 判断 572"/>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4" name="テキスト ボックス 573"/>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5" name="直線コネクタ 574"/>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6" name="フローチャート: 判断 575"/>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7" name="テキスト ボックス 576"/>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8" name="直線コネクタ 577"/>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50</xdr:row>
      <xdr:rowOff>121557</xdr:rowOff>
    </xdr:from>
    <xdr:to>
      <xdr:col>72</xdr:col>
      <xdr:colOff>38100</xdr:colOff>
      <xdr:row>51</xdr:row>
      <xdr:rowOff>51707</xdr:rowOff>
    </xdr:to>
    <xdr:sp macro="" textlink="">
      <xdr:nvSpPr>
        <xdr:cNvPr id="579" name="フローチャート: 判断 578"/>
        <xdr:cNvSpPr/>
      </xdr:nvSpPr>
      <xdr:spPr>
        <a:xfrm>
          <a:off x="13652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68234</xdr:rowOff>
    </xdr:from>
    <xdr:ext cx="249299" cy="259045"/>
    <xdr:sp macro="" textlink="">
      <xdr:nvSpPr>
        <xdr:cNvPr id="580" name="テキスト ボックス 579"/>
        <xdr:cNvSpPr txBox="1"/>
      </xdr:nvSpPr>
      <xdr:spPr>
        <a:xfrm>
          <a:off x="13578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72572</xdr:rowOff>
    </xdr:from>
    <xdr:to>
      <xdr:col>67</xdr:col>
      <xdr:colOff>101600</xdr:colOff>
      <xdr:row>57</xdr:row>
      <xdr:rowOff>2722</xdr:rowOff>
    </xdr:to>
    <xdr:sp macro="" textlink="">
      <xdr:nvSpPr>
        <xdr:cNvPr id="581" name="フローチャート: 判断 580"/>
        <xdr:cNvSpPr/>
      </xdr:nvSpPr>
      <xdr:spPr>
        <a:xfrm>
          <a:off x="12763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19249</xdr:rowOff>
    </xdr:from>
    <xdr:ext cx="249299" cy="259045"/>
    <xdr:sp macro="" textlink="">
      <xdr:nvSpPr>
        <xdr:cNvPr id="582" name="テキスト ボックス 581"/>
        <xdr:cNvSpPr txBox="1"/>
      </xdr:nvSpPr>
      <xdr:spPr>
        <a:xfrm>
          <a:off x="12689650"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8" name="楕円 587"/>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9"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0" name="楕円 589"/>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1" name="テキスト ボックス 590"/>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2" name="楕円 591"/>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3" name="テキスト ボックス 592"/>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4" name="楕円 593"/>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5" name="テキスト ボックス 594"/>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6" name="楕円 595"/>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7" name="テキスト ボックス 596"/>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36061</xdr:rowOff>
    </xdr:from>
    <xdr:to>
      <xdr:col>85</xdr:col>
      <xdr:colOff>126364</xdr:colOff>
      <xdr:row>78</xdr:row>
      <xdr:rowOff>46188</xdr:rowOff>
    </xdr:to>
    <xdr:cxnSp macro="">
      <xdr:nvCxnSpPr>
        <xdr:cNvPr id="621" name="直線コネクタ 620"/>
        <xdr:cNvCxnSpPr/>
      </xdr:nvCxnSpPr>
      <xdr:spPr>
        <a:xfrm flipV="1">
          <a:off x="16317595" y="12209011"/>
          <a:ext cx="1269" cy="1210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50015</xdr:rowOff>
    </xdr:from>
    <xdr:ext cx="534377" cy="259045"/>
    <xdr:sp macro="" textlink="">
      <xdr:nvSpPr>
        <xdr:cNvPr id="622" name="公債費最小値テキスト"/>
        <xdr:cNvSpPr txBox="1"/>
      </xdr:nvSpPr>
      <xdr:spPr>
        <a:xfrm>
          <a:off x="16370300" y="1342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46188</xdr:rowOff>
    </xdr:from>
    <xdr:to>
      <xdr:col>86</xdr:col>
      <xdr:colOff>25400</xdr:colOff>
      <xdr:row>78</xdr:row>
      <xdr:rowOff>46188</xdr:rowOff>
    </xdr:to>
    <xdr:cxnSp macro="">
      <xdr:nvCxnSpPr>
        <xdr:cNvPr id="623" name="直線コネクタ 622"/>
        <xdr:cNvCxnSpPr/>
      </xdr:nvCxnSpPr>
      <xdr:spPr>
        <a:xfrm>
          <a:off x="16230600" y="13419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154188</xdr:rowOff>
    </xdr:from>
    <xdr:ext cx="599010" cy="259045"/>
    <xdr:sp macro="" textlink="">
      <xdr:nvSpPr>
        <xdr:cNvPr id="624" name="公債費最大値テキスト"/>
        <xdr:cNvSpPr txBox="1"/>
      </xdr:nvSpPr>
      <xdr:spPr>
        <a:xfrm>
          <a:off x="16370300" y="1198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36061</xdr:rowOff>
    </xdr:from>
    <xdr:to>
      <xdr:col>86</xdr:col>
      <xdr:colOff>25400</xdr:colOff>
      <xdr:row>71</xdr:row>
      <xdr:rowOff>36061</xdr:rowOff>
    </xdr:to>
    <xdr:cxnSp macro="">
      <xdr:nvCxnSpPr>
        <xdr:cNvPr id="625" name="直線コネクタ 624"/>
        <xdr:cNvCxnSpPr/>
      </xdr:nvCxnSpPr>
      <xdr:spPr>
        <a:xfrm>
          <a:off x="16230600" y="1220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105166</xdr:rowOff>
    </xdr:from>
    <xdr:to>
      <xdr:col>85</xdr:col>
      <xdr:colOff>127000</xdr:colOff>
      <xdr:row>76</xdr:row>
      <xdr:rowOff>107841</xdr:rowOff>
    </xdr:to>
    <xdr:cxnSp macro="">
      <xdr:nvCxnSpPr>
        <xdr:cNvPr id="626" name="直線コネクタ 625"/>
        <xdr:cNvCxnSpPr/>
      </xdr:nvCxnSpPr>
      <xdr:spPr>
        <a:xfrm>
          <a:off x="15481300" y="13135366"/>
          <a:ext cx="838200" cy="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63794</xdr:rowOff>
    </xdr:from>
    <xdr:ext cx="534377" cy="259045"/>
    <xdr:sp macro="" textlink="">
      <xdr:nvSpPr>
        <xdr:cNvPr id="627" name="公債費平均値テキスト"/>
        <xdr:cNvSpPr txBox="1"/>
      </xdr:nvSpPr>
      <xdr:spPr>
        <a:xfrm>
          <a:off x="16370300" y="1292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40917</xdr:rowOff>
    </xdr:from>
    <xdr:to>
      <xdr:col>85</xdr:col>
      <xdr:colOff>177800</xdr:colOff>
      <xdr:row>76</xdr:row>
      <xdr:rowOff>142517</xdr:rowOff>
    </xdr:to>
    <xdr:sp macro="" textlink="">
      <xdr:nvSpPr>
        <xdr:cNvPr id="628" name="フローチャート: 判断 627"/>
        <xdr:cNvSpPr/>
      </xdr:nvSpPr>
      <xdr:spPr>
        <a:xfrm>
          <a:off x="16268700" y="1307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105166</xdr:rowOff>
    </xdr:from>
    <xdr:to>
      <xdr:col>81</xdr:col>
      <xdr:colOff>50800</xdr:colOff>
      <xdr:row>76</xdr:row>
      <xdr:rowOff>106888</xdr:rowOff>
    </xdr:to>
    <xdr:cxnSp macro="">
      <xdr:nvCxnSpPr>
        <xdr:cNvPr id="629" name="直線コネクタ 628"/>
        <xdr:cNvCxnSpPr/>
      </xdr:nvCxnSpPr>
      <xdr:spPr>
        <a:xfrm flipV="1">
          <a:off x="14592300" y="13135366"/>
          <a:ext cx="889000" cy="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45214</xdr:rowOff>
    </xdr:from>
    <xdr:to>
      <xdr:col>81</xdr:col>
      <xdr:colOff>101600</xdr:colOff>
      <xdr:row>76</xdr:row>
      <xdr:rowOff>146814</xdr:rowOff>
    </xdr:to>
    <xdr:sp macro="" textlink="">
      <xdr:nvSpPr>
        <xdr:cNvPr id="630" name="フローチャート: 判断 629"/>
        <xdr:cNvSpPr/>
      </xdr:nvSpPr>
      <xdr:spPr>
        <a:xfrm>
          <a:off x="15430500" y="1307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163341</xdr:rowOff>
    </xdr:from>
    <xdr:ext cx="534377" cy="259045"/>
    <xdr:sp macro="" textlink="">
      <xdr:nvSpPr>
        <xdr:cNvPr id="631" name="テキスト ボックス 630"/>
        <xdr:cNvSpPr txBox="1"/>
      </xdr:nvSpPr>
      <xdr:spPr>
        <a:xfrm>
          <a:off x="15214111" y="128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106888</xdr:rowOff>
    </xdr:from>
    <xdr:to>
      <xdr:col>76</xdr:col>
      <xdr:colOff>114300</xdr:colOff>
      <xdr:row>76</xdr:row>
      <xdr:rowOff>116894</xdr:rowOff>
    </xdr:to>
    <xdr:cxnSp macro="">
      <xdr:nvCxnSpPr>
        <xdr:cNvPr id="632" name="直線コネクタ 631"/>
        <xdr:cNvCxnSpPr/>
      </xdr:nvCxnSpPr>
      <xdr:spPr>
        <a:xfrm flipV="1">
          <a:off x="13703300" y="13137088"/>
          <a:ext cx="889000" cy="1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49665</xdr:rowOff>
    </xdr:from>
    <xdr:to>
      <xdr:col>76</xdr:col>
      <xdr:colOff>165100</xdr:colOff>
      <xdr:row>76</xdr:row>
      <xdr:rowOff>151265</xdr:rowOff>
    </xdr:to>
    <xdr:sp macro="" textlink="">
      <xdr:nvSpPr>
        <xdr:cNvPr id="633" name="フローチャート: 判断 632"/>
        <xdr:cNvSpPr/>
      </xdr:nvSpPr>
      <xdr:spPr>
        <a:xfrm>
          <a:off x="14541500" y="1307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167791</xdr:rowOff>
    </xdr:from>
    <xdr:ext cx="534377" cy="259045"/>
    <xdr:sp macro="" textlink="">
      <xdr:nvSpPr>
        <xdr:cNvPr id="634" name="テキスト ボックス 633"/>
        <xdr:cNvSpPr txBox="1"/>
      </xdr:nvSpPr>
      <xdr:spPr>
        <a:xfrm>
          <a:off x="14325111" y="1285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107307</xdr:rowOff>
    </xdr:from>
    <xdr:to>
      <xdr:col>71</xdr:col>
      <xdr:colOff>177800</xdr:colOff>
      <xdr:row>76</xdr:row>
      <xdr:rowOff>116894</xdr:rowOff>
    </xdr:to>
    <xdr:cxnSp macro="">
      <xdr:nvCxnSpPr>
        <xdr:cNvPr id="635" name="直線コネクタ 634"/>
        <xdr:cNvCxnSpPr/>
      </xdr:nvCxnSpPr>
      <xdr:spPr>
        <a:xfrm>
          <a:off x="12814300" y="13137507"/>
          <a:ext cx="889000" cy="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92275</xdr:rowOff>
    </xdr:from>
    <xdr:to>
      <xdr:col>72</xdr:col>
      <xdr:colOff>38100</xdr:colOff>
      <xdr:row>77</xdr:row>
      <xdr:rowOff>22425</xdr:rowOff>
    </xdr:to>
    <xdr:sp macro="" textlink="">
      <xdr:nvSpPr>
        <xdr:cNvPr id="636" name="フローチャート: 判断 635"/>
        <xdr:cNvSpPr/>
      </xdr:nvSpPr>
      <xdr:spPr>
        <a:xfrm>
          <a:off x="13652500" y="1312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13552</xdr:rowOff>
    </xdr:from>
    <xdr:ext cx="534377" cy="259045"/>
    <xdr:sp macro="" textlink="">
      <xdr:nvSpPr>
        <xdr:cNvPr id="637" name="テキスト ボックス 636"/>
        <xdr:cNvSpPr txBox="1"/>
      </xdr:nvSpPr>
      <xdr:spPr>
        <a:xfrm>
          <a:off x="13436111" y="1321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162951</xdr:rowOff>
    </xdr:from>
    <xdr:to>
      <xdr:col>67</xdr:col>
      <xdr:colOff>101600</xdr:colOff>
      <xdr:row>76</xdr:row>
      <xdr:rowOff>93101</xdr:rowOff>
    </xdr:to>
    <xdr:sp macro="" textlink="">
      <xdr:nvSpPr>
        <xdr:cNvPr id="638" name="フローチャート: 判断 637"/>
        <xdr:cNvSpPr/>
      </xdr:nvSpPr>
      <xdr:spPr>
        <a:xfrm>
          <a:off x="12763500" y="1302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109628</xdr:rowOff>
    </xdr:from>
    <xdr:ext cx="534377" cy="259045"/>
    <xdr:sp macro="" textlink="">
      <xdr:nvSpPr>
        <xdr:cNvPr id="639" name="テキスト ボックス 638"/>
        <xdr:cNvSpPr txBox="1"/>
      </xdr:nvSpPr>
      <xdr:spPr>
        <a:xfrm>
          <a:off x="12547111" y="1279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57041</xdr:rowOff>
    </xdr:from>
    <xdr:to>
      <xdr:col>85</xdr:col>
      <xdr:colOff>177800</xdr:colOff>
      <xdr:row>76</xdr:row>
      <xdr:rowOff>158641</xdr:rowOff>
    </xdr:to>
    <xdr:sp macro="" textlink="">
      <xdr:nvSpPr>
        <xdr:cNvPr id="645" name="楕円 644"/>
        <xdr:cNvSpPr/>
      </xdr:nvSpPr>
      <xdr:spPr>
        <a:xfrm>
          <a:off x="16268700" y="1308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35468</xdr:rowOff>
    </xdr:from>
    <xdr:ext cx="534377" cy="259045"/>
    <xdr:sp macro="" textlink="">
      <xdr:nvSpPr>
        <xdr:cNvPr id="646" name="公債費該当値テキスト"/>
        <xdr:cNvSpPr txBox="1"/>
      </xdr:nvSpPr>
      <xdr:spPr>
        <a:xfrm>
          <a:off x="16370300" y="130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54366</xdr:rowOff>
    </xdr:from>
    <xdr:to>
      <xdr:col>81</xdr:col>
      <xdr:colOff>101600</xdr:colOff>
      <xdr:row>76</xdr:row>
      <xdr:rowOff>155966</xdr:rowOff>
    </xdr:to>
    <xdr:sp macro="" textlink="">
      <xdr:nvSpPr>
        <xdr:cNvPr id="647" name="楕円 646"/>
        <xdr:cNvSpPr/>
      </xdr:nvSpPr>
      <xdr:spPr>
        <a:xfrm>
          <a:off x="15430500" y="1308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147093</xdr:rowOff>
    </xdr:from>
    <xdr:ext cx="534377" cy="259045"/>
    <xdr:sp macro="" textlink="">
      <xdr:nvSpPr>
        <xdr:cNvPr id="648" name="テキスト ボックス 647"/>
        <xdr:cNvSpPr txBox="1"/>
      </xdr:nvSpPr>
      <xdr:spPr>
        <a:xfrm>
          <a:off x="15214111" y="1317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56088</xdr:rowOff>
    </xdr:from>
    <xdr:to>
      <xdr:col>76</xdr:col>
      <xdr:colOff>165100</xdr:colOff>
      <xdr:row>76</xdr:row>
      <xdr:rowOff>157688</xdr:rowOff>
    </xdr:to>
    <xdr:sp macro="" textlink="">
      <xdr:nvSpPr>
        <xdr:cNvPr id="649" name="楕円 648"/>
        <xdr:cNvSpPr/>
      </xdr:nvSpPr>
      <xdr:spPr>
        <a:xfrm>
          <a:off x="14541500" y="130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148815</xdr:rowOff>
    </xdr:from>
    <xdr:ext cx="534377" cy="259045"/>
    <xdr:sp macro="" textlink="">
      <xdr:nvSpPr>
        <xdr:cNvPr id="650" name="テキスト ボックス 649"/>
        <xdr:cNvSpPr txBox="1"/>
      </xdr:nvSpPr>
      <xdr:spPr>
        <a:xfrm>
          <a:off x="14325111" y="1317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66094</xdr:rowOff>
    </xdr:from>
    <xdr:to>
      <xdr:col>72</xdr:col>
      <xdr:colOff>38100</xdr:colOff>
      <xdr:row>76</xdr:row>
      <xdr:rowOff>167694</xdr:rowOff>
    </xdr:to>
    <xdr:sp macro="" textlink="">
      <xdr:nvSpPr>
        <xdr:cNvPr id="651" name="楕円 650"/>
        <xdr:cNvSpPr/>
      </xdr:nvSpPr>
      <xdr:spPr>
        <a:xfrm>
          <a:off x="13652500" y="1309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12771</xdr:rowOff>
    </xdr:from>
    <xdr:ext cx="534377" cy="259045"/>
    <xdr:sp macro="" textlink="">
      <xdr:nvSpPr>
        <xdr:cNvPr id="652" name="テキスト ボックス 651"/>
        <xdr:cNvSpPr txBox="1"/>
      </xdr:nvSpPr>
      <xdr:spPr>
        <a:xfrm>
          <a:off x="13436111" y="128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56507</xdr:rowOff>
    </xdr:from>
    <xdr:to>
      <xdr:col>67</xdr:col>
      <xdr:colOff>101600</xdr:colOff>
      <xdr:row>76</xdr:row>
      <xdr:rowOff>158107</xdr:rowOff>
    </xdr:to>
    <xdr:sp macro="" textlink="">
      <xdr:nvSpPr>
        <xdr:cNvPr id="653" name="楕円 652"/>
        <xdr:cNvSpPr/>
      </xdr:nvSpPr>
      <xdr:spPr>
        <a:xfrm>
          <a:off x="12763500" y="1308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149234</xdr:rowOff>
    </xdr:from>
    <xdr:ext cx="534377" cy="259045"/>
    <xdr:sp macro="" textlink="">
      <xdr:nvSpPr>
        <xdr:cNvPr id="654" name="テキスト ボックス 653"/>
        <xdr:cNvSpPr txBox="1"/>
      </xdr:nvSpPr>
      <xdr:spPr>
        <a:xfrm>
          <a:off x="12547111" y="1317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156403</xdr:rowOff>
    </xdr:from>
    <xdr:to>
      <xdr:col>85</xdr:col>
      <xdr:colOff>126364</xdr:colOff>
      <xdr:row>99</xdr:row>
      <xdr:rowOff>28136</xdr:rowOff>
    </xdr:to>
    <xdr:cxnSp macro="">
      <xdr:nvCxnSpPr>
        <xdr:cNvPr id="678" name="直線コネクタ 677"/>
        <xdr:cNvCxnSpPr/>
      </xdr:nvCxnSpPr>
      <xdr:spPr>
        <a:xfrm flipV="1">
          <a:off x="16317595" y="15586903"/>
          <a:ext cx="1269" cy="1414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31963</xdr:rowOff>
    </xdr:from>
    <xdr:ext cx="469744" cy="259045"/>
    <xdr:sp macro="" textlink="">
      <xdr:nvSpPr>
        <xdr:cNvPr id="679" name="積立金最小値テキスト"/>
        <xdr:cNvSpPr txBox="1"/>
      </xdr:nvSpPr>
      <xdr:spPr>
        <a:xfrm>
          <a:off x="16370300" y="1700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28136</xdr:rowOff>
    </xdr:from>
    <xdr:to>
      <xdr:col>86</xdr:col>
      <xdr:colOff>25400</xdr:colOff>
      <xdr:row>99</xdr:row>
      <xdr:rowOff>28136</xdr:rowOff>
    </xdr:to>
    <xdr:cxnSp macro="">
      <xdr:nvCxnSpPr>
        <xdr:cNvPr id="680" name="直線コネクタ 679"/>
        <xdr:cNvCxnSpPr/>
      </xdr:nvCxnSpPr>
      <xdr:spPr>
        <a:xfrm>
          <a:off x="16230600" y="1700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103080</xdr:rowOff>
    </xdr:from>
    <xdr:ext cx="599010" cy="259045"/>
    <xdr:sp macro="" textlink="">
      <xdr:nvSpPr>
        <xdr:cNvPr id="681" name="積立金最大値テキスト"/>
        <xdr:cNvSpPr txBox="1"/>
      </xdr:nvSpPr>
      <xdr:spPr>
        <a:xfrm>
          <a:off x="16370300" y="15362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156403</xdr:rowOff>
    </xdr:from>
    <xdr:to>
      <xdr:col>86</xdr:col>
      <xdr:colOff>25400</xdr:colOff>
      <xdr:row>90</xdr:row>
      <xdr:rowOff>156403</xdr:rowOff>
    </xdr:to>
    <xdr:cxnSp macro="">
      <xdr:nvCxnSpPr>
        <xdr:cNvPr id="682" name="直線コネクタ 681"/>
        <xdr:cNvCxnSpPr/>
      </xdr:nvCxnSpPr>
      <xdr:spPr>
        <a:xfrm>
          <a:off x="16230600" y="1558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144821</xdr:rowOff>
    </xdr:from>
    <xdr:to>
      <xdr:col>85</xdr:col>
      <xdr:colOff>127000</xdr:colOff>
      <xdr:row>98</xdr:row>
      <xdr:rowOff>164647</xdr:rowOff>
    </xdr:to>
    <xdr:cxnSp macro="">
      <xdr:nvCxnSpPr>
        <xdr:cNvPr id="683" name="直線コネクタ 682"/>
        <xdr:cNvCxnSpPr/>
      </xdr:nvCxnSpPr>
      <xdr:spPr>
        <a:xfrm flipV="1">
          <a:off x="15481300" y="16946921"/>
          <a:ext cx="838200" cy="1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46832</xdr:rowOff>
    </xdr:from>
    <xdr:ext cx="534377" cy="259045"/>
    <xdr:sp macro="" textlink="">
      <xdr:nvSpPr>
        <xdr:cNvPr id="684" name="積立金平均値テキスト"/>
        <xdr:cNvSpPr txBox="1"/>
      </xdr:nvSpPr>
      <xdr:spPr>
        <a:xfrm>
          <a:off x="16370300" y="16677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23955</xdr:rowOff>
    </xdr:from>
    <xdr:to>
      <xdr:col>85</xdr:col>
      <xdr:colOff>177800</xdr:colOff>
      <xdr:row>98</xdr:row>
      <xdr:rowOff>125555</xdr:rowOff>
    </xdr:to>
    <xdr:sp macro="" textlink="">
      <xdr:nvSpPr>
        <xdr:cNvPr id="685" name="フローチャート: 判断 684"/>
        <xdr:cNvSpPr/>
      </xdr:nvSpPr>
      <xdr:spPr>
        <a:xfrm>
          <a:off x="162687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391</xdr:rowOff>
    </xdr:from>
    <xdr:to>
      <xdr:col>81</xdr:col>
      <xdr:colOff>50800</xdr:colOff>
      <xdr:row>98</xdr:row>
      <xdr:rowOff>164647</xdr:rowOff>
    </xdr:to>
    <xdr:cxnSp macro="">
      <xdr:nvCxnSpPr>
        <xdr:cNvPr id="686" name="直線コネクタ 685"/>
        <xdr:cNvCxnSpPr/>
      </xdr:nvCxnSpPr>
      <xdr:spPr>
        <a:xfrm>
          <a:off x="14592300" y="16802491"/>
          <a:ext cx="889000" cy="16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50183</xdr:rowOff>
    </xdr:from>
    <xdr:to>
      <xdr:col>81</xdr:col>
      <xdr:colOff>101600</xdr:colOff>
      <xdr:row>98</xdr:row>
      <xdr:rowOff>151783</xdr:rowOff>
    </xdr:to>
    <xdr:sp macro="" textlink="">
      <xdr:nvSpPr>
        <xdr:cNvPr id="687" name="フローチャート: 判断 686"/>
        <xdr:cNvSpPr/>
      </xdr:nvSpPr>
      <xdr:spPr>
        <a:xfrm>
          <a:off x="15430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168310</xdr:rowOff>
    </xdr:from>
    <xdr:ext cx="534377" cy="259045"/>
    <xdr:sp macro="" textlink="">
      <xdr:nvSpPr>
        <xdr:cNvPr id="688" name="テキスト ボックス 687"/>
        <xdr:cNvSpPr txBox="1"/>
      </xdr:nvSpPr>
      <xdr:spPr>
        <a:xfrm>
          <a:off x="15214111" y="1662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391</xdr:rowOff>
    </xdr:from>
    <xdr:to>
      <xdr:col>76</xdr:col>
      <xdr:colOff>114300</xdr:colOff>
      <xdr:row>98</xdr:row>
      <xdr:rowOff>136508</xdr:rowOff>
    </xdr:to>
    <xdr:cxnSp macro="">
      <xdr:nvCxnSpPr>
        <xdr:cNvPr id="689" name="直線コネクタ 688"/>
        <xdr:cNvCxnSpPr/>
      </xdr:nvCxnSpPr>
      <xdr:spPr>
        <a:xfrm flipV="1">
          <a:off x="13703300" y="16802491"/>
          <a:ext cx="889000" cy="13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34996</xdr:rowOff>
    </xdr:from>
    <xdr:to>
      <xdr:col>76</xdr:col>
      <xdr:colOff>165100</xdr:colOff>
      <xdr:row>98</xdr:row>
      <xdr:rowOff>136596</xdr:rowOff>
    </xdr:to>
    <xdr:sp macro="" textlink="">
      <xdr:nvSpPr>
        <xdr:cNvPr id="690" name="フローチャート: 判断 689"/>
        <xdr:cNvSpPr/>
      </xdr:nvSpPr>
      <xdr:spPr>
        <a:xfrm>
          <a:off x="14541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127723</xdr:rowOff>
    </xdr:from>
    <xdr:ext cx="534377" cy="259045"/>
    <xdr:sp macro="" textlink="">
      <xdr:nvSpPr>
        <xdr:cNvPr id="691" name="テキスト ボックス 690"/>
        <xdr:cNvSpPr txBox="1"/>
      </xdr:nvSpPr>
      <xdr:spPr>
        <a:xfrm>
          <a:off x="14325111" y="169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136508</xdr:rowOff>
    </xdr:from>
    <xdr:to>
      <xdr:col>71</xdr:col>
      <xdr:colOff>177800</xdr:colOff>
      <xdr:row>98</xdr:row>
      <xdr:rowOff>147251</xdr:rowOff>
    </xdr:to>
    <xdr:cxnSp macro="">
      <xdr:nvCxnSpPr>
        <xdr:cNvPr id="692" name="直線コネクタ 691"/>
        <xdr:cNvCxnSpPr/>
      </xdr:nvCxnSpPr>
      <xdr:spPr>
        <a:xfrm flipV="1">
          <a:off x="12814300" y="16938608"/>
          <a:ext cx="889000" cy="1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61506</xdr:rowOff>
    </xdr:from>
    <xdr:to>
      <xdr:col>72</xdr:col>
      <xdr:colOff>38100</xdr:colOff>
      <xdr:row>98</xdr:row>
      <xdr:rowOff>163106</xdr:rowOff>
    </xdr:to>
    <xdr:sp macro="" textlink="">
      <xdr:nvSpPr>
        <xdr:cNvPr id="693" name="フローチャート: 判断 692"/>
        <xdr:cNvSpPr/>
      </xdr:nvSpPr>
      <xdr:spPr>
        <a:xfrm>
          <a:off x="13652500" y="1686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8183</xdr:rowOff>
    </xdr:from>
    <xdr:ext cx="534377" cy="259045"/>
    <xdr:sp macro="" textlink="">
      <xdr:nvSpPr>
        <xdr:cNvPr id="694" name="テキスト ボックス 693"/>
        <xdr:cNvSpPr txBox="1"/>
      </xdr:nvSpPr>
      <xdr:spPr>
        <a:xfrm>
          <a:off x="13436111" y="1663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102060</xdr:rowOff>
    </xdr:from>
    <xdr:to>
      <xdr:col>67</xdr:col>
      <xdr:colOff>101600</xdr:colOff>
      <xdr:row>98</xdr:row>
      <xdr:rowOff>32210</xdr:rowOff>
    </xdr:to>
    <xdr:sp macro="" textlink="">
      <xdr:nvSpPr>
        <xdr:cNvPr id="695" name="フローチャート: 判断 694"/>
        <xdr:cNvSpPr/>
      </xdr:nvSpPr>
      <xdr:spPr>
        <a:xfrm>
          <a:off x="12763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48737</xdr:rowOff>
    </xdr:from>
    <xdr:ext cx="534377" cy="259045"/>
    <xdr:sp macro="" textlink="">
      <xdr:nvSpPr>
        <xdr:cNvPr id="696" name="テキスト ボックス 695"/>
        <xdr:cNvSpPr txBox="1"/>
      </xdr:nvSpPr>
      <xdr:spPr>
        <a:xfrm>
          <a:off x="12547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94021</xdr:rowOff>
    </xdr:from>
    <xdr:to>
      <xdr:col>85</xdr:col>
      <xdr:colOff>177800</xdr:colOff>
      <xdr:row>99</xdr:row>
      <xdr:rowOff>24171</xdr:rowOff>
    </xdr:to>
    <xdr:sp macro="" textlink="">
      <xdr:nvSpPr>
        <xdr:cNvPr id="702" name="楕円 701"/>
        <xdr:cNvSpPr/>
      </xdr:nvSpPr>
      <xdr:spPr>
        <a:xfrm>
          <a:off x="16268700" y="1689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8948</xdr:rowOff>
    </xdr:from>
    <xdr:ext cx="469744" cy="259045"/>
    <xdr:sp macro="" textlink="">
      <xdr:nvSpPr>
        <xdr:cNvPr id="703" name="積立金該当値テキスト"/>
        <xdr:cNvSpPr txBox="1"/>
      </xdr:nvSpPr>
      <xdr:spPr>
        <a:xfrm>
          <a:off x="16370300" y="1681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113847</xdr:rowOff>
    </xdr:from>
    <xdr:to>
      <xdr:col>81</xdr:col>
      <xdr:colOff>101600</xdr:colOff>
      <xdr:row>99</xdr:row>
      <xdr:rowOff>43997</xdr:rowOff>
    </xdr:to>
    <xdr:sp macro="" textlink="">
      <xdr:nvSpPr>
        <xdr:cNvPr id="704" name="楕円 703"/>
        <xdr:cNvSpPr/>
      </xdr:nvSpPr>
      <xdr:spPr>
        <a:xfrm>
          <a:off x="15430500" y="1691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35124</xdr:rowOff>
    </xdr:from>
    <xdr:ext cx="469744" cy="259045"/>
    <xdr:sp macro="" textlink="">
      <xdr:nvSpPr>
        <xdr:cNvPr id="705" name="テキスト ボックス 704"/>
        <xdr:cNvSpPr txBox="1"/>
      </xdr:nvSpPr>
      <xdr:spPr>
        <a:xfrm>
          <a:off x="15246428" y="1700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121041</xdr:rowOff>
    </xdr:from>
    <xdr:to>
      <xdr:col>76</xdr:col>
      <xdr:colOff>165100</xdr:colOff>
      <xdr:row>98</xdr:row>
      <xdr:rowOff>51191</xdr:rowOff>
    </xdr:to>
    <xdr:sp macro="" textlink="">
      <xdr:nvSpPr>
        <xdr:cNvPr id="706" name="楕円 705"/>
        <xdr:cNvSpPr/>
      </xdr:nvSpPr>
      <xdr:spPr>
        <a:xfrm>
          <a:off x="14541500" y="1675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67718</xdr:rowOff>
    </xdr:from>
    <xdr:ext cx="534377" cy="259045"/>
    <xdr:sp macro="" textlink="">
      <xdr:nvSpPr>
        <xdr:cNvPr id="707" name="テキスト ボックス 706"/>
        <xdr:cNvSpPr txBox="1"/>
      </xdr:nvSpPr>
      <xdr:spPr>
        <a:xfrm>
          <a:off x="14325111" y="1652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85708</xdr:rowOff>
    </xdr:from>
    <xdr:to>
      <xdr:col>72</xdr:col>
      <xdr:colOff>38100</xdr:colOff>
      <xdr:row>99</xdr:row>
      <xdr:rowOff>15858</xdr:rowOff>
    </xdr:to>
    <xdr:sp macro="" textlink="">
      <xdr:nvSpPr>
        <xdr:cNvPr id="708" name="楕円 707"/>
        <xdr:cNvSpPr/>
      </xdr:nvSpPr>
      <xdr:spPr>
        <a:xfrm>
          <a:off x="13652500" y="1688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6985</xdr:rowOff>
    </xdr:from>
    <xdr:ext cx="534377" cy="259045"/>
    <xdr:sp macro="" textlink="">
      <xdr:nvSpPr>
        <xdr:cNvPr id="709" name="テキスト ボックス 708"/>
        <xdr:cNvSpPr txBox="1"/>
      </xdr:nvSpPr>
      <xdr:spPr>
        <a:xfrm>
          <a:off x="13436111" y="1698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96451</xdr:rowOff>
    </xdr:from>
    <xdr:to>
      <xdr:col>67</xdr:col>
      <xdr:colOff>101600</xdr:colOff>
      <xdr:row>99</xdr:row>
      <xdr:rowOff>26601</xdr:rowOff>
    </xdr:to>
    <xdr:sp macro="" textlink="">
      <xdr:nvSpPr>
        <xdr:cNvPr id="710" name="楕円 709"/>
        <xdr:cNvSpPr/>
      </xdr:nvSpPr>
      <xdr:spPr>
        <a:xfrm>
          <a:off x="12763500" y="1689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17728</xdr:rowOff>
    </xdr:from>
    <xdr:ext cx="469744" cy="259045"/>
    <xdr:sp macro="" textlink="">
      <xdr:nvSpPr>
        <xdr:cNvPr id="711" name="テキスト ボックス 710"/>
        <xdr:cNvSpPr txBox="1"/>
      </xdr:nvSpPr>
      <xdr:spPr>
        <a:xfrm>
          <a:off x="12579428" y="1699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106515</xdr:rowOff>
    </xdr:from>
    <xdr:to>
      <xdr:col>116</xdr:col>
      <xdr:colOff>62864</xdr:colOff>
      <xdr:row>39</xdr:row>
      <xdr:rowOff>44450</xdr:rowOff>
    </xdr:to>
    <xdr:cxnSp macro="">
      <xdr:nvCxnSpPr>
        <xdr:cNvPr id="735" name="直線コネクタ 734"/>
        <xdr:cNvCxnSpPr/>
      </xdr:nvCxnSpPr>
      <xdr:spPr>
        <a:xfrm flipV="1">
          <a:off x="22159595" y="5421465"/>
          <a:ext cx="1269" cy="1309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53192</xdr:rowOff>
    </xdr:from>
    <xdr:ext cx="534377" cy="259045"/>
    <xdr:sp macro="" textlink="">
      <xdr:nvSpPr>
        <xdr:cNvPr id="738" name="投資及び出資金最大値テキスト"/>
        <xdr:cNvSpPr txBox="1"/>
      </xdr:nvSpPr>
      <xdr:spPr>
        <a:xfrm>
          <a:off x="22212300" y="519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106515</xdr:rowOff>
    </xdr:from>
    <xdr:to>
      <xdr:col>116</xdr:col>
      <xdr:colOff>152400</xdr:colOff>
      <xdr:row>31</xdr:row>
      <xdr:rowOff>106515</xdr:rowOff>
    </xdr:to>
    <xdr:cxnSp macro="">
      <xdr:nvCxnSpPr>
        <xdr:cNvPr id="739" name="直線コネクタ 738"/>
        <xdr:cNvCxnSpPr/>
      </xdr:nvCxnSpPr>
      <xdr:spPr>
        <a:xfrm>
          <a:off x="22072600" y="542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146253</xdr:rowOff>
    </xdr:from>
    <xdr:to>
      <xdr:col>116</xdr:col>
      <xdr:colOff>63500</xdr:colOff>
      <xdr:row>38</xdr:row>
      <xdr:rowOff>158559</xdr:rowOff>
    </xdr:to>
    <xdr:cxnSp macro="">
      <xdr:nvCxnSpPr>
        <xdr:cNvPr id="740" name="直線コネクタ 739"/>
        <xdr:cNvCxnSpPr/>
      </xdr:nvCxnSpPr>
      <xdr:spPr>
        <a:xfrm>
          <a:off x="21323300" y="6661353"/>
          <a:ext cx="8382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76916</xdr:rowOff>
    </xdr:from>
    <xdr:ext cx="469744" cy="259045"/>
    <xdr:sp macro="" textlink="">
      <xdr:nvSpPr>
        <xdr:cNvPr id="741" name="投資及び出資金平均値テキスト"/>
        <xdr:cNvSpPr txBox="1"/>
      </xdr:nvSpPr>
      <xdr:spPr>
        <a:xfrm>
          <a:off x="22212300" y="6420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54039</xdr:rowOff>
    </xdr:from>
    <xdr:to>
      <xdr:col>116</xdr:col>
      <xdr:colOff>114300</xdr:colOff>
      <xdr:row>38</xdr:row>
      <xdr:rowOff>155639</xdr:rowOff>
    </xdr:to>
    <xdr:sp macro="" textlink="">
      <xdr:nvSpPr>
        <xdr:cNvPr id="742" name="フローチャート: 判断 741"/>
        <xdr:cNvSpPr/>
      </xdr:nvSpPr>
      <xdr:spPr>
        <a:xfrm>
          <a:off x="221107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146253</xdr:rowOff>
    </xdr:from>
    <xdr:to>
      <xdr:col>111</xdr:col>
      <xdr:colOff>177800</xdr:colOff>
      <xdr:row>38</xdr:row>
      <xdr:rowOff>155511</xdr:rowOff>
    </xdr:to>
    <xdr:cxnSp macro="">
      <xdr:nvCxnSpPr>
        <xdr:cNvPr id="743" name="直線コネクタ 742"/>
        <xdr:cNvCxnSpPr/>
      </xdr:nvCxnSpPr>
      <xdr:spPr>
        <a:xfrm flipV="1">
          <a:off x="20434300" y="6661353"/>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28169</xdr:rowOff>
    </xdr:from>
    <xdr:to>
      <xdr:col>112</xdr:col>
      <xdr:colOff>38100</xdr:colOff>
      <xdr:row>38</xdr:row>
      <xdr:rowOff>129769</xdr:rowOff>
    </xdr:to>
    <xdr:sp macro="" textlink="">
      <xdr:nvSpPr>
        <xdr:cNvPr id="744" name="フローチャート: 判断 743"/>
        <xdr:cNvSpPr/>
      </xdr:nvSpPr>
      <xdr:spPr>
        <a:xfrm>
          <a:off x="21272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146295</xdr:rowOff>
    </xdr:from>
    <xdr:ext cx="469744" cy="259045"/>
    <xdr:sp macro="" textlink="">
      <xdr:nvSpPr>
        <xdr:cNvPr id="745" name="テキスト ボックス 744"/>
        <xdr:cNvSpPr txBox="1"/>
      </xdr:nvSpPr>
      <xdr:spPr>
        <a:xfrm>
          <a:off x="21088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133223</xdr:rowOff>
    </xdr:from>
    <xdr:to>
      <xdr:col>107</xdr:col>
      <xdr:colOff>50800</xdr:colOff>
      <xdr:row>38</xdr:row>
      <xdr:rowOff>155511</xdr:rowOff>
    </xdr:to>
    <xdr:cxnSp macro="">
      <xdr:nvCxnSpPr>
        <xdr:cNvPr id="746" name="直線コネクタ 745"/>
        <xdr:cNvCxnSpPr/>
      </xdr:nvCxnSpPr>
      <xdr:spPr>
        <a:xfrm>
          <a:off x="19545300" y="6648323"/>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45466</xdr:rowOff>
    </xdr:from>
    <xdr:to>
      <xdr:col>107</xdr:col>
      <xdr:colOff>101600</xdr:colOff>
      <xdr:row>38</xdr:row>
      <xdr:rowOff>147066</xdr:rowOff>
    </xdr:to>
    <xdr:sp macro="" textlink="">
      <xdr:nvSpPr>
        <xdr:cNvPr id="747" name="フローチャート: 判断 746"/>
        <xdr:cNvSpPr/>
      </xdr:nvSpPr>
      <xdr:spPr>
        <a:xfrm>
          <a:off x="20383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163593</xdr:rowOff>
    </xdr:from>
    <xdr:ext cx="469744" cy="259045"/>
    <xdr:sp macro="" textlink="">
      <xdr:nvSpPr>
        <xdr:cNvPr id="748" name="テキスト ボックス 747"/>
        <xdr:cNvSpPr txBox="1"/>
      </xdr:nvSpPr>
      <xdr:spPr>
        <a:xfrm>
          <a:off x="20199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124269</xdr:rowOff>
    </xdr:from>
    <xdr:to>
      <xdr:col>102</xdr:col>
      <xdr:colOff>114300</xdr:colOff>
      <xdr:row>38</xdr:row>
      <xdr:rowOff>133223</xdr:rowOff>
    </xdr:to>
    <xdr:cxnSp macro="">
      <xdr:nvCxnSpPr>
        <xdr:cNvPr id="749" name="直線コネクタ 748"/>
        <xdr:cNvCxnSpPr/>
      </xdr:nvCxnSpPr>
      <xdr:spPr>
        <a:xfrm>
          <a:off x="18656300" y="6639369"/>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59410</xdr:rowOff>
    </xdr:from>
    <xdr:to>
      <xdr:col>102</xdr:col>
      <xdr:colOff>165100</xdr:colOff>
      <xdr:row>38</xdr:row>
      <xdr:rowOff>161010</xdr:rowOff>
    </xdr:to>
    <xdr:sp macro="" textlink="">
      <xdr:nvSpPr>
        <xdr:cNvPr id="750" name="フローチャート: 判断 749"/>
        <xdr:cNvSpPr/>
      </xdr:nvSpPr>
      <xdr:spPr>
        <a:xfrm>
          <a:off x="19494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6088</xdr:rowOff>
    </xdr:from>
    <xdr:ext cx="469744" cy="259045"/>
    <xdr:sp macro="" textlink="">
      <xdr:nvSpPr>
        <xdr:cNvPr id="751" name="テキスト ボックス 750"/>
        <xdr:cNvSpPr txBox="1"/>
      </xdr:nvSpPr>
      <xdr:spPr>
        <a:xfrm>
          <a:off x="19310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2" name="フローチャート: 判断 751"/>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19473</xdr:rowOff>
    </xdr:from>
    <xdr:ext cx="469744" cy="259045"/>
    <xdr:sp macro="" textlink="">
      <xdr:nvSpPr>
        <xdr:cNvPr id="753" name="テキスト ボックス 752"/>
        <xdr:cNvSpPr txBox="1"/>
      </xdr:nvSpPr>
      <xdr:spPr>
        <a:xfrm>
          <a:off x="18421428" y="670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107759</xdr:rowOff>
    </xdr:from>
    <xdr:to>
      <xdr:col>116</xdr:col>
      <xdr:colOff>114300</xdr:colOff>
      <xdr:row>39</xdr:row>
      <xdr:rowOff>37909</xdr:rowOff>
    </xdr:to>
    <xdr:sp macro="" textlink="">
      <xdr:nvSpPr>
        <xdr:cNvPr id="759" name="楕円 758"/>
        <xdr:cNvSpPr/>
      </xdr:nvSpPr>
      <xdr:spPr>
        <a:xfrm>
          <a:off x="22110700" y="662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32465</xdr:rowOff>
    </xdr:from>
    <xdr:ext cx="469744" cy="259045"/>
    <xdr:sp macro="" textlink="">
      <xdr:nvSpPr>
        <xdr:cNvPr id="760" name="投資及び出資金該当値テキスト"/>
        <xdr:cNvSpPr txBox="1"/>
      </xdr:nvSpPr>
      <xdr:spPr>
        <a:xfrm>
          <a:off x="22212300" y="654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95453</xdr:rowOff>
    </xdr:from>
    <xdr:to>
      <xdr:col>112</xdr:col>
      <xdr:colOff>38100</xdr:colOff>
      <xdr:row>39</xdr:row>
      <xdr:rowOff>25603</xdr:rowOff>
    </xdr:to>
    <xdr:sp macro="" textlink="">
      <xdr:nvSpPr>
        <xdr:cNvPr id="761" name="楕円 760"/>
        <xdr:cNvSpPr/>
      </xdr:nvSpPr>
      <xdr:spPr>
        <a:xfrm>
          <a:off x="21272500" y="661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16730</xdr:rowOff>
    </xdr:from>
    <xdr:ext cx="469744" cy="259045"/>
    <xdr:sp macro="" textlink="">
      <xdr:nvSpPr>
        <xdr:cNvPr id="762" name="テキスト ボックス 761"/>
        <xdr:cNvSpPr txBox="1"/>
      </xdr:nvSpPr>
      <xdr:spPr>
        <a:xfrm>
          <a:off x="21088428" y="670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104711</xdr:rowOff>
    </xdr:from>
    <xdr:to>
      <xdr:col>107</xdr:col>
      <xdr:colOff>101600</xdr:colOff>
      <xdr:row>39</xdr:row>
      <xdr:rowOff>34861</xdr:rowOff>
    </xdr:to>
    <xdr:sp macro="" textlink="">
      <xdr:nvSpPr>
        <xdr:cNvPr id="763" name="楕円 762"/>
        <xdr:cNvSpPr/>
      </xdr:nvSpPr>
      <xdr:spPr>
        <a:xfrm>
          <a:off x="20383500" y="66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25988</xdr:rowOff>
    </xdr:from>
    <xdr:ext cx="469744" cy="259045"/>
    <xdr:sp macro="" textlink="">
      <xdr:nvSpPr>
        <xdr:cNvPr id="764" name="テキスト ボックス 763"/>
        <xdr:cNvSpPr txBox="1"/>
      </xdr:nvSpPr>
      <xdr:spPr>
        <a:xfrm>
          <a:off x="20199428" y="671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82423</xdr:rowOff>
    </xdr:from>
    <xdr:to>
      <xdr:col>102</xdr:col>
      <xdr:colOff>165100</xdr:colOff>
      <xdr:row>39</xdr:row>
      <xdr:rowOff>12573</xdr:rowOff>
    </xdr:to>
    <xdr:sp macro="" textlink="">
      <xdr:nvSpPr>
        <xdr:cNvPr id="765" name="楕円 764"/>
        <xdr:cNvSpPr/>
      </xdr:nvSpPr>
      <xdr:spPr>
        <a:xfrm>
          <a:off x="19494500" y="65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3700</xdr:rowOff>
    </xdr:from>
    <xdr:ext cx="469744" cy="259045"/>
    <xdr:sp macro="" textlink="">
      <xdr:nvSpPr>
        <xdr:cNvPr id="766" name="テキスト ボックス 765"/>
        <xdr:cNvSpPr txBox="1"/>
      </xdr:nvSpPr>
      <xdr:spPr>
        <a:xfrm>
          <a:off x="19310428" y="669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73469</xdr:rowOff>
    </xdr:from>
    <xdr:to>
      <xdr:col>98</xdr:col>
      <xdr:colOff>38100</xdr:colOff>
      <xdr:row>39</xdr:row>
      <xdr:rowOff>3619</xdr:rowOff>
    </xdr:to>
    <xdr:sp macro="" textlink="">
      <xdr:nvSpPr>
        <xdr:cNvPr id="767" name="楕円 766"/>
        <xdr:cNvSpPr/>
      </xdr:nvSpPr>
      <xdr:spPr>
        <a:xfrm>
          <a:off x="18605500" y="658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20147</xdr:rowOff>
    </xdr:from>
    <xdr:ext cx="469744" cy="259045"/>
    <xdr:sp macro="" textlink="">
      <xdr:nvSpPr>
        <xdr:cNvPr id="768" name="テキスト ボックス 767"/>
        <xdr:cNvSpPr txBox="1"/>
      </xdr:nvSpPr>
      <xdr:spPr>
        <a:xfrm>
          <a:off x="18421428" y="636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162201</xdr:rowOff>
    </xdr:from>
    <xdr:to>
      <xdr:col>116</xdr:col>
      <xdr:colOff>62864</xdr:colOff>
      <xdr:row>59</xdr:row>
      <xdr:rowOff>98878</xdr:rowOff>
    </xdr:to>
    <xdr:cxnSp macro="">
      <xdr:nvCxnSpPr>
        <xdr:cNvPr id="794" name="直線コネクタ 793"/>
        <xdr:cNvCxnSpPr/>
      </xdr:nvCxnSpPr>
      <xdr:spPr>
        <a:xfrm flipV="1">
          <a:off x="22159595" y="8734701"/>
          <a:ext cx="1269" cy="1479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108878</xdr:rowOff>
    </xdr:from>
    <xdr:ext cx="534377" cy="259045"/>
    <xdr:sp macro="" textlink="">
      <xdr:nvSpPr>
        <xdr:cNvPr id="797" name="貸付金最大値テキスト"/>
        <xdr:cNvSpPr txBox="1"/>
      </xdr:nvSpPr>
      <xdr:spPr>
        <a:xfrm>
          <a:off x="22212300" y="850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162201</xdr:rowOff>
    </xdr:from>
    <xdr:to>
      <xdr:col>116</xdr:col>
      <xdr:colOff>152400</xdr:colOff>
      <xdr:row>50</xdr:row>
      <xdr:rowOff>162201</xdr:rowOff>
    </xdr:to>
    <xdr:cxnSp macro="">
      <xdr:nvCxnSpPr>
        <xdr:cNvPr id="798" name="直線コネクタ 797"/>
        <xdr:cNvCxnSpPr/>
      </xdr:nvCxnSpPr>
      <xdr:spPr>
        <a:xfrm>
          <a:off x="22072600" y="873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38136</xdr:rowOff>
    </xdr:from>
    <xdr:to>
      <xdr:col>116</xdr:col>
      <xdr:colOff>63500</xdr:colOff>
      <xdr:row>57</xdr:row>
      <xdr:rowOff>41010</xdr:rowOff>
    </xdr:to>
    <xdr:cxnSp macro="">
      <xdr:nvCxnSpPr>
        <xdr:cNvPr id="799" name="直線コネクタ 798"/>
        <xdr:cNvCxnSpPr/>
      </xdr:nvCxnSpPr>
      <xdr:spPr>
        <a:xfrm flipV="1">
          <a:off x="21323300" y="9810786"/>
          <a:ext cx="8382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39960</xdr:rowOff>
    </xdr:from>
    <xdr:ext cx="469744" cy="259045"/>
    <xdr:sp macro="" textlink="">
      <xdr:nvSpPr>
        <xdr:cNvPr id="800" name="貸付金平均値テキスト"/>
        <xdr:cNvSpPr txBox="1"/>
      </xdr:nvSpPr>
      <xdr:spPr>
        <a:xfrm>
          <a:off x="22212300" y="9984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61533</xdr:rowOff>
    </xdr:from>
    <xdr:to>
      <xdr:col>116</xdr:col>
      <xdr:colOff>114300</xdr:colOff>
      <xdr:row>58</xdr:row>
      <xdr:rowOff>163133</xdr:rowOff>
    </xdr:to>
    <xdr:sp macro="" textlink="">
      <xdr:nvSpPr>
        <xdr:cNvPr id="801" name="フローチャート: 判断 800"/>
        <xdr:cNvSpPr/>
      </xdr:nvSpPr>
      <xdr:spPr>
        <a:xfrm>
          <a:off x="221107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41010</xdr:rowOff>
    </xdr:from>
    <xdr:to>
      <xdr:col>111</xdr:col>
      <xdr:colOff>177800</xdr:colOff>
      <xdr:row>57</xdr:row>
      <xdr:rowOff>45386</xdr:rowOff>
    </xdr:to>
    <xdr:cxnSp macro="">
      <xdr:nvCxnSpPr>
        <xdr:cNvPr id="802" name="直線コネクタ 801"/>
        <xdr:cNvCxnSpPr/>
      </xdr:nvCxnSpPr>
      <xdr:spPr>
        <a:xfrm flipV="1">
          <a:off x="20434300" y="9813660"/>
          <a:ext cx="8890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36388</xdr:rowOff>
    </xdr:from>
    <xdr:to>
      <xdr:col>112</xdr:col>
      <xdr:colOff>38100</xdr:colOff>
      <xdr:row>58</xdr:row>
      <xdr:rowOff>137988</xdr:rowOff>
    </xdr:to>
    <xdr:sp macro="" textlink="">
      <xdr:nvSpPr>
        <xdr:cNvPr id="803" name="フローチャート: 判断 802"/>
        <xdr:cNvSpPr/>
      </xdr:nvSpPr>
      <xdr:spPr>
        <a:xfrm>
          <a:off x="21272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129115</xdr:rowOff>
    </xdr:from>
    <xdr:ext cx="469744" cy="259045"/>
    <xdr:sp macro="" textlink="">
      <xdr:nvSpPr>
        <xdr:cNvPr id="804" name="テキスト ボックス 803"/>
        <xdr:cNvSpPr txBox="1"/>
      </xdr:nvSpPr>
      <xdr:spPr>
        <a:xfrm>
          <a:off x="21088428" y="1007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125070</xdr:rowOff>
    </xdr:from>
    <xdr:to>
      <xdr:col>107</xdr:col>
      <xdr:colOff>50800</xdr:colOff>
      <xdr:row>57</xdr:row>
      <xdr:rowOff>45386</xdr:rowOff>
    </xdr:to>
    <xdr:cxnSp macro="">
      <xdr:nvCxnSpPr>
        <xdr:cNvPr id="805" name="直線コネクタ 804"/>
        <xdr:cNvCxnSpPr/>
      </xdr:nvCxnSpPr>
      <xdr:spPr>
        <a:xfrm>
          <a:off x="19545300" y="9554820"/>
          <a:ext cx="889000" cy="26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36583</xdr:rowOff>
    </xdr:from>
    <xdr:to>
      <xdr:col>107</xdr:col>
      <xdr:colOff>101600</xdr:colOff>
      <xdr:row>58</xdr:row>
      <xdr:rowOff>138183</xdr:rowOff>
    </xdr:to>
    <xdr:sp macro="" textlink="">
      <xdr:nvSpPr>
        <xdr:cNvPr id="806" name="フローチャート: 判断 805"/>
        <xdr:cNvSpPr/>
      </xdr:nvSpPr>
      <xdr:spPr>
        <a:xfrm>
          <a:off x="20383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129310</xdr:rowOff>
    </xdr:from>
    <xdr:ext cx="469744" cy="259045"/>
    <xdr:sp macro="" textlink="">
      <xdr:nvSpPr>
        <xdr:cNvPr id="807" name="テキスト ボックス 806"/>
        <xdr:cNvSpPr txBox="1"/>
      </xdr:nvSpPr>
      <xdr:spPr>
        <a:xfrm>
          <a:off x="20199428" y="1007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120367</xdr:rowOff>
    </xdr:from>
    <xdr:to>
      <xdr:col>102</xdr:col>
      <xdr:colOff>114300</xdr:colOff>
      <xdr:row>55</xdr:row>
      <xdr:rowOff>125070</xdr:rowOff>
    </xdr:to>
    <xdr:cxnSp macro="">
      <xdr:nvCxnSpPr>
        <xdr:cNvPr id="808" name="直線コネクタ 807"/>
        <xdr:cNvCxnSpPr/>
      </xdr:nvCxnSpPr>
      <xdr:spPr>
        <a:xfrm>
          <a:off x="18656300" y="9550117"/>
          <a:ext cx="889000" cy="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10261</xdr:rowOff>
    </xdr:from>
    <xdr:to>
      <xdr:col>102</xdr:col>
      <xdr:colOff>165100</xdr:colOff>
      <xdr:row>58</xdr:row>
      <xdr:rowOff>111861</xdr:rowOff>
    </xdr:to>
    <xdr:sp macro="" textlink="">
      <xdr:nvSpPr>
        <xdr:cNvPr id="809" name="フローチャート: 判断 808"/>
        <xdr:cNvSpPr/>
      </xdr:nvSpPr>
      <xdr:spPr>
        <a:xfrm>
          <a:off x="19494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102988</xdr:rowOff>
    </xdr:from>
    <xdr:ext cx="469744" cy="259045"/>
    <xdr:sp macro="" textlink="">
      <xdr:nvSpPr>
        <xdr:cNvPr id="810" name="テキスト ボックス 809"/>
        <xdr:cNvSpPr txBox="1"/>
      </xdr:nvSpPr>
      <xdr:spPr>
        <a:xfrm>
          <a:off x="19310428" y="1004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165840</xdr:rowOff>
    </xdr:from>
    <xdr:to>
      <xdr:col>98</xdr:col>
      <xdr:colOff>38100</xdr:colOff>
      <xdr:row>58</xdr:row>
      <xdr:rowOff>95990</xdr:rowOff>
    </xdr:to>
    <xdr:sp macro="" textlink="">
      <xdr:nvSpPr>
        <xdr:cNvPr id="811" name="フローチャート: 判断 810"/>
        <xdr:cNvSpPr/>
      </xdr:nvSpPr>
      <xdr:spPr>
        <a:xfrm>
          <a:off x="18605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87117</xdr:rowOff>
    </xdr:from>
    <xdr:ext cx="469744" cy="259045"/>
    <xdr:sp macro="" textlink="">
      <xdr:nvSpPr>
        <xdr:cNvPr id="812" name="テキスト ボックス 811"/>
        <xdr:cNvSpPr txBox="1"/>
      </xdr:nvSpPr>
      <xdr:spPr>
        <a:xfrm>
          <a:off x="18421428" y="100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158786</xdr:rowOff>
    </xdr:from>
    <xdr:to>
      <xdr:col>116</xdr:col>
      <xdr:colOff>114300</xdr:colOff>
      <xdr:row>57</xdr:row>
      <xdr:rowOff>88936</xdr:rowOff>
    </xdr:to>
    <xdr:sp macro="" textlink="">
      <xdr:nvSpPr>
        <xdr:cNvPr id="818" name="楕円 817"/>
        <xdr:cNvSpPr/>
      </xdr:nvSpPr>
      <xdr:spPr>
        <a:xfrm>
          <a:off x="22110700" y="97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10213</xdr:rowOff>
    </xdr:from>
    <xdr:ext cx="534377" cy="259045"/>
    <xdr:sp macro="" textlink="">
      <xdr:nvSpPr>
        <xdr:cNvPr id="819" name="貸付金該当値テキスト"/>
        <xdr:cNvSpPr txBox="1"/>
      </xdr:nvSpPr>
      <xdr:spPr>
        <a:xfrm>
          <a:off x="22212300" y="961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161660</xdr:rowOff>
    </xdr:from>
    <xdr:to>
      <xdr:col>112</xdr:col>
      <xdr:colOff>38100</xdr:colOff>
      <xdr:row>57</xdr:row>
      <xdr:rowOff>91810</xdr:rowOff>
    </xdr:to>
    <xdr:sp macro="" textlink="">
      <xdr:nvSpPr>
        <xdr:cNvPr id="820" name="楕円 819"/>
        <xdr:cNvSpPr/>
      </xdr:nvSpPr>
      <xdr:spPr>
        <a:xfrm>
          <a:off x="21272500" y="976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108337</xdr:rowOff>
    </xdr:from>
    <xdr:ext cx="534377" cy="259045"/>
    <xdr:sp macro="" textlink="">
      <xdr:nvSpPr>
        <xdr:cNvPr id="821" name="テキスト ボックス 820"/>
        <xdr:cNvSpPr txBox="1"/>
      </xdr:nvSpPr>
      <xdr:spPr>
        <a:xfrm>
          <a:off x="21056111" y="953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166036</xdr:rowOff>
    </xdr:from>
    <xdr:to>
      <xdr:col>107</xdr:col>
      <xdr:colOff>101600</xdr:colOff>
      <xdr:row>57</xdr:row>
      <xdr:rowOff>96186</xdr:rowOff>
    </xdr:to>
    <xdr:sp macro="" textlink="">
      <xdr:nvSpPr>
        <xdr:cNvPr id="822" name="楕円 821"/>
        <xdr:cNvSpPr/>
      </xdr:nvSpPr>
      <xdr:spPr>
        <a:xfrm>
          <a:off x="20383500" y="976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112713</xdr:rowOff>
    </xdr:from>
    <xdr:ext cx="534377" cy="259045"/>
    <xdr:sp macro="" textlink="">
      <xdr:nvSpPr>
        <xdr:cNvPr id="823" name="テキスト ボックス 822"/>
        <xdr:cNvSpPr txBox="1"/>
      </xdr:nvSpPr>
      <xdr:spPr>
        <a:xfrm>
          <a:off x="20167111" y="954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74270</xdr:rowOff>
    </xdr:from>
    <xdr:to>
      <xdr:col>102</xdr:col>
      <xdr:colOff>165100</xdr:colOff>
      <xdr:row>56</xdr:row>
      <xdr:rowOff>4420</xdr:rowOff>
    </xdr:to>
    <xdr:sp macro="" textlink="">
      <xdr:nvSpPr>
        <xdr:cNvPr id="824" name="楕円 823"/>
        <xdr:cNvSpPr/>
      </xdr:nvSpPr>
      <xdr:spPr>
        <a:xfrm>
          <a:off x="19494500" y="95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20947</xdr:rowOff>
    </xdr:from>
    <xdr:ext cx="534377" cy="259045"/>
    <xdr:sp macro="" textlink="">
      <xdr:nvSpPr>
        <xdr:cNvPr id="825" name="テキスト ボックス 824"/>
        <xdr:cNvSpPr txBox="1"/>
      </xdr:nvSpPr>
      <xdr:spPr>
        <a:xfrm>
          <a:off x="19278111" y="927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69567</xdr:rowOff>
    </xdr:from>
    <xdr:to>
      <xdr:col>98</xdr:col>
      <xdr:colOff>38100</xdr:colOff>
      <xdr:row>55</xdr:row>
      <xdr:rowOff>171167</xdr:rowOff>
    </xdr:to>
    <xdr:sp macro="" textlink="">
      <xdr:nvSpPr>
        <xdr:cNvPr id="826" name="楕円 825"/>
        <xdr:cNvSpPr/>
      </xdr:nvSpPr>
      <xdr:spPr>
        <a:xfrm>
          <a:off x="18605500" y="949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16244</xdr:rowOff>
    </xdr:from>
    <xdr:ext cx="534377" cy="259045"/>
    <xdr:sp macro="" textlink="">
      <xdr:nvSpPr>
        <xdr:cNvPr id="827" name="テキスト ボックス 826"/>
        <xdr:cNvSpPr txBox="1"/>
      </xdr:nvSpPr>
      <xdr:spPr>
        <a:xfrm>
          <a:off x="18389111" y="927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6" name="テキスト ボックス 84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33757</xdr:rowOff>
    </xdr:from>
    <xdr:to>
      <xdr:col>116</xdr:col>
      <xdr:colOff>62864</xdr:colOff>
      <xdr:row>78</xdr:row>
      <xdr:rowOff>72644</xdr:rowOff>
    </xdr:to>
    <xdr:cxnSp macro="">
      <xdr:nvCxnSpPr>
        <xdr:cNvPr id="852" name="直線コネクタ 851"/>
        <xdr:cNvCxnSpPr/>
      </xdr:nvCxnSpPr>
      <xdr:spPr>
        <a:xfrm flipV="1">
          <a:off x="22159595" y="12035257"/>
          <a:ext cx="1269" cy="14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76471</xdr:rowOff>
    </xdr:from>
    <xdr:ext cx="534377" cy="259045"/>
    <xdr:sp macro="" textlink="">
      <xdr:nvSpPr>
        <xdr:cNvPr id="853" name="繰出金最小値テキスト"/>
        <xdr:cNvSpPr txBox="1"/>
      </xdr:nvSpPr>
      <xdr:spPr>
        <a:xfrm>
          <a:off x="22212300" y="1344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72644</xdr:rowOff>
    </xdr:from>
    <xdr:to>
      <xdr:col>116</xdr:col>
      <xdr:colOff>152400</xdr:colOff>
      <xdr:row>78</xdr:row>
      <xdr:rowOff>72644</xdr:rowOff>
    </xdr:to>
    <xdr:cxnSp macro="">
      <xdr:nvCxnSpPr>
        <xdr:cNvPr id="854" name="直線コネクタ 853"/>
        <xdr:cNvCxnSpPr/>
      </xdr:nvCxnSpPr>
      <xdr:spPr>
        <a:xfrm>
          <a:off x="22072600" y="1344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151884</xdr:rowOff>
    </xdr:from>
    <xdr:ext cx="599010" cy="259045"/>
    <xdr:sp macro="" textlink="">
      <xdr:nvSpPr>
        <xdr:cNvPr id="855" name="繰出金最大値テキスト"/>
        <xdr:cNvSpPr txBox="1"/>
      </xdr:nvSpPr>
      <xdr:spPr>
        <a:xfrm>
          <a:off x="22212300" y="1181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33757</xdr:rowOff>
    </xdr:from>
    <xdr:to>
      <xdr:col>116</xdr:col>
      <xdr:colOff>152400</xdr:colOff>
      <xdr:row>70</xdr:row>
      <xdr:rowOff>33757</xdr:rowOff>
    </xdr:to>
    <xdr:cxnSp macro="">
      <xdr:nvCxnSpPr>
        <xdr:cNvPr id="856" name="直線コネクタ 855"/>
        <xdr:cNvCxnSpPr/>
      </xdr:nvCxnSpPr>
      <xdr:spPr>
        <a:xfrm>
          <a:off x="22072600" y="120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130454</xdr:rowOff>
    </xdr:from>
    <xdr:to>
      <xdr:col>116</xdr:col>
      <xdr:colOff>63500</xdr:colOff>
      <xdr:row>75</xdr:row>
      <xdr:rowOff>133617</xdr:rowOff>
    </xdr:to>
    <xdr:cxnSp macro="">
      <xdr:nvCxnSpPr>
        <xdr:cNvPr id="857" name="直線コネクタ 856"/>
        <xdr:cNvCxnSpPr/>
      </xdr:nvCxnSpPr>
      <xdr:spPr>
        <a:xfrm flipV="1">
          <a:off x="21323300" y="12989204"/>
          <a:ext cx="8382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116425</xdr:rowOff>
    </xdr:from>
    <xdr:ext cx="534377" cy="259045"/>
    <xdr:sp macro="" textlink="">
      <xdr:nvSpPr>
        <xdr:cNvPr id="858" name="繰出金平均値テキスト"/>
        <xdr:cNvSpPr txBox="1"/>
      </xdr:nvSpPr>
      <xdr:spPr>
        <a:xfrm>
          <a:off x="22212300" y="13146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137998</xdr:rowOff>
    </xdr:from>
    <xdr:to>
      <xdr:col>116</xdr:col>
      <xdr:colOff>114300</xdr:colOff>
      <xdr:row>77</xdr:row>
      <xdr:rowOff>68148</xdr:rowOff>
    </xdr:to>
    <xdr:sp macro="" textlink="">
      <xdr:nvSpPr>
        <xdr:cNvPr id="859" name="フローチャート: 判断 858"/>
        <xdr:cNvSpPr/>
      </xdr:nvSpPr>
      <xdr:spPr>
        <a:xfrm>
          <a:off x="221107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115862</xdr:rowOff>
    </xdr:from>
    <xdr:to>
      <xdr:col>111</xdr:col>
      <xdr:colOff>177800</xdr:colOff>
      <xdr:row>75</xdr:row>
      <xdr:rowOff>133617</xdr:rowOff>
    </xdr:to>
    <xdr:cxnSp macro="">
      <xdr:nvCxnSpPr>
        <xdr:cNvPr id="860" name="直線コネクタ 859"/>
        <xdr:cNvCxnSpPr/>
      </xdr:nvCxnSpPr>
      <xdr:spPr>
        <a:xfrm>
          <a:off x="20434300" y="12974612"/>
          <a:ext cx="889000" cy="1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125425</xdr:rowOff>
    </xdr:from>
    <xdr:to>
      <xdr:col>112</xdr:col>
      <xdr:colOff>38100</xdr:colOff>
      <xdr:row>77</xdr:row>
      <xdr:rowOff>55575</xdr:rowOff>
    </xdr:to>
    <xdr:sp macro="" textlink="">
      <xdr:nvSpPr>
        <xdr:cNvPr id="861" name="フローチャート: 判断 860"/>
        <xdr:cNvSpPr/>
      </xdr:nvSpPr>
      <xdr:spPr>
        <a:xfrm>
          <a:off x="21272500" y="131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46702</xdr:rowOff>
    </xdr:from>
    <xdr:ext cx="534377" cy="259045"/>
    <xdr:sp macro="" textlink="">
      <xdr:nvSpPr>
        <xdr:cNvPr id="862" name="テキスト ボックス 861"/>
        <xdr:cNvSpPr txBox="1"/>
      </xdr:nvSpPr>
      <xdr:spPr>
        <a:xfrm>
          <a:off x="21056111" y="1324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115862</xdr:rowOff>
    </xdr:from>
    <xdr:to>
      <xdr:col>107</xdr:col>
      <xdr:colOff>50800</xdr:colOff>
      <xdr:row>75</xdr:row>
      <xdr:rowOff>143726</xdr:rowOff>
    </xdr:to>
    <xdr:cxnSp macro="">
      <xdr:nvCxnSpPr>
        <xdr:cNvPr id="863" name="直線コネクタ 862"/>
        <xdr:cNvCxnSpPr/>
      </xdr:nvCxnSpPr>
      <xdr:spPr>
        <a:xfrm flipV="1">
          <a:off x="19545300" y="12974612"/>
          <a:ext cx="889000" cy="2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128854</xdr:rowOff>
    </xdr:from>
    <xdr:to>
      <xdr:col>107</xdr:col>
      <xdr:colOff>101600</xdr:colOff>
      <xdr:row>77</xdr:row>
      <xdr:rowOff>59004</xdr:rowOff>
    </xdr:to>
    <xdr:sp macro="" textlink="">
      <xdr:nvSpPr>
        <xdr:cNvPr id="864" name="フローチャート: 判断 863"/>
        <xdr:cNvSpPr/>
      </xdr:nvSpPr>
      <xdr:spPr>
        <a:xfrm>
          <a:off x="20383500" y="1315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50131</xdr:rowOff>
    </xdr:from>
    <xdr:ext cx="534377" cy="259045"/>
    <xdr:sp macro="" textlink="">
      <xdr:nvSpPr>
        <xdr:cNvPr id="865" name="テキスト ボックス 864"/>
        <xdr:cNvSpPr txBox="1"/>
      </xdr:nvSpPr>
      <xdr:spPr>
        <a:xfrm>
          <a:off x="20167111" y="1325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143726</xdr:rowOff>
    </xdr:from>
    <xdr:to>
      <xdr:col>102</xdr:col>
      <xdr:colOff>114300</xdr:colOff>
      <xdr:row>76</xdr:row>
      <xdr:rowOff>5741</xdr:rowOff>
    </xdr:to>
    <xdr:cxnSp macro="">
      <xdr:nvCxnSpPr>
        <xdr:cNvPr id="866" name="直線コネクタ 865"/>
        <xdr:cNvCxnSpPr/>
      </xdr:nvCxnSpPr>
      <xdr:spPr>
        <a:xfrm flipV="1">
          <a:off x="18656300" y="13002476"/>
          <a:ext cx="889000" cy="3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158445</xdr:rowOff>
    </xdr:from>
    <xdr:to>
      <xdr:col>102</xdr:col>
      <xdr:colOff>165100</xdr:colOff>
      <xdr:row>77</xdr:row>
      <xdr:rowOff>88595</xdr:rowOff>
    </xdr:to>
    <xdr:sp macro="" textlink="">
      <xdr:nvSpPr>
        <xdr:cNvPr id="867" name="フローチャート: 判断 866"/>
        <xdr:cNvSpPr/>
      </xdr:nvSpPr>
      <xdr:spPr>
        <a:xfrm>
          <a:off x="19494500" y="1318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79722</xdr:rowOff>
    </xdr:from>
    <xdr:ext cx="534377" cy="259045"/>
    <xdr:sp macro="" textlink="">
      <xdr:nvSpPr>
        <xdr:cNvPr id="868" name="テキスト ボックス 867"/>
        <xdr:cNvSpPr txBox="1"/>
      </xdr:nvSpPr>
      <xdr:spPr>
        <a:xfrm>
          <a:off x="19278111" y="1328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142811</xdr:rowOff>
    </xdr:from>
    <xdr:to>
      <xdr:col>98</xdr:col>
      <xdr:colOff>38100</xdr:colOff>
      <xdr:row>77</xdr:row>
      <xdr:rowOff>72961</xdr:rowOff>
    </xdr:to>
    <xdr:sp macro="" textlink="">
      <xdr:nvSpPr>
        <xdr:cNvPr id="869" name="フローチャート: 判断 868"/>
        <xdr:cNvSpPr/>
      </xdr:nvSpPr>
      <xdr:spPr>
        <a:xfrm>
          <a:off x="18605500" y="1317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64088</xdr:rowOff>
    </xdr:from>
    <xdr:ext cx="534377" cy="259045"/>
    <xdr:sp macro="" textlink="">
      <xdr:nvSpPr>
        <xdr:cNvPr id="870" name="テキスト ボックス 869"/>
        <xdr:cNvSpPr txBox="1"/>
      </xdr:nvSpPr>
      <xdr:spPr>
        <a:xfrm>
          <a:off x="18389111" y="1326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79654</xdr:rowOff>
    </xdr:from>
    <xdr:to>
      <xdr:col>116</xdr:col>
      <xdr:colOff>114300</xdr:colOff>
      <xdr:row>76</xdr:row>
      <xdr:rowOff>9804</xdr:rowOff>
    </xdr:to>
    <xdr:sp macro="" textlink="">
      <xdr:nvSpPr>
        <xdr:cNvPr id="876" name="楕円 875"/>
        <xdr:cNvSpPr/>
      </xdr:nvSpPr>
      <xdr:spPr>
        <a:xfrm>
          <a:off x="22110700" y="129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102531</xdr:rowOff>
    </xdr:from>
    <xdr:ext cx="534377" cy="259045"/>
    <xdr:sp macro="" textlink="">
      <xdr:nvSpPr>
        <xdr:cNvPr id="877" name="繰出金該当値テキスト"/>
        <xdr:cNvSpPr txBox="1"/>
      </xdr:nvSpPr>
      <xdr:spPr>
        <a:xfrm>
          <a:off x="22212300" y="1278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82817</xdr:rowOff>
    </xdr:from>
    <xdr:to>
      <xdr:col>112</xdr:col>
      <xdr:colOff>38100</xdr:colOff>
      <xdr:row>76</xdr:row>
      <xdr:rowOff>12967</xdr:rowOff>
    </xdr:to>
    <xdr:sp macro="" textlink="">
      <xdr:nvSpPr>
        <xdr:cNvPr id="878" name="楕円 877"/>
        <xdr:cNvSpPr/>
      </xdr:nvSpPr>
      <xdr:spPr>
        <a:xfrm>
          <a:off x="21272500" y="129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29494</xdr:rowOff>
    </xdr:from>
    <xdr:ext cx="534377" cy="259045"/>
    <xdr:sp macro="" textlink="">
      <xdr:nvSpPr>
        <xdr:cNvPr id="879" name="テキスト ボックス 878"/>
        <xdr:cNvSpPr txBox="1"/>
      </xdr:nvSpPr>
      <xdr:spPr>
        <a:xfrm>
          <a:off x="21056111" y="1271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65062</xdr:rowOff>
    </xdr:from>
    <xdr:to>
      <xdr:col>107</xdr:col>
      <xdr:colOff>101600</xdr:colOff>
      <xdr:row>75</xdr:row>
      <xdr:rowOff>166663</xdr:rowOff>
    </xdr:to>
    <xdr:sp macro="" textlink="">
      <xdr:nvSpPr>
        <xdr:cNvPr id="880" name="楕円 879"/>
        <xdr:cNvSpPr/>
      </xdr:nvSpPr>
      <xdr:spPr>
        <a:xfrm>
          <a:off x="20383500" y="1292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11739</xdr:rowOff>
    </xdr:from>
    <xdr:ext cx="534377" cy="259045"/>
    <xdr:sp macro="" textlink="">
      <xdr:nvSpPr>
        <xdr:cNvPr id="881" name="テキスト ボックス 880"/>
        <xdr:cNvSpPr txBox="1"/>
      </xdr:nvSpPr>
      <xdr:spPr>
        <a:xfrm>
          <a:off x="20167111" y="1269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92926</xdr:rowOff>
    </xdr:from>
    <xdr:to>
      <xdr:col>102</xdr:col>
      <xdr:colOff>165100</xdr:colOff>
      <xdr:row>76</xdr:row>
      <xdr:rowOff>23076</xdr:rowOff>
    </xdr:to>
    <xdr:sp macro="" textlink="">
      <xdr:nvSpPr>
        <xdr:cNvPr id="882" name="楕円 881"/>
        <xdr:cNvSpPr/>
      </xdr:nvSpPr>
      <xdr:spPr>
        <a:xfrm>
          <a:off x="19494500" y="1295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39603</xdr:rowOff>
    </xdr:from>
    <xdr:ext cx="534377" cy="259045"/>
    <xdr:sp macro="" textlink="">
      <xdr:nvSpPr>
        <xdr:cNvPr id="883" name="テキスト ボックス 882"/>
        <xdr:cNvSpPr txBox="1"/>
      </xdr:nvSpPr>
      <xdr:spPr>
        <a:xfrm>
          <a:off x="19278111" y="127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126391</xdr:rowOff>
    </xdr:from>
    <xdr:to>
      <xdr:col>98</xdr:col>
      <xdr:colOff>38100</xdr:colOff>
      <xdr:row>76</xdr:row>
      <xdr:rowOff>56541</xdr:rowOff>
    </xdr:to>
    <xdr:sp macro="" textlink="">
      <xdr:nvSpPr>
        <xdr:cNvPr id="884" name="楕円 883"/>
        <xdr:cNvSpPr/>
      </xdr:nvSpPr>
      <xdr:spPr>
        <a:xfrm>
          <a:off x="18605500" y="1298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73068</xdr:rowOff>
    </xdr:from>
    <xdr:ext cx="534377" cy="259045"/>
    <xdr:sp macro="" textlink="">
      <xdr:nvSpPr>
        <xdr:cNvPr id="885" name="テキスト ボックス 884"/>
        <xdr:cNvSpPr txBox="1"/>
      </xdr:nvSpPr>
      <xdr:spPr>
        <a:xfrm>
          <a:off x="18389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6" name="直線コネクタ 89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7" name="テキスト ボックス 89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8" name="直線コネクタ 89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9" name="テキスト ボックス 898"/>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0" name="直線コネクタ 89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1" name="テキスト ボックス 900"/>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2" name="直線コネクタ 90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3" name="テキスト ボックス 902"/>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5" name="テキスト ボックス 904"/>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7" name="直線コネクタ 906"/>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8"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9" name="直線コネクタ 90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0"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1" name="直線コネクタ 91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2" name="直線コネクタ 91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3"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4" name="フローチャート: 判断 913"/>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5" name="直線コネクタ 91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6" name="フローチャート: 判断 915"/>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7" name="テキスト ボックス 916"/>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8" name="直線コネクタ 91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9" name="フローチャート: 判断 918"/>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0" name="テキスト ボックス 919"/>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1" name="直線コネクタ 92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2" name="フローチャート: 判断 921"/>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3" name="テキスト ボックス 922"/>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24" name="フローチャート: 判断 923"/>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25" name="テキスト ボックス 924"/>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1" name="楕円 93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2"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3" name="楕円 93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4" name="テキスト ボックス 933"/>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5" name="楕円 93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6" name="テキスト ボックス 935"/>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7" name="楕円 93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8" name="テキスト ボックス 937"/>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9" name="楕円 93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40" name="テキスト ボックス 939"/>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501,670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78,561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円となっており、職員削減効果等により類似団体内平均値より低い数値で推移している。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ほとんどの項目で類似団体内平均値を下回っているが、貸付金は住民一人当たり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12,360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円で、類似団体と比較して一人当たりコストが高い状況となっている。これは、商工関係で原資預託のための貸し付けがあるためである。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また、繰出金は住民一人当たり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77,228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類似団体と比較して一人当たりコストが高い状況となっている。これは、下水道事業会計の赤字を解消すべく赤字補填の繰出金が必要となているためである。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effectLst/>
              <a:latin typeface="ＭＳ Ｐゴシック" panose="020B0600070205080204" pitchFamily="50" charset="-128"/>
              <a:ea typeface="ＭＳ Ｐゴシック" panose="020B0600070205080204" pitchFamily="50" charset="-128"/>
            </a:rPr>
            <a:t>　なお、災害復旧事業費が平成</a:t>
          </a:r>
          <a:r>
            <a:rPr lang="en-US" altLang="ja-JP" sz="1100">
              <a:effectLst/>
              <a:latin typeface="ＭＳ Ｐゴシック" panose="020B0600070205080204" pitchFamily="50" charset="-128"/>
              <a:ea typeface="ＭＳ Ｐゴシック" panose="020B0600070205080204" pitchFamily="50" charset="-128"/>
            </a:rPr>
            <a:t>30</a:t>
          </a:r>
          <a:r>
            <a:rPr lang="ja-JP" altLang="en-US" sz="1100">
              <a:effectLst/>
              <a:latin typeface="ＭＳ Ｐゴシック" panose="020B0600070205080204" pitchFamily="50" charset="-128"/>
              <a:ea typeface="ＭＳ Ｐゴシック" panose="020B0600070205080204" pitchFamily="50" charset="-128"/>
            </a:rPr>
            <a:t>年度に上昇したのは、「平成</a:t>
          </a:r>
          <a:r>
            <a:rPr lang="en-US" altLang="ja-JP" sz="1100">
              <a:effectLst/>
              <a:latin typeface="ＭＳ Ｐゴシック" panose="020B0600070205080204" pitchFamily="50" charset="-128"/>
              <a:ea typeface="ＭＳ Ｐゴシック" panose="020B0600070205080204" pitchFamily="50" charset="-128"/>
            </a:rPr>
            <a:t>30</a:t>
          </a:r>
          <a:r>
            <a:rPr lang="ja-JP" altLang="en-US" sz="1100">
              <a:effectLst/>
              <a:latin typeface="ＭＳ Ｐゴシック" panose="020B0600070205080204" pitchFamily="50" charset="-128"/>
              <a:ea typeface="ＭＳ Ｐゴシック" panose="020B0600070205080204" pitchFamily="50" charset="-128"/>
            </a:rPr>
            <a:t>年</a:t>
          </a:r>
          <a:r>
            <a:rPr lang="en-US" altLang="ja-JP" sz="1100">
              <a:effectLst/>
              <a:latin typeface="ＭＳ Ｐゴシック" panose="020B0600070205080204" pitchFamily="50" charset="-128"/>
              <a:ea typeface="ＭＳ Ｐゴシック" panose="020B0600070205080204" pitchFamily="50" charset="-128"/>
            </a:rPr>
            <a:t>7</a:t>
          </a:r>
          <a:r>
            <a:rPr lang="ja-JP" altLang="en-US" sz="1100">
              <a:effectLst/>
              <a:latin typeface="ＭＳ Ｐゴシック" panose="020B0600070205080204" pitchFamily="50" charset="-128"/>
              <a:ea typeface="ＭＳ Ｐゴシック" panose="020B0600070205080204" pitchFamily="50" charset="-128"/>
            </a:rPr>
            <a:t>月豪雨」の被災によるものである。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32,031
31,863
140.05
16,511,217
16,068,983
205,455
9,643,192
17,651,006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54661</xdr:rowOff>
    </xdr:from>
    <xdr:to>
      <xdr:col>24</xdr:col>
      <xdr:colOff>62865</xdr:colOff>
      <xdr:row>38</xdr:row>
      <xdr:rowOff>64327</xdr:rowOff>
    </xdr:to>
    <xdr:cxnSp macro="">
      <xdr:nvCxnSpPr>
        <xdr:cNvPr id="57" name="直線コネクタ 56"/>
        <xdr:cNvCxnSpPr/>
      </xdr:nvCxnSpPr>
      <xdr:spPr>
        <a:xfrm flipV="1">
          <a:off x="4633595" y="5369611"/>
          <a:ext cx="1270" cy="1209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68154</xdr:rowOff>
    </xdr:from>
    <xdr:ext cx="469744" cy="259045"/>
    <xdr:sp macro="" textlink="">
      <xdr:nvSpPr>
        <xdr:cNvPr id="58" name="議会費最小値テキスト"/>
        <xdr:cNvSpPr txBox="1"/>
      </xdr:nvSpPr>
      <xdr:spPr>
        <a:xfrm>
          <a:off x="4686300" y="658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64327</xdr:rowOff>
    </xdr:from>
    <xdr:to>
      <xdr:col>24</xdr:col>
      <xdr:colOff>152400</xdr:colOff>
      <xdr:row>38</xdr:row>
      <xdr:rowOff>64327</xdr:rowOff>
    </xdr:to>
    <xdr:cxnSp macro="">
      <xdr:nvCxnSpPr>
        <xdr:cNvPr id="59" name="直線コネクタ 58"/>
        <xdr:cNvCxnSpPr/>
      </xdr:nvCxnSpPr>
      <xdr:spPr>
        <a:xfrm>
          <a:off x="4546600" y="6579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1338</xdr:rowOff>
    </xdr:from>
    <xdr:ext cx="534377" cy="259045"/>
    <xdr:sp macro="" textlink="">
      <xdr:nvSpPr>
        <xdr:cNvPr id="60" name="議会費最大値テキスト"/>
        <xdr:cNvSpPr txBox="1"/>
      </xdr:nvSpPr>
      <xdr:spPr>
        <a:xfrm>
          <a:off x="4686300" y="51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54661</xdr:rowOff>
    </xdr:from>
    <xdr:to>
      <xdr:col>24</xdr:col>
      <xdr:colOff>152400</xdr:colOff>
      <xdr:row>31</xdr:row>
      <xdr:rowOff>54661</xdr:rowOff>
    </xdr:to>
    <xdr:cxnSp macro="">
      <xdr:nvCxnSpPr>
        <xdr:cNvPr id="61" name="直線コネクタ 60"/>
        <xdr:cNvCxnSpPr/>
      </xdr:nvCxnSpPr>
      <xdr:spPr>
        <a:xfrm>
          <a:off x="4546600" y="53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79415</xdr:rowOff>
    </xdr:from>
    <xdr:to>
      <xdr:col>24</xdr:col>
      <xdr:colOff>63500</xdr:colOff>
      <xdr:row>37</xdr:row>
      <xdr:rowOff>93327</xdr:rowOff>
    </xdr:to>
    <xdr:cxnSp macro="">
      <xdr:nvCxnSpPr>
        <xdr:cNvPr id="62" name="直線コネクタ 61"/>
        <xdr:cNvCxnSpPr/>
      </xdr:nvCxnSpPr>
      <xdr:spPr>
        <a:xfrm flipV="1">
          <a:off x="3797300" y="6423065"/>
          <a:ext cx="838200" cy="1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35062</xdr:rowOff>
    </xdr:from>
    <xdr:ext cx="469744" cy="259045"/>
    <xdr:sp macro="" textlink="">
      <xdr:nvSpPr>
        <xdr:cNvPr id="63" name="議会費平均値テキスト"/>
        <xdr:cNvSpPr txBox="1"/>
      </xdr:nvSpPr>
      <xdr:spPr>
        <a:xfrm>
          <a:off x="4686300" y="6378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56635</xdr:rowOff>
    </xdr:from>
    <xdr:to>
      <xdr:col>24</xdr:col>
      <xdr:colOff>114300</xdr:colOff>
      <xdr:row>37</xdr:row>
      <xdr:rowOff>158235</xdr:rowOff>
    </xdr:to>
    <xdr:sp macro="" textlink="">
      <xdr:nvSpPr>
        <xdr:cNvPr id="64" name="フローチャート: 判断 63"/>
        <xdr:cNvSpPr/>
      </xdr:nvSpPr>
      <xdr:spPr>
        <a:xfrm>
          <a:off x="45847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93327</xdr:rowOff>
    </xdr:from>
    <xdr:to>
      <xdr:col>19</xdr:col>
      <xdr:colOff>177800</xdr:colOff>
      <xdr:row>37</xdr:row>
      <xdr:rowOff>98095</xdr:rowOff>
    </xdr:to>
    <xdr:cxnSp macro="">
      <xdr:nvCxnSpPr>
        <xdr:cNvPr id="65" name="直線コネクタ 64"/>
        <xdr:cNvCxnSpPr/>
      </xdr:nvCxnSpPr>
      <xdr:spPr>
        <a:xfrm flipV="1">
          <a:off x="2908300" y="6436977"/>
          <a:ext cx="8890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61272</xdr:rowOff>
    </xdr:from>
    <xdr:to>
      <xdr:col>20</xdr:col>
      <xdr:colOff>38100</xdr:colOff>
      <xdr:row>37</xdr:row>
      <xdr:rowOff>162872</xdr:rowOff>
    </xdr:to>
    <xdr:sp macro="" textlink="">
      <xdr:nvSpPr>
        <xdr:cNvPr id="66" name="フローチャート: 判断 65"/>
        <xdr:cNvSpPr/>
      </xdr:nvSpPr>
      <xdr:spPr>
        <a:xfrm>
          <a:off x="3746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153999</xdr:rowOff>
    </xdr:from>
    <xdr:ext cx="469744" cy="259045"/>
    <xdr:sp macro="" textlink="">
      <xdr:nvSpPr>
        <xdr:cNvPr id="67" name="テキスト ボックス 66"/>
        <xdr:cNvSpPr txBox="1"/>
      </xdr:nvSpPr>
      <xdr:spPr>
        <a:xfrm>
          <a:off x="3562428" y="649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75104</xdr:rowOff>
    </xdr:from>
    <xdr:to>
      <xdr:col>15</xdr:col>
      <xdr:colOff>50800</xdr:colOff>
      <xdr:row>37</xdr:row>
      <xdr:rowOff>98095</xdr:rowOff>
    </xdr:to>
    <xdr:cxnSp macro="">
      <xdr:nvCxnSpPr>
        <xdr:cNvPr id="68" name="直線コネクタ 67"/>
        <xdr:cNvCxnSpPr/>
      </xdr:nvCxnSpPr>
      <xdr:spPr>
        <a:xfrm>
          <a:off x="2019300" y="6418754"/>
          <a:ext cx="889000" cy="2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59443</xdr:rowOff>
    </xdr:from>
    <xdr:to>
      <xdr:col>15</xdr:col>
      <xdr:colOff>101600</xdr:colOff>
      <xdr:row>37</xdr:row>
      <xdr:rowOff>161043</xdr:rowOff>
    </xdr:to>
    <xdr:sp macro="" textlink="">
      <xdr:nvSpPr>
        <xdr:cNvPr id="69" name="フローチャート: 判断 68"/>
        <xdr:cNvSpPr/>
      </xdr:nvSpPr>
      <xdr:spPr>
        <a:xfrm>
          <a:off x="2857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152170</xdr:rowOff>
    </xdr:from>
    <xdr:ext cx="469744" cy="259045"/>
    <xdr:sp macro="" textlink="">
      <xdr:nvSpPr>
        <xdr:cNvPr id="70" name="テキスト ボックス 69"/>
        <xdr:cNvSpPr txBox="1"/>
      </xdr:nvSpPr>
      <xdr:spPr>
        <a:xfrm>
          <a:off x="2673428" y="649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36242</xdr:rowOff>
    </xdr:from>
    <xdr:to>
      <xdr:col>10</xdr:col>
      <xdr:colOff>114300</xdr:colOff>
      <xdr:row>37</xdr:row>
      <xdr:rowOff>75104</xdr:rowOff>
    </xdr:to>
    <xdr:cxnSp macro="">
      <xdr:nvCxnSpPr>
        <xdr:cNvPr id="71" name="直線コネクタ 70"/>
        <xdr:cNvCxnSpPr/>
      </xdr:nvCxnSpPr>
      <xdr:spPr>
        <a:xfrm>
          <a:off x="1130300" y="637989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45923</xdr:rowOff>
    </xdr:from>
    <xdr:to>
      <xdr:col>10</xdr:col>
      <xdr:colOff>165100</xdr:colOff>
      <xdr:row>37</xdr:row>
      <xdr:rowOff>147523</xdr:rowOff>
    </xdr:to>
    <xdr:sp macro="" textlink="">
      <xdr:nvSpPr>
        <xdr:cNvPr id="72" name="フローチャート: 判断 71"/>
        <xdr:cNvSpPr/>
      </xdr:nvSpPr>
      <xdr:spPr>
        <a:xfrm>
          <a:off x="1968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138651</xdr:rowOff>
    </xdr:from>
    <xdr:ext cx="469744" cy="259045"/>
    <xdr:sp macro="" textlink="">
      <xdr:nvSpPr>
        <xdr:cNvPr id="73" name="テキスト ボックス 72"/>
        <xdr:cNvSpPr txBox="1"/>
      </xdr:nvSpPr>
      <xdr:spPr>
        <a:xfrm>
          <a:off x="1784428" y="648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45205</xdr:rowOff>
    </xdr:from>
    <xdr:to>
      <xdr:col>6</xdr:col>
      <xdr:colOff>38100</xdr:colOff>
      <xdr:row>37</xdr:row>
      <xdr:rowOff>146805</xdr:rowOff>
    </xdr:to>
    <xdr:sp macro="" textlink="">
      <xdr:nvSpPr>
        <xdr:cNvPr id="74" name="フローチャート: 判断 73"/>
        <xdr:cNvSpPr/>
      </xdr:nvSpPr>
      <xdr:spPr>
        <a:xfrm>
          <a:off x="1079500" y="63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137932</xdr:rowOff>
    </xdr:from>
    <xdr:ext cx="469744" cy="259045"/>
    <xdr:sp macro="" textlink="">
      <xdr:nvSpPr>
        <xdr:cNvPr id="75" name="テキスト ボックス 74"/>
        <xdr:cNvSpPr txBox="1"/>
      </xdr:nvSpPr>
      <xdr:spPr>
        <a:xfrm>
          <a:off x="895428" y="648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28615</xdr:rowOff>
    </xdr:from>
    <xdr:to>
      <xdr:col>24</xdr:col>
      <xdr:colOff>114300</xdr:colOff>
      <xdr:row>37</xdr:row>
      <xdr:rowOff>130215</xdr:rowOff>
    </xdr:to>
    <xdr:sp macro="" textlink="">
      <xdr:nvSpPr>
        <xdr:cNvPr id="81" name="楕円 80"/>
        <xdr:cNvSpPr/>
      </xdr:nvSpPr>
      <xdr:spPr>
        <a:xfrm>
          <a:off x="4584700" y="637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51492</xdr:rowOff>
    </xdr:from>
    <xdr:ext cx="469744" cy="259045"/>
    <xdr:sp macro="" textlink="">
      <xdr:nvSpPr>
        <xdr:cNvPr id="82" name="議会費該当値テキスト"/>
        <xdr:cNvSpPr txBox="1"/>
      </xdr:nvSpPr>
      <xdr:spPr>
        <a:xfrm>
          <a:off x="4686300" y="622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42527</xdr:rowOff>
    </xdr:from>
    <xdr:to>
      <xdr:col>20</xdr:col>
      <xdr:colOff>38100</xdr:colOff>
      <xdr:row>37</xdr:row>
      <xdr:rowOff>144127</xdr:rowOff>
    </xdr:to>
    <xdr:sp macro="" textlink="">
      <xdr:nvSpPr>
        <xdr:cNvPr id="83" name="楕円 82"/>
        <xdr:cNvSpPr/>
      </xdr:nvSpPr>
      <xdr:spPr>
        <a:xfrm>
          <a:off x="3746500" y="63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160654</xdr:rowOff>
    </xdr:from>
    <xdr:ext cx="469744" cy="259045"/>
    <xdr:sp macro="" textlink="">
      <xdr:nvSpPr>
        <xdr:cNvPr id="84" name="テキスト ボックス 83"/>
        <xdr:cNvSpPr txBox="1"/>
      </xdr:nvSpPr>
      <xdr:spPr>
        <a:xfrm>
          <a:off x="3562428" y="6161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47295</xdr:rowOff>
    </xdr:from>
    <xdr:to>
      <xdr:col>15</xdr:col>
      <xdr:colOff>101600</xdr:colOff>
      <xdr:row>37</xdr:row>
      <xdr:rowOff>148895</xdr:rowOff>
    </xdr:to>
    <xdr:sp macro="" textlink="">
      <xdr:nvSpPr>
        <xdr:cNvPr id="85" name="楕円 84"/>
        <xdr:cNvSpPr/>
      </xdr:nvSpPr>
      <xdr:spPr>
        <a:xfrm>
          <a:off x="2857500" y="63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165422</xdr:rowOff>
    </xdr:from>
    <xdr:ext cx="469744" cy="259045"/>
    <xdr:sp macro="" textlink="">
      <xdr:nvSpPr>
        <xdr:cNvPr id="86" name="テキスト ボックス 85"/>
        <xdr:cNvSpPr txBox="1"/>
      </xdr:nvSpPr>
      <xdr:spPr>
        <a:xfrm>
          <a:off x="2673428" y="616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24304</xdr:rowOff>
    </xdr:from>
    <xdr:to>
      <xdr:col>10</xdr:col>
      <xdr:colOff>165100</xdr:colOff>
      <xdr:row>37</xdr:row>
      <xdr:rowOff>125904</xdr:rowOff>
    </xdr:to>
    <xdr:sp macro="" textlink="">
      <xdr:nvSpPr>
        <xdr:cNvPr id="87" name="楕円 86"/>
        <xdr:cNvSpPr/>
      </xdr:nvSpPr>
      <xdr:spPr>
        <a:xfrm>
          <a:off x="1968500" y="636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142431</xdr:rowOff>
    </xdr:from>
    <xdr:ext cx="469744" cy="259045"/>
    <xdr:sp macro="" textlink="">
      <xdr:nvSpPr>
        <xdr:cNvPr id="88" name="テキスト ボックス 87"/>
        <xdr:cNvSpPr txBox="1"/>
      </xdr:nvSpPr>
      <xdr:spPr>
        <a:xfrm>
          <a:off x="1784428" y="614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156892</xdr:rowOff>
    </xdr:from>
    <xdr:to>
      <xdr:col>6</xdr:col>
      <xdr:colOff>38100</xdr:colOff>
      <xdr:row>37</xdr:row>
      <xdr:rowOff>87042</xdr:rowOff>
    </xdr:to>
    <xdr:sp macro="" textlink="">
      <xdr:nvSpPr>
        <xdr:cNvPr id="89" name="楕円 88"/>
        <xdr:cNvSpPr/>
      </xdr:nvSpPr>
      <xdr:spPr>
        <a:xfrm>
          <a:off x="1079500" y="632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103569</xdr:rowOff>
    </xdr:from>
    <xdr:ext cx="469744" cy="259045"/>
    <xdr:sp macro="" textlink="">
      <xdr:nvSpPr>
        <xdr:cNvPr id="90" name="テキスト ボックス 89"/>
        <xdr:cNvSpPr txBox="1"/>
      </xdr:nvSpPr>
      <xdr:spPr>
        <a:xfrm>
          <a:off x="895428" y="610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125062</xdr:rowOff>
    </xdr:from>
    <xdr:to>
      <xdr:col>24</xdr:col>
      <xdr:colOff>62865</xdr:colOff>
      <xdr:row>58</xdr:row>
      <xdr:rowOff>56131</xdr:rowOff>
    </xdr:to>
    <xdr:cxnSp macro="">
      <xdr:nvCxnSpPr>
        <xdr:cNvPr id="114" name="直線コネクタ 113"/>
        <xdr:cNvCxnSpPr/>
      </xdr:nvCxnSpPr>
      <xdr:spPr>
        <a:xfrm flipV="1">
          <a:off x="4633595" y="8869012"/>
          <a:ext cx="1270" cy="1131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59958</xdr:rowOff>
    </xdr:from>
    <xdr:ext cx="534377" cy="259045"/>
    <xdr:sp macro="" textlink="">
      <xdr:nvSpPr>
        <xdr:cNvPr id="115" name="総務費最小値テキスト"/>
        <xdr:cNvSpPr txBox="1"/>
      </xdr:nvSpPr>
      <xdr:spPr>
        <a:xfrm>
          <a:off x="4686300" y="1000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56131</xdr:rowOff>
    </xdr:from>
    <xdr:to>
      <xdr:col>24</xdr:col>
      <xdr:colOff>152400</xdr:colOff>
      <xdr:row>58</xdr:row>
      <xdr:rowOff>56131</xdr:rowOff>
    </xdr:to>
    <xdr:cxnSp macro="">
      <xdr:nvCxnSpPr>
        <xdr:cNvPr id="116" name="直線コネクタ 115"/>
        <xdr:cNvCxnSpPr/>
      </xdr:nvCxnSpPr>
      <xdr:spPr>
        <a:xfrm>
          <a:off x="4546600" y="1000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71739</xdr:rowOff>
    </xdr:from>
    <xdr:ext cx="599010" cy="259045"/>
    <xdr:sp macro="" textlink="">
      <xdr:nvSpPr>
        <xdr:cNvPr id="117" name="総務費最大値テキスト"/>
        <xdr:cNvSpPr txBox="1"/>
      </xdr:nvSpPr>
      <xdr:spPr>
        <a:xfrm>
          <a:off x="4686300" y="864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338,842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125062</xdr:rowOff>
    </xdr:from>
    <xdr:to>
      <xdr:col>24</xdr:col>
      <xdr:colOff>152400</xdr:colOff>
      <xdr:row>51</xdr:row>
      <xdr:rowOff>125062</xdr:rowOff>
    </xdr:to>
    <xdr:cxnSp macro="">
      <xdr:nvCxnSpPr>
        <xdr:cNvPr id="118" name="直線コネクタ 117"/>
        <xdr:cNvCxnSpPr/>
      </xdr:nvCxnSpPr>
      <xdr:spPr>
        <a:xfrm>
          <a:off x="4546600" y="886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142238</xdr:rowOff>
    </xdr:from>
    <xdr:to>
      <xdr:col>24</xdr:col>
      <xdr:colOff>63500</xdr:colOff>
      <xdr:row>57</xdr:row>
      <xdr:rowOff>169517</xdr:rowOff>
    </xdr:to>
    <xdr:cxnSp macro="">
      <xdr:nvCxnSpPr>
        <xdr:cNvPr id="119" name="直線コネクタ 118"/>
        <xdr:cNvCxnSpPr/>
      </xdr:nvCxnSpPr>
      <xdr:spPr>
        <a:xfrm flipV="1">
          <a:off x="3797300" y="9914888"/>
          <a:ext cx="838200" cy="2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50207</xdr:rowOff>
    </xdr:from>
    <xdr:ext cx="534377" cy="259045"/>
    <xdr:sp macro="" textlink="">
      <xdr:nvSpPr>
        <xdr:cNvPr id="120" name="総務費平均値テキスト"/>
        <xdr:cNvSpPr txBox="1"/>
      </xdr:nvSpPr>
      <xdr:spPr>
        <a:xfrm>
          <a:off x="4686300" y="9651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27330</xdr:rowOff>
    </xdr:from>
    <xdr:to>
      <xdr:col>24</xdr:col>
      <xdr:colOff>114300</xdr:colOff>
      <xdr:row>57</xdr:row>
      <xdr:rowOff>128930</xdr:rowOff>
    </xdr:to>
    <xdr:sp macro="" textlink="">
      <xdr:nvSpPr>
        <xdr:cNvPr id="121" name="フローチャート: 判断 120"/>
        <xdr:cNvSpPr/>
      </xdr:nvSpPr>
      <xdr:spPr>
        <a:xfrm>
          <a:off x="45847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72991</xdr:rowOff>
    </xdr:from>
    <xdr:to>
      <xdr:col>19</xdr:col>
      <xdr:colOff>177800</xdr:colOff>
      <xdr:row>57</xdr:row>
      <xdr:rowOff>169517</xdr:rowOff>
    </xdr:to>
    <xdr:cxnSp macro="">
      <xdr:nvCxnSpPr>
        <xdr:cNvPr id="122" name="直線コネクタ 121"/>
        <xdr:cNvCxnSpPr/>
      </xdr:nvCxnSpPr>
      <xdr:spPr>
        <a:xfrm>
          <a:off x="2908300" y="9845641"/>
          <a:ext cx="889000" cy="9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57700</xdr:rowOff>
    </xdr:from>
    <xdr:to>
      <xdr:col>20</xdr:col>
      <xdr:colOff>38100</xdr:colOff>
      <xdr:row>57</xdr:row>
      <xdr:rowOff>159300</xdr:rowOff>
    </xdr:to>
    <xdr:sp macro="" textlink="">
      <xdr:nvSpPr>
        <xdr:cNvPr id="123" name="フローチャート: 判断 122"/>
        <xdr:cNvSpPr/>
      </xdr:nvSpPr>
      <xdr:spPr>
        <a:xfrm>
          <a:off x="3746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4377</xdr:rowOff>
    </xdr:from>
    <xdr:ext cx="534377" cy="259045"/>
    <xdr:sp macro="" textlink="">
      <xdr:nvSpPr>
        <xdr:cNvPr id="124" name="テキスト ボックス 123"/>
        <xdr:cNvSpPr txBox="1"/>
      </xdr:nvSpPr>
      <xdr:spPr>
        <a:xfrm>
          <a:off x="3530111" y="960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72991</xdr:rowOff>
    </xdr:from>
    <xdr:to>
      <xdr:col>15</xdr:col>
      <xdr:colOff>50800</xdr:colOff>
      <xdr:row>57</xdr:row>
      <xdr:rowOff>152925</xdr:rowOff>
    </xdr:to>
    <xdr:cxnSp macro="">
      <xdr:nvCxnSpPr>
        <xdr:cNvPr id="125" name="直線コネクタ 124"/>
        <xdr:cNvCxnSpPr/>
      </xdr:nvCxnSpPr>
      <xdr:spPr>
        <a:xfrm flipV="1">
          <a:off x="2019300" y="9845641"/>
          <a:ext cx="889000" cy="7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47836</xdr:rowOff>
    </xdr:from>
    <xdr:to>
      <xdr:col>15</xdr:col>
      <xdr:colOff>101600</xdr:colOff>
      <xdr:row>57</xdr:row>
      <xdr:rowOff>149436</xdr:rowOff>
    </xdr:to>
    <xdr:sp macro="" textlink="">
      <xdr:nvSpPr>
        <xdr:cNvPr id="126" name="フローチャート: 判断 125"/>
        <xdr:cNvSpPr/>
      </xdr:nvSpPr>
      <xdr:spPr>
        <a:xfrm>
          <a:off x="2857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140563</xdr:rowOff>
    </xdr:from>
    <xdr:ext cx="534377" cy="259045"/>
    <xdr:sp macro="" textlink="">
      <xdr:nvSpPr>
        <xdr:cNvPr id="127" name="テキスト ボックス 126"/>
        <xdr:cNvSpPr txBox="1"/>
      </xdr:nvSpPr>
      <xdr:spPr>
        <a:xfrm>
          <a:off x="2641111" y="99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152925</xdr:rowOff>
    </xdr:from>
    <xdr:to>
      <xdr:col>10</xdr:col>
      <xdr:colOff>114300</xdr:colOff>
      <xdr:row>57</xdr:row>
      <xdr:rowOff>167787</xdr:rowOff>
    </xdr:to>
    <xdr:cxnSp macro="">
      <xdr:nvCxnSpPr>
        <xdr:cNvPr id="128" name="直線コネクタ 127"/>
        <xdr:cNvCxnSpPr/>
      </xdr:nvCxnSpPr>
      <xdr:spPr>
        <a:xfrm flipV="1">
          <a:off x="1130300" y="9925575"/>
          <a:ext cx="889000" cy="1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77371</xdr:rowOff>
    </xdr:from>
    <xdr:to>
      <xdr:col>10</xdr:col>
      <xdr:colOff>165100</xdr:colOff>
      <xdr:row>58</xdr:row>
      <xdr:rowOff>7521</xdr:rowOff>
    </xdr:to>
    <xdr:sp macro="" textlink="">
      <xdr:nvSpPr>
        <xdr:cNvPr id="129" name="フローチャート: 判断 128"/>
        <xdr:cNvSpPr/>
      </xdr:nvSpPr>
      <xdr:spPr>
        <a:xfrm>
          <a:off x="1968500" y="98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24048</xdr:rowOff>
    </xdr:from>
    <xdr:ext cx="534377" cy="259045"/>
    <xdr:sp macro="" textlink="">
      <xdr:nvSpPr>
        <xdr:cNvPr id="130" name="テキスト ボックス 129"/>
        <xdr:cNvSpPr txBox="1"/>
      </xdr:nvSpPr>
      <xdr:spPr>
        <a:xfrm>
          <a:off x="1752111" y="962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1" name="フローチャート: 判断 130"/>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2" name="テキスト ボックス 131"/>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91438</xdr:rowOff>
    </xdr:from>
    <xdr:to>
      <xdr:col>24</xdr:col>
      <xdr:colOff>114300</xdr:colOff>
      <xdr:row>58</xdr:row>
      <xdr:rowOff>21588</xdr:rowOff>
    </xdr:to>
    <xdr:sp macro="" textlink="">
      <xdr:nvSpPr>
        <xdr:cNvPr id="138" name="楕円 137"/>
        <xdr:cNvSpPr/>
      </xdr:nvSpPr>
      <xdr:spPr>
        <a:xfrm>
          <a:off x="4584700" y="986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6365</xdr:rowOff>
    </xdr:from>
    <xdr:ext cx="534377" cy="259045"/>
    <xdr:sp macro="" textlink="">
      <xdr:nvSpPr>
        <xdr:cNvPr id="139" name="総務費該当値テキスト"/>
        <xdr:cNvSpPr txBox="1"/>
      </xdr:nvSpPr>
      <xdr:spPr>
        <a:xfrm>
          <a:off x="4686300" y="977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118717</xdr:rowOff>
    </xdr:from>
    <xdr:to>
      <xdr:col>20</xdr:col>
      <xdr:colOff>38100</xdr:colOff>
      <xdr:row>58</xdr:row>
      <xdr:rowOff>48867</xdr:rowOff>
    </xdr:to>
    <xdr:sp macro="" textlink="">
      <xdr:nvSpPr>
        <xdr:cNvPr id="140" name="楕円 139"/>
        <xdr:cNvSpPr/>
      </xdr:nvSpPr>
      <xdr:spPr>
        <a:xfrm>
          <a:off x="3746500" y="989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39994</xdr:rowOff>
    </xdr:from>
    <xdr:ext cx="534377" cy="259045"/>
    <xdr:sp macro="" textlink="">
      <xdr:nvSpPr>
        <xdr:cNvPr id="141" name="テキスト ボックス 140"/>
        <xdr:cNvSpPr txBox="1"/>
      </xdr:nvSpPr>
      <xdr:spPr>
        <a:xfrm>
          <a:off x="3530111" y="998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22191</xdr:rowOff>
    </xdr:from>
    <xdr:to>
      <xdr:col>15</xdr:col>
      <xdr:colOff>101600</xdr:colOff>
      <xdr:row>57</xdr:row>
      <xdr:rowOff>123791</xdr:rowOff>
    </xdr:to>
    <xdr:sp macro="" textlink="">
      <xdr:nvSpPr>
        <xdr:cNvPr id="142" name="楕円 141"/>
        <xdr:cNvSpPr/>
      </xdr:nvSpPr>
      <xdr:spPr>
        <a:xfrm>
          <a:off x="2857500" y="979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140318</xdr:rowOff>
    </xdr:from>
    <xdr:ext cx="534377" cy="259045"/>
    <xdr:sp macro="" textlink="">
      <xdr:nvSpPr>
        <xdr:cNvPr id="143" name="テキスト ボックス 142"/>
        <xdr:cNvSpPr txBox="1"/>
      </xdr:nvSpPr>
      <xdr:spPr>
        <a:xfrm>
          <a:off x="2641111" y="957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102125</xdr:rowOff>
    </xdr:from>
    <xdr:to>
      <xdr:col>10</xdr:col>
      <xdr:colOff>165100</xdr:colOff>
      <xdr:row>58</xdr:row>
      <xdr:rowOff>32275</xdr:rowOff>
    </xdr:to>
    <xdr:sp macro="" textlink="">
      <xdr:nvSpPr>
        <xdr:cNvPr id="144" name="楕円 143"/>
        <xdr:cNvSpPr/>
      </xdr:nvSpPr>
      <xdr:spPr>
        <a:xfrm>
          <a:off x="1968500" y="98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23402</xdr:rowOff>
    </xdr:from>
    <xdr:ext cx="534377" cy="259045"/>
    <xdr:sp macro="" textlink="">
      <xdr:nvSpPr>
        <xdr:cNvPr id="145" name="テキスト ボックス 144"/>
        <xdr:cNvSpPr txBox="1"/>
      </xdr:nvSpPr>
      <xdr:spPr>
        <a:xfrm>
          <a:off x="1752111" y="996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116987</xdr:rowOff>
    </xdr:from>
    <xdr:to>
      <xdr:col>6</xdr:col>
      <xdr:colOff>38100</xdr:colOff>
      <xdr:row>58</xdr:row>
      <xdr:rowOff>47137</xdr:rowOff>
    </xdr:to>
    <xdr:sp macro="" textlink="">
      <xdr:nvSpPr>
        <xdr:cNvPr id="146" name="楕円 145"/>
        <xdr:cNvSpPr/>
      </xdr:nvSpPr>
      <xdr:spPr>
        <a:xfrm>
          <a:off x="1079500" y="988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38264</xdr:rowOff>
    </xdr:from>
    <xdr:ext cx="534377" cy="259045"/>
    <xdr:sp macro="" textlink="">
      <xdr:nvSpPr>
        <xdr:cNvPr id="147" name="テキスト ボックス 146"/>
        <xdr:cNvSpPr txBox="1"/>
      </xdr:nvSpPr>
      <xdr:spPr>
        <a:xfrm>
          <a:off x="863111" y="998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154586</xdr:rowOff>
    </xdr:from>
    <xdr:to>
      <xdr:col>24</xdr:col>
      <xdr:colOff>62865</xdr:colOff>
      <xdr:row>78</xdr:row>
      <xdr:rowOff>145856</xdr:rowOff>
    </xdr:to>
    <xdr:cxnSp macro="">
      <xdr:nvCxnSpPr>
        <xdr:cNvPr id="172" name="直線コネクタ 171"/>
        <xdr:cNvCxnSpPr/>
      </xdr:nvCxnSpPr>
      <xdr:spPr>
        <a:xfrm flipV="1">
          <a:off x="4633595" y="12327536"/>
          <a:ext cx="1270" cy="119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149683</xdr:rowOff>
    </xdr:from>
    <xdr:ext cx="599010" cy="259045"/>
    <xdr:sp macro="" textlink="">
      <xdr:nvSpPr>
        <xdr:cNvPr id="173" name="民生費最小値テキスト"/>
        <xdr:cNvSpPr txBox="1"/>
      </xdr:nvSpPr>
      <xdr:spPr>
        <a:xfrm>
          <a:off x="4686300" y="1352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145856</xdr:rowOff>
    </xdr:from>
    <xdr:to>
      <xdr:col>24</xdr:col>
      <xdr:colOff>152400</xdr:colOff>
      <xdr:row>78</xdr:row>
      <xdr:rowOff>145856</xdr:rowOff>
    </xdr:to>
    <xdr:cxnSp macro="">
      <xdr:nvCxnSpPr>
        <xdr:cNvPr id="174" name="直線コネクタ 173"/>
        <xdr:cNvCxnSpPr/>
      </xdr:nvCxnSpPr>
      <xdr:spPr>
        <a:xfrm>
          <a:off x="4546600" y="1351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101263</xdr:rowOff>
    </xdr:from>
    <xdr:ext cx="599010" cy="259045"/>
    <xdr:sp macro="" textlink="">
      <xdr:nvSpPr>
        <xdr:cNvPr id="175" name="民生費最大値テキスト"/>
        <xdr:cNvSpPr txBox="1"/>
      </xdr:nvSpPr>
      <xdr:spPr>
        <a:xfrm>
          <a:off x="4686300" y="1210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154586</xdr:rowOff>
    </xdr:from>
    <xdr:to>
      <xdr:col>24</xdr:col>
      <xdr:colOff>152400</xdr:colOff>
      <xdr:row>71</xdr:row>
      <xdr:rowOff>154586</xdr:rowOff>
    </xdr:to>
    <xdr:cxnSp macro="">
      <xdr:nvCxnSpPr>
        <xdr:cNvPr id="176" name="直線コネクタ 175"/>
        <xdr:cNvCxnSpPr/>
      </xdr:nvCxnSpPr>
      <xdr:spPr>
        <a:xfrm>
          <a:off x="4546600" y="12327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148127</xdr:rowOff>
    </xdr:from>
    <xdr:to>
      <xdr:col>24</xdr:col>
      <xdr:colOff>63500</xdr:colOff>
      <xdr:row>77</xdr:row>
      <xdr:rowOff>162503</xdr:rowOff>
    </xdr:to>
    <xdr:cxnSp macro="">
      <xdr:nvCxnSpPr>
        <xdr:cNvPr id="177" name="直線コネクタ 176"/>
        <xdr:cNvCxnSpPr/>
      </xdr:nvCxnSpPr>
      <xdr:spPr>
        <a:xfrm>
          <a:off x="3797300" y="13349777"/>
          <a:ext cx="838200" cy="1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12881</xdr:rowOff>
    </xdr:from>
    <xdr:ext cx="599010" cy="259045"/>
    <xdr:sp macro="" textlink="">
      <xdr:nvSpPr>
        <xdr:cNvPr id="178" name="民生費平均値テキスト"/>
        <xdr:cNvSpPr txBox="1"/>
      </xdr:nvSpPr>
      <xdr:spPr>
        <a:xfrm>
          <a:off x="4686300" y="13043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161454</xdr:rowOff>
    </xdr:from>
    <xdr:to>
      <xdr:col>24</xdr:col>
      <xdr:colOff>114300</xdr:colOff>
      <xdr:row>77</xdr:row>
      <xdr:rowOff>91604</xdr:rowOff>
    </xdr:to>
    <xdr:sp macro="" textlink="">
      <xdr:nvSpPr>
        <xdr:cNvPr id="179" name="フローチャート: 判断 178"/>
        <xdr:cNvSpPr/>
      </xdr:nvSpPr>
      <xdr:spPr>
        <a:xfrm>
          <a:off x="45847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148127</xdr:rowOff>
    </xdr:from>
    <xdr:to>
      <xdr:col>19</xdr:col>
      <xdr:colOff>177800</xdr:colOff>
      <xdr:row>77</xdr:row>
      <xdr:rowOff>157911</xdr:rowOff>
    </xdr:to>
    <xdr:cxnSp macro="">
      <xdr:nvCxnSpPr>
        <xdr:cNvPr id="180" name="直線コネクタ 179"/>
        <xdr:cNvCxnSpPr/>
      </xdr:nvCxnSpPr>
      <xdr:spPr>
        <a:xfrm flipV="1">
          <a:off x="2908300" y="13349777"/>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158589</xdr:rowOff>
    </xdr:from>
    <xdr:to>
      <xdr:col>20</xdr:col>
      <xdr:colOff>38100</xdr:colOff>
      <xdr:row>77</xdr:row>
      <xdr:rowOff>88739</xdr:rowOff>
    </xdr:to>
    <xdr:sp macro="" textlink="">
      <xdr:nvSpPr>
        <xdr:cNvPr id="181" name="フローチャート: 判断 180"/>
        <xdr:cNvSpPr/>
      </xdr:nvSpPr>
      <xdr:spPr>
        <a:xfrm>
          <a:off x="3746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105266</xdr:rowOff>
    </xdr:from>
    <xdr:ext cx="599010" cy="259045"/>
    <xdr:sp macro="" textlink="">
      <xdr:nvSpPr>
        <xdr:cNvPr id="182" name="テキスト ボックス 181"/>
        <xdr:cNvSpPr txBox="1"/>
      </xdr:nvSpPr>
      <xdr:spPr>
        <a:xfrm>
          <a:off x="3497795" y="1296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157911</xdr:rowOff>
    </xdr:from>
    <xdr:to>
      <xdr:col>15</xdr:col>
      <xdr:colOff>50800</xdr:colOff>
      <xdr:row>78</xdr:row>
      <xdr:rowOff>10877</xdr:rowOff>
    </xdr:to>
    <xdr:cxnSp macro="">
      <xdr:nvCxnSpPr>
        <xdr:cNvPr id="183" name="直線コネクタ 182"/>
        <xdr:cNvCxnSpPr/>
      </xdr:nvCxnSpPr>
      <xdr:spPr>
        <a:xfrm flipV="1">
          <a:off x="2019300" y="13359561"/>
          <a:ext cx="889000" cy="2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170731</xdr:rowOff>
    </xdr:from>
    <xdr:to>
      <xdr:col>15</xdr:col>
      <xdr:colOff>101600</xdr:colOff>
      <xdr:row>77</xdr:row>
      <xdr:rowOff>100881</xdr:rowOff>
    </xdr:to>
    <xdr:sp macro="" textlink="">
      <xdr:nvSpPr>
        <xdr:cNvPr id="184" name="フローチャート: 判断 183"/>
        <xdr:cNvSpPr/>
      </xdr:nvSpPr>
      <xdr:spPr>
        <a:xfrm>
          <a:off x="2857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117408</xdr:rowOff>
    </xdr:from>
    <xdr:ext cx="599010" cy="259045"/>
    <xdr:sp macro="" textlink="">
      <xdr:nvSpPr>
        <xdr:cNvPr id="185" name="テキスト ボックス 184"/>
        <xdr:cNvSpPr txBox="1"/>
      </xdr:nvSpPr>
      <xdr:spPr>
        <a:xfrm>
          <a:off x="2608795" y="1297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10877</xdr:rowOff>
    </xdr:from>
    <xdr:to>
      <xdr:col>10</xdr:col>
      <xdr:colOff>114300</xdr:colOff>
      <xdr:row>78</xdr:row>
      <xdr:rowOff>28894</xdr:rowOff>
    </xdr:to>
    <xdr:cxnSp macro="">
      <xdr:nvCxnSpPr>
        <xdr:cNvPr id="186" name="直線コネクタ 185"/>
        <xdr:cNvCxnSpPr/>
      </xdr:nvCxnSpPr>
      <xdr:spPr>
        <a:xfrm flipV="1">
          <a:off x="1130300" y="13383977"/>
          <a:ext cx="889000" cy="1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49344</xdr:rowOff>
    </xdr:from>
    <xdr:to>
      <xdr:col>10</xdr:col>
      <xdr:colOff>165100</xdr:colOff>
      <xdr:row>77</xdr:row>
      <xdr:rowOff>150944</xdr:rowOff>
    </xdr:to>
    <xdr:sp macro="" textlink="">
      <xdr:nvSpPr>
        <xdr:cNvPr id="187" name="フローチャート: 判断 186"/>
        <xdr:cNvSpPr/>
      </xdr:nvSpPr>
      <xdr:spPr>
        <a:xfrm>
          <a:off x="1968500" y="132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167471</xdr:rowOff>
    </xdr:from>
    <xdr:ext cx="599010" cy="259045"/>
    <xdr:sp macro="" textlink="">
      <xdr:nvSpPr>
        <xdr:cNvPr id="188" name="テキスト ボックス 187"/>
        <xdr:cNvSpPr txBox="1"/>
      </xdr:nvSpPr>
      <xdr:spPr>
        <a:xfrm>
          <a:off x="1719795" y="1302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104270</xdr:rowOff>
    </xdr:from>
    <xdr:to>
      <xdr:col>6</xdr:col>
      <xdr:colOff>38100</xdr:colOff>
      <xdr:row>78</xdr:row>
      <xdr:rowOff>34420</xdr:rowOff>
    </xdr:to>
    <xdr:sp macro="" textlink="">
      <xdr:nvSpPr>
        <xdr:cNvPr id="189" name="フローチャート: 判断 188"/>
        <xdr:cNvSpPr/>
      </xdr:nvSpPr>
      <xdr:spPr>
        <a:xfrm>
          <a:off x="1079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50947</xdr:rowOff>
    </xdr:from>
    <xdr:ext cx="599010" cy="259045"/>
    <xdr:sp macro="" textlink="">
      <xdr:nvSpPr>
        <xdr:cNvPr id="190" name="テキスト ボックス 189"/>
        <xdr:cNvSpPr txBox="1"/>
      </xdr:nvSpPr>
      <xdr:spPr>
        <a:xfrm>
          <a:off x="830795"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111703</xdr:rowOff>
    </xdr:from>
    <xdr:to>
      <xdr:col>24</xdr:col>
      <xdr:colOff>114300</xdr:colOff>
      <xdr:row>78</xdr:row>
      <xdr:rowOff>41853</xdr:rowOff>
    </xdr:to>
    <xdr:sp macro="" textlink="">
      <xdr:nvSpPr>
        <xdr:cNvPr id="196" name="楕円 195"/>
        <xdr:cNvSpPr/>
      </xdr:nvSpPr>
      <xdr:spPr>
        <a:xfrm>
          <a:off x="4584700" y="1331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90130</xdr:rowOff>
    </xdr:from>
    <xdr:ext cx="599010" cy="259045"/>
    <xdr:sp macro="" textlink="">
      <xdr:nvSpPr>
        <xdr:cNvPr id="197" name="民生費該当値テキスト"/>
        <xdr:cNvSpPr txBox="1"/>
      </xdr:nvSpPr>
      <xdr:spPr>
        <a:xfrm>
          <a:off x="4686300" y="13291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97327</xdr:rowOff>
    </xdr:from>
    <xdr:to>
      <xdr:col>20</xdr:col>
      <xdr:colOff>38100</xdr:colOff>
      <xdr:row>78</xdr:row>
      <xdr:rowOff>27477</xdr:rowOff>
    </xdr:to>
    <xdr:sp macro="" textlink="">
      <xdr:nvSpPr>
        <xdr:cNvPr id="198" name="楕円 197"/>
        <xdr:cNvSpPr/>
      </xdr:nvSpPr>
      <xdr:spPr>
        <a:xfrm>
          <a:off x="3746500" y="1329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18604</xdr:rowOff>
    </xdr:from>
    <xdr:ext cx="599010" cy="259045"/>
    <xdr:sp macro="" textlink="">
      <xdr:nvSpPr>
        <xdr:cNvPr id="199" name="テキスト ボックス 198"/>
        <xdr:cNvSpPr txBox="1"/>
      </xdr:nvSpPr>
      <xdr:spPr>
        <a:xfrm>
          <a:off x="3497795" y="1339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107111</xdr:rowOff>
    </xdr:from>
    <xdr:to>
      <xdr:col>15</xdr:col>
      <xdr:colOff>101600</xdr:colOff>
      <xdr:row>78</xdr:row>
      <xdr:rowOff>37261</xdr:rowOff>
    </xdr:to>
    <xdr:sp macro="" textlink="">
      <xdr:nvSpPr>
        <xdr:cNvPr id="200" name="楕円 199"/>
        <xdr:cNvSpPr/>
      </xdr:nvSpPr>
      <xdr:spPr>
        <a:xfrm>
          <a:off x="2857500" y="1330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28388</xdr:rowOff>
    </xdr:from>
    <xdr:ext cx="599010" cy="259045"/>
    <xdr:sp macro="" textlink="">
      <xdr:nvSpPr>
        <xdr:cNvPr id="201" name="テキスト ボックス 200"/>
        <xdr:cNvSpPr txBox="1"/>
      </xdr:nvSpPr>
      <xdr:spPr>
        <a:xfrm>
          <a:off x="2608795" y="13401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131527</xdr:rowOff>
    </xdr:from>
    <xdr:to>
      <xdr:col>10</xdr:col>
      <xdr:colOff>165100</xdr:colOff>
      <xdr:row>78</xdr:row>
      <xdr:rowOff>61677</xdr:rowOff>
    </xdr:to>
    <xdr:sp macro="" textlink="">
      <xdr:nvSpPr>
        <xdr:cNvPr id="202" name="楕円 201"/>
        <xdr:cNvSpPr/>
      </xdr:nvSpPr>
      <xdr:spPr>
        <a:xfrm>
          <a:off x="1968500" y="133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52804</xdr:rowOff>
    </xdr:from>
    <xdr:ext cx="599010" cy="259045"/>
    <xdr:sp macro="" textlink="">
      <xdr:nvSpPr>
        <xdr:cNvPr id="203" name="テキスト ボックス 202"/>
        <xdr:cNvSpPr txBox="1"/>
      </xdr:nvSpPr>
      <xdr:spPr>
        <a:xfrm>
          <a:off x="1719795" y="13425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149544</xdr:rowOff>
    </xdr:from>
    <xdr:to>
      <xdr:col>6</xdr:col>
      <xdr:colOff>38100</xdr:colOff>
      <xdr:row>78</xdr:row>
      <xdr:rowOff>79694</xdr:rowOff>
    </xdr:to>
    <xdr:sp macro="" textlink="">
      <xdr:nvSpPr>
        <xdr:cNvPr id="204" name="楕円 203"/>
        <xdr:cNvSpPr/>
      </xdr:nvSpPr>
      <xdr:spPr>
        <a:xfrm>
          <a:off x="1079500" y="1335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70821</xdr:rowOff>
    </xdr:from>
    <xdr:ext cx="599010" cy="259045"/>
    <xdr:sp macro="" textlink="">
      <xdr:nvSpPr>
        <xdr:cNvPr id="205" name="テキスト ボックス 204"/>
        <xdr:cNvSpPr txBox="1"/>
      </xdr:nvSpPr>
      <xdr:spPr>
        <a:xfrm>
          <a:off x="830795" y="13443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62250</xdr:rowOff>
    </xdr:from>
    <xdr:to>
      <xdr:col>24</xdr:col>
      <xdr:colOff>62865</xdr:colOff>
      <xdr:row>98</xdr:row>
      <xdr:rowOff>35771</xdr:rowOff>
    </xdr:to>
    <xdr:cxnSp macro="">
      <xdr:nvCxnSpPr>
        <xdr:cNvPr id="229" name="直線コネクタ 228"/>
        <xdr:cNvCxnSpPr/>
      </xdr:nvCxnSpPr>
      <xdr:spPr>
        <a:xfrm flipV="1">
          <a:off x="4633595" y="15664200"/>
          <a:ext cx="1270" cy="1173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39598</xdr:rowOff>
    </xdr:from>
    <xdr:ext cx="534377" cy="259045"/>
    <xdr:sp macro="" textlink="">
      <xdr:nvSpPr>
        <xdr:cNvPr id="230" name="衛生費最小値テキスト"/>
        <xdr:cNvSpPr txBox="1"/>
      </xdr:nvSpPr>
      <xdr:spPr>
        <a:xfrm>
          <a:off x="4686300" y="168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35771</xdr:rowOff>
    </xdr:from>
    <xdr:to>
      <xdr:col>24</xdr:col>
      <xdr:colOff>152400</xdr:colOff>
      <xdr:row>98</xdr:row>
      <xdr:rowOff>35771</xdr:rowOff>
    </xdr:to>
    <xdr:cxnSp macro="">
      <xdr:nvCxnSpPr>
        <xdr:cNvPr id="231" name="直線コネクタ 230"/>
        <xdr:cNvCxnSpPr/>
      </xdr:nvCxnSpPr>
      <xdr:spPr>
        <a:xfrm>
          <a:off x="4546600" y="1683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8927</xdr:rowOff>
    </xdr:from>
    <xdr:ext cx="599010" cy="259045"/>
    <xdr:sp macro="" textlink="">
      <xdr:nvSpPr>
        <xdr:cNvPr id="232" name="衛生費最大値テキスト"/>
        <xdr:cNvSpPr txBox="1"/>
      </xdr:nvSpPr>
      <xdr:spPr>
        <a:xfrm>
          <a:off x="4686300" y="1543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62250</xdr:rowOff>
    </xdr:from>
    <xdr:to>
      <xdr:col>24</xdr:col>
      <xdr:colOff>152400</xdr:colOff>
      <xdr:row>91</xdr:row>
      <xdr:rowOff>62250</xdr:rowOff>
    </xdr:to>
    <xdr:cxnSp macro="">
      <xdr:nvCxnSpPr>
        <xdr:cNvPr id="233" name="直線コネクタ 232"/>
        <xdr:cNvCxnSpPr/>
      </xdr:nvCxnSpPr>
      <xdr:spPr>
        <a:xfrm>
          <a:off x="4546600" y="1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61474</xdr:rowOff>
    </xdr:from>
    <xdr:to>
      <xdr:col>24</xdr:col>
      <xdr:colOff>63500</xdr:colOff>
      <xdr:row>97</xdr:row>
      <xdr:rowOff>77811</xdr:rowOff>
    </xdr:to>
    <xdr:cxnSp macro="">
      <xdr:nvCxnSpPr>
        <xdr:cNvPr id="234" name="直線コネクタ 233"/>
        <xdr:cNvCxnSpPr/>
      </xdr:nvCxnSpPr>
      <xdr:spPr>
        <a:xfrm>
          <a:off x="3797300" y="16692124"/>
          <a:ext cx="838200" cy="1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141578</xdr:rowOff>
    </xdr:from>
    <xdr:ext cx="534377" cy="259045"/>
    <xdr:sp macro="" textlink="">
      <xdr:nvSpPr>
        <xdr:cNvPr id="235" name="衛生費平均値テキスト"/>
        <xdr:cNvSpPr txBox="1"/>
      </xdr:nvSpPr>
      <xdr:spPr>
        <a:xfrm>
          <a:off x="4686300" y="16429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118701</xdr:rowOff>
    </xdr:from>
    <xdr:to>
      <xdr:col>24</xdr:col>
      <xdr:colOff>114300</xdr:colOff>
      <xdr:row>97</xdr:row>
      <xdr:rowOff>48851</xdr:rowOff>
    </xdr:to>
    <xdr:sp macro="" textlink="">
      <xdr:nvSpPr>
        <xdr:cNvPr id="236" name="フローチャート: 判断 235"/>
        <xdr:cNvSpPr/>
      </xdr:nvSpPr>
      <xdr:spPr>
        <a:xfrm>
          <a:off x="45847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61474</xdr:rowOff>
    </xdr:from>
    <xdr:to>
      <xdr:col>19</xdr:col>
      <xdr:colOff>177800</xdr:colOff>
      <xdr:row>97</xdr:row>
      <xdr:rowOff>62235</xdr:rowOff>
    </xdr:to>
    <xdr:cxnSp macro="">
      <xdr:nvCxnSpPr>
        <xdr:cNvPr id="237" name="直線コネクタ 236"/>
        <xdr:cNvCxnSpPr/>
      </xdr:nvCxnSpPr>
      <xdr:spPr>
        <a:xfrm flipV="1">
          <a:off x="2908300" y="16692124"/>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97473</xdr:rowOff>
    </xdr:from>
    <xdr:to>
      <xdr:col>20</xdr:col>
      <xdr:colOff>38100</xdr:colOff>
      <xdr:row>97</xdr:row>
      <xdr:rowOff>27623</xdr:rowOff>
    </xdr:to>
    <xdr:sp macro="" textlink="">
      <xdr:nvSpPr>
        <xdr:cNvPr id="238" name="フローチャート: 判断 237"/>
        <xdr:cNvSpPr/>
      </xdr:nvSpPr>
      <xdr:spPr>
        <a:xfrm>
          <a:off x="3746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44150</xdr:rowOff>
    </xdr:from>
    <xdr:ext cx="534377" cy="259045"/>
    <xdr:sp macro="" textlink="">
      <xdr:nvSpPr>
        <xdr:cNvPr id="239" name="テキスト ボックス 238"/>
        <xdr:cNvSpPr txBox="1"/>
      </xdr:nvSpPr>
      <xdr:spPr>
        <a:xfrm>
          <a:off x="3530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62235</xdr:rowOff>
    </xdr:from>
    <xdr:to>
      <xdr:col>15</xdr:col>
      <xdr:colOff>50800</xdr:colOff>
      <xdr:row>97</xdr:row>
      <xdr:rowOff>65839</xdr:rowOff>
    </xdr:to>
    <xdr:cxnSp macro="">
      <xdr:nvCxnSpPr>
        <xdr:cNvPr id="240" name="直線コネクタ 239"/>
        <xdr:cNvCxnSpPr/>
      </xdr:nvCxnSpPr>
      <xdr:spPr>
        <a:xfrm flipV="1">
          <a:off x="2019300" y="16692885"/>
          <a:ext cx="889000" cy="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107074</xdr:rowOff>
    </xdr:from>
    <xdr:to>
      <xdr:col>15</xdr:col>
      <xdr:colOff>101600</xdr:colOff>
      <xdr:row>97</xdr:row>
      <xdr:rowOff>37224</xdr:rowOff>
    </xdr:to>
    <xdr:sp macro="" textlink="">
      <xdr:nvSpPr>
        <xdr:cNvPr id="241" name="フローチャート: 判断 240"/>
        <xdr:cNvSpPr/>
      </xdr:nvSpPr>
      <xdr:spPr>
        <a:xfrm>
          <a:off x="2857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53751</xdr:rowOff>
    </xdr:from>
    <xdr:ext cx="534377" cy="259045"/>
    <xdr:sp macro="" textlink="">
      <xdr:nvSpPr>
        <xdr:cNvPr id="242" name="テキスト ボックス 241"/>
        <xdr:cNvSpPr txBox="1"/>
      </xdr:nvSpPr>
      <xdr:spPr>
        <a:xfrm>
          <a:off x="2641111" y="163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61923</xdr:rowOff>
    </xdr:from>
    <xdr:to>
      <xdr:col>10</xdr:col>
      <xdr:colOff>114300</xdr:colOff>
      <xdr:row>97</xdr:row>
      <xdr:rowOff>65839</xdr:rowOff>
    </xdr:to>
    <xdr:cxnSp macro="">
      <xdr:nvCxnSpPr>
        <xdr:cNvPr id="243" name="直線コネクタ 242"/>
        <xdr:cNvCxnSpPr/>
      </xdr:nvCxnSpPr>
      <xdr:spPr>
        <a:xfrm>
          <a:off x="1130300" y="16692573"/>
          <a:ext cx="889000" cy="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139100</xdr:rowOff>
    </xdr:from>
    <xdr:to>
      <xdr:col>10</xdr:col>
      <xdr:colOff>165100</xdr:colOff>
      <xdr:row>97</xdr:row>
      <xdr:rowOff>69250</xdr:rowOff>
    </xdr:to>
    <xdr:sp macro="" textlink="">
      <xdr:nvSpPr>
        <xdr:cNvPr id="244" name="フローチャート: 判断 243"/>
        <xdr:cNvSpPr/>
      </xdr:nvSpPr>
      <xdr:spPr>
        <a:xfrm>
          <a:off x="1968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85777</xdr:rowOff>
    </xdr:from>
    <xdr:ext cx="534377" cy="259045"/>
    <xdr:sp macro="" textlink="">
      <xdr:nvSpPr>
        <xdr:cNvPr id="245" name="テキスト ボックス 244"/>
        <xdr:cNvSpPr txBox="1"/>
      </xdr:nvSpPr>
      <xdr:spPr>
        <a:xfrm>
          <a:off x="1752111" y="163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125895</xdr:rowOff>
    </xdr:from>
    <xdr:to>
      <xdr:col>6</xdr:col>
      <xdr:colOff>38100</xdr:colOff>
      <xdr:row>97</xdr:row>
      <xdr:rowOff>56045</xdr:rowOff>
    </xdr:to>
    <xdr:sp macro="" textlink="">
      <xdr:nvSpPr>
        <xdr:cNvPr id="246" name="フローチャート: 判断 245"/>
        <xdr:cNvSpPr/>
      </xdr:nvSpPr>
      <xdr:spPr>
        <a:xfrm>
          <a:off x="1079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72572</xdr:rowOff>
    </xdr:from>
    <xdr:ext cx="534377" cy="259045"/>
    <xdr:sp macro="" textlink="">
      <xdr:nvSpPr>
        <xdr:cNvPr id="247" name="テキスト ボックス 246"/>
        <xdr:cNvSpPr txBox="1"/>
      </xdr:nvSpPr>
      <xdr:spPr>
        <a:xfrm>
          <a:off x="863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27011</xdr:rowOff>
    </xdr:from>
    <xdr:to>
      <xdr:col>24</xdr:col>
      <xdr:colOff>114300</xdr:colOff>
      <xdr:row>97</xdr:row>
      <xdr:rowOff>128611</xdr:rowOff>
    </xdr:to>
    <xdr:sp macro="" textlink="">
      <xdr:nvSpPr>
        <xdr:cNvPr id="253" name="楕円 252"/>
        <xdr:cNvSpPr/>
      </xdr:nvSpPr>
      <xdr:spPr>
        <a:xfrm>
          <a:off x="4584700" y="1665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5438</xdr:rowOff>
    </xdr:from>
    <xdr:ext cx="534377" cy="259045"/>
    <xdr:sp macro="" textlink="">
      <xdr:nvSpPr>
        <xdr:cNvPr id="254" name="衛生費該当値テキスト"/>
        <xdr:cNvSpPr txBox="1"/>
      </xdr:nvSpPr>
      <xdr:spPr>
        <a:xfrm>
          <a:off x="4686300" y="1663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10674</xdr:rowOff>
    </xdr:from>
    <xdr:to>
      <xdr:col>20</xdr:col>
      <xdr:colOff>38100</xdr:colOff>
      <xdr:row>97</xdr:row>
      <xdr:rowOff>112274</xdr:rowOff>
    </xdr:to>
    <xdr:sp macro="" textlink="">
      <xdr:nvSpPr>
        <xdr:cNvPr id="255" name="楕円 254"/>
        <xdr:cNvSpPr/>
      </xdr:nvSpPr>
      <xdr:spPr>
        <a:xfrm>
          <a:off x="3746500" y="16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103401</xdr:rowOff>
    </xdr:from>
    <xdr:ext cx="534377" cy="259045"/>
    <xdr:sp macro="" textlink="">
      <xdr:nvSpPr>
        <xdr:cNvPr id="256" name="テキスト ボックス 255"/>
        <xdr:cNvSpPr txBox="1"/>
      </xdr:nvSpPr>
      <xdr:spPr>
        <a:xfrm>
          <a:off x="3530111" y="167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11435</xdr:rowOff>
    </xdr:from>
    <xdr:to>
      <xdr:col>15</xdr:col>
      <xdr:colOff>101600</xdr:colOff>
      <xdr:row>97</xdr:row>
      <xdr:rowOff>113035</xdr:rowOff>
    </xdr:to>
    <xdr:sp macro="" textlink="">
      <xdr:nvSpPr>
        <xdr:cNvPr id="257" name="楕円 256"/>
        <xdr:cNvSpPr/>
      </xdr:nvSpPr>
      <xdr:spPr>
        <a:xfrm>
          <a:off x="2857500" y="1664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104162</xdr:rowOff>
    </xdr:from>
    <xdr:ext cx="534377" cy="259045"/>
    <xdr:sp macro="" textlink="">
      <xdr:nvSpPr>
        <xdr:cNvPr id="258" name="テキスト ボックス 257"/>
        <xdr:cNvSpPr txBox="1"/>
      </xdr:nvSpPr>
      <xdr:spPr>
        <a:xfrm>
          <a:off x="2641111" y="1673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15039</xdr:rowOff>
    </xdr:from>
    <xdr:to>
      <xdr:col>10</xdr:col>
      <xdr:colOff>165100</xdr:colOff>
      <xdr:row>97</xdr:row>
      <xdr:rowOff>116639</xdr:rowOff>
    </xdr:to>
    <xdr:sp macro="" textlink="">
      <xdr:nvSpPr>
        <xdr:cNvPr id="259" name="楕円 258"/>
        <xdr:cNvSpPr/>
      </xdr:nvSpPr>
      <xdr:spPr>
        <a:xfrm>
          <a:off x="1968500" y="1664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107766</xdr:rowOff>
    </xdr:from>
    <xdr:ext cx="534377" cy="259045"/>
    <xdr:sp macro="" textlink="">
      <xdr:nvSpPr>
        <xdr:cNvPr id="260" name="テキスト ボックス 259"/>
        <xdr:cNvSpPr txBox="1"/>
      </xdr:nvSpPr>
      <xdr:spPr>
        <a:xfrm>
          <a:off x="1752111" y="1673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11123</xdr:rowOff>
    </xdr:from>
    <xdr:to>
      <xdr:col>6</xdr:col>
      <xdr:colOff>38100</xdr:colOff>
      <xdr:row>97</xdr:row>
      <xdr:rowOff>112723</xdr:rowOff>
    </xdr:to>
    <xdr:sp macro="" textlink="">
      <xdr:nvSpPr>
        <xdr:cNvPr id="261" name="楕円 260"/>
        <xdr:cNvSpPr/>
      </xdr:nvSpPr>
      <xdr:spPr>
        <a:xfrm>
          <a:off x="1079500" y="1664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103850</xdr:rowOff>
    </xdr:from>
    <xdr:ext cx="534377" cy="259045"/>
    <xdr:sp macro="" textlink="">
      <xdr:nvSpPr>
        <xdr:cNvPr id="262" name="テキスト ボックス 261"/>
        <xdr:cNvSpPr txBox="1"/>
      </xdr:nvSpPr>
      <xdr:spPr>
        <a:xfrm>
          <a:off x="863111" y="1673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70434</xdr:rowOff>
    </xdr:from>
    <xdr:to>
      <xdr:col>54</xdr:col>
      <xdr:colOff>189865</xdr:colOff>
      <xdr:row>38</xdr:row>
      <xdr:rowOff>139700</xdr:rowOff>
    </xdr:to>
    <xdr:cxnSp macro="">
      <xdr:nvCxnSpPr>
        <xdr:cNvPr id="284" name="直線コネクタ 283"/>
        <xdr:cNvCxnSpPr/>
      </xdr:nvCxnSpPr>
      <xdr:spPr>
        <a:xfrm flipV="1">
          <a:off x="10475595" y="5213934"/>
          <a:ext cx="1270" cy="1440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17111</xdr:rowOff>
    </xdr:from>
    <xdr:ext cx="469744" cy="259045"/>
    <xdr:sp macro="" textlink="">
      <xdr:nvSpPr>
        <xdr:cNvPr id="287" name="労働費最大値テキスト"/>
        <xdr:cNvSpPr txBox="1"/>
      </xdr:nvSpPr>
      <xdr:spPr>
        <a:xfrm>
          <a:off x="10528300" y="498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70434</xdr:rowOff>
    </xdr:from>
    <xdr:to>
      <xdr:col>55</xdr:col>
      <xdr:colOff>88900</xdr:colOff>
      <xdr:row>30</xdr:row>
      <xdr:rowOff>70434</xdr:rowOff>
    </xdr:to>
    <xdr:cxnSp macro="">
      <xdr:nvCxnSpPr>
        <xdr:cNvPr id="288" name="直線コネクタ 287"/>
        <xdr:cNvCxnSpPr/>
      </xdr:nvCxnSpPr>
      <xdr:spPr>
        <a:xfrm>
          <a:off x="10388600" y="521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38430</xdr:rowOff>
    </xdr:from>
    <xdr:to>
      <xdr:col>55</xdr:col>
      <xdr:colOff>0</xdr:colOff>
      <xdr:row>37</xdr:row>
      <xdr:rowOff>43459</xdr:rowOff>
    </xdr:to>
    <xdr:cxnSp macro="">
      <xdr:nvCxnSpPr>
        <xdr:cNvPr id="289" name="直線コネクタ 288"/>
        <xdr:cNvCxnSpPr/>
      </xdr:nvCxnSpPr>
      <xdr:spPr>
        <a:xfrm>
          <a:off x="9639300" y="6382080"/>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79214</xdr:rowOff>
    </xdr:from>
    <xdr:ext cx="378565" cy="259045"/>
    <xdr:sp macro="" textlink="">
      <xdr:nvSpPr>
        <xdr:cNvPr id="290" name="労働費平均値テキスト"/>
        <xdr:cNvSpPr txBox="1"/>
      </xdr:nvSpPr>
      <xdr:spPr>
        <a:xfrm>
          <a:off x="10528300" y="64228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100787</xdr:rowOff>
    </xdr:from>
    <xdr:to>
      <xdr:col>55</xdr:col>
      <xdr:colOff>50800</xdr:colOff>
      <xdr:row>38</xdr:row>
      <xdr:rowOff>30938</xdr:rowOff>
    </xdr:to>
    <xdr:sp macro="" textlink="">
      <xdr:nvSpPr>
        <xdr:cNvPr id="291" name="フローチャート: 判断 290"/>
        <xdr:cNvSpPr/>
      </xdr:nvSpPr>
      <xdr:spPr>
        <a:xfrm>
          <a:off x="104267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38430</xdr:rowOff>
    </xdr:from>
    <xdr:to>
      <xdr:col>50</xdr:col>
      <xdr:colOff>114300</xdr:colOff>
      <xdr:row>37</xdr:row>
      <xdr:rowOff>41859</xdr:rowOff>
    </xdr:to>
    <xdr:cxnSp macro="">
      <xdr:nvCxnSpPr>
        <xdr:cNvPr id="292" name="直線コネクタ 291"/>
        <xdr:cNvCxnSpPr/>
      </xdr:nvCxnSpPr>
      <xdr:spPr>
        <a:xfrm flipV="1">
          <a:off x="8750300" y="638208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97130</xdr:rowOff>
    </xdr:from>
    <xdr:to>
      <xdr:col>50</xdr:col>
      <xdr:colOff>165100</xdr:colOff>
      <xdr:row>38</xdr:row>
      <xdr:rowOff>27280</xdr:rowOff>
    </xdr:to>
    <xdr:sp macro="" textlink="">
      <xdr:nvSpPr>
        <xdr:cNvPr id="293" name="フローチャート: 判断 292"/>
        <xdr:cNvSpPr/>
      </xdr:nvSpPr>
      <xdr:spPr>
        <a:xfrm>
          <a:off x="9588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18407</xdr:rowOff>
    </xdr:from>
    <xdr:ext cx="378565" cy="259045"/>
    <xdr:sp macro="" textlink="">
      <xdr:nvSpPr>
        <xdr:cNvPr id="294" name="テキスト ボックス 293"/>
        <xdr:cNvSpPr txBox="1"/>
      </xdr:nvSpPr>
      <xdr:spPr>
        <a:xfrm>
          <a:off x="9450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5512</xdr:rowOff>
    </xdr:from>
    <xdr:to>
      <xdr:col>45</xdr:col>
      <xdr:colOff>177800</xdr:colOff>
      <xdr:row>37</xdr:row>
      <xdr:rowOff>41859</xdr:rowOff>
    </xdr:to>
    <xdr:cxnSp macro="">
      <xdr:nvCxnSpPr>
        <xdr:cNvPr id="295" name="直線コネクタ 294"/>
        <xdr:cNvCxnSpPr/>
      </xdr:nvCxnSpPr>
      <xdr:spPr>
        <a:xfrm>
          <a:off x="7861300" y="6349162"/>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72441</xdr:rowOff>
    </xdr:from>
    <xdr:to>
      <xdr:col>46</xdr:col>
      <xdr:colOff>38100</xdr:colOff>
      <xdr:row>38</xdr:row>
      <xdr:rowOff>2591</xdr:rowOff>
    </xdr:to>
    <xdr:sp macro="" textlink="">
      <xdr:nvSpPr>
        <xdr:cNvPr id="296" name="フローチャート: 判断 295"/>
        <xdr:cNvSpPr/>
      </xdr:nvSpPr>
      <xdr:spPr>
        <a:xfrm>
          <a:off x="8699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165168</xdr:rowOff>
    </xdr:from>
    <xdr:ext cx="378565" cy="259045"/>
    <xdr:sp macro="" textlink="">
      <xdr:nvSpPr>
        <xdr:cNvPr id="297" name="テキスト ボックス 296"/>
        <xdr:cNvSpPr txBox="1"/>
      </xdr:nvSpPr>
      <xdr:spPr>
        <a:xfrm>
          <a:off x="8561017" y="6508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5512</xdr:rowOff>
    </xdr:from>
    <xdr:to>
      <xdr:col>41</xdr:col>
      <xdr:colOff>50800</xdr:colOff>
      <xdr:row>37</xdr:row>
      <xdr:rowOff>38430</xdr:rowOff>
    </xdr:to>
    <xdr:cxnSp macro="">
      <xdr:nvCxnSpPr>
        <xdr:cNvPr id="298" name="直線コネクタ 297"/>
        <xdr:cNvCxnSpPr/>
      </xdr:nvCxnSpPr>
      <xdr:spPr>
        <a:xfrm flipV="1">
          <a:off x="6972300" y="6349162"/>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90272</xdr:rowOff>
    </xdr:from>
    <xdr:to>
      <xdr:col>41</xdr:col>
      <xdr:colOff>101600</xdr:colOff>
      <xdr:row>38</xdr:row>
      <xdr:rowOff>20422</xdr:rowOff>
    </xdr:to>
    <xdr:sp macro="" textlink="">
      <xdr:nvSpPr>
        <xdr:cNvPr id="299" name="フローチャート: 判断 298"/>
        <xdr:cNvSpPr/>
      </xdr:nvSpPr>
      <xdr:spPr>
        <a:xfrm>
          <a:off x="7810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11548</xdr:rowOff>
    </xdr:from>
    <xdr:ext cx="378565" cy="259045"/>
    <xdr:sp macro="" textlink="">
      <xdr:nvSpPr>
        <xdr:cNvPr id="300" name="テキスト ボックス 299"/>
        <xdr:cNvSpPr txBox="1"/>
      </xdr:nvSpPr>
      <xdr:spPr>
        <a:xfrm>
          <a:off x="7672017" y="6526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1" name="フローチャート: 判断 300"/>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155363</xdr:rowOff>
    </xdr:from>
    <xdr:ext cx="469744" cy="259045"/>
    <xdr:sp macro="" textlink="">
      <xdr:nvSpPr>
        <xdr:cNvPr id="302" name="テキスト ボックス 301"/>
        <xdr:cNvSpPr txBox="1"/>
      </xdr:nvSpPr>
      <xdr:spPr>
        <a:xfrm>
          <a:off x="6737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164109</xdr:rowOff>
    </xdr:from>
    <xdr:to>
      <xdr:col>55</xdr:col>
      <xdr:colOff>50800</xdr:colOff>
      <xdr:row>37</xdr:row>
      <xdr:rowOff>94259</xdr:rowOff>
    </xdr:to>
    <xdr:sp macro="" textlink="">
      <xdr:nvSpPr>
        <xdr:cNvPr id="308" name="楕円 307"/>
        <xdr:cNvSpPr/>
      </xdr:nvSpPr>
      <xdr:spPr>
        <a:xfrm>
          <a:off x="10426700" y="633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15536</xdr:rowOff>
    </xdr:from>
    <xdr:ext cx="469744" cy="259045"/>
    <xdr:sp macro="" textlink="">
      <xdr:nvSpPr>
        <xdr:cNvPr id="309" name="労働費該当値テキスト"/>
        <xdr:cNvSpPr txBox="1"/>
      </xdr:nvSpPr>
      <xdr:spPr>
        <a:xfrm>
          <a:off x="10528300" y="618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159080</xdr:rowOff>
    </xdr:from>
    <xdr:to>
      <xdr:col>50</xdr:col>
      <xdr:colOff>165100</xdr:colOff>
      <xdr:row>37</xdr:row>
      <xdr:rowOff>89230</xdr:rowOff>
    </xdr:to>
    <xdr:sp macro="" textlink="">
      <xdr:nvSpPr>
        <xdr:cNvPr id="310" name="楕円 309"/>
        <xdr:cNvSpPr/>
      </xdr:nvSpPr>
      <xdr:spPr>
        <a:xfrm>
          <a:off x="9588500" y="63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105757</xdr:rowOff>
    </xdr:from>
    <xdr:ext cx="469744" cy="259045"/>
    <xdr:sp macro="" textlink="">
      <xdr:nvSpPr>
        <xdr:cNvPr id="311" name="テキスト ボックス 310"/>
        <xdr:cNvSpPr txBox="1"/>
      </xdr:nvSpPr>
      <xdr:spPr>
        <a:xfrm>
          <a:off x="9404428" y="610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162509</xdr:rowOff>
    </xdr:from>
    <xdr:to>
      <xdr:col>46</xdr:col>
      <xdr:colOff>38100</xdr:colOff>
      <xdr:row>37</xdr:row>
      <xdr:rowOff>92659</xdr:rowOff>
    </xdr:to>
    <xdr:sp macro="" textlink="">
      <xdr:nvSpPr>
        <xdr:cNvPr id="312" name="楕円 311"/>
        <xdr:cNvSpPr/>
      </xdr:nvSpPr>
      <xdr:spPr>
        <a:xfrm>
          <a:off x="8699500" y="633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109186</xdr:rowOff>
    </xdr:from>
    <xdr:ext cx="469744" cy="259045"/>
    <xdr:sp macro="" textlink="">
      <xdr:nvSpPr>
        <xdr:cNvPr id="313" name="テキスト ボックス 312"/>
        <xdr:cNvSpPr txBox="1"/>
      </xdr:nvSpPr>
      <xdr:spPr>
        <a:xfrm>
          <a:off x="8515428" y="610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126162</xdr:rowOff>
    </xdr:from>
    <xdr:to>
      <xdr:col>41</xdr:col>
      <xdr:colOff>101600</xdr:colOff>
      <xdr:row>37</xdr:row>
      <xdr:rowOff>56312</xdr:rowOff>
    </xdr:to>
    <xdr:sp macro="" textlink="">
      <xdr:nvSpPr>
        <xdr:cNvPr id="314" name="楕円 313"/>
        <xdr:cNvSpPr/>
      </xdr:nvSpPr>
      <xdr:spPr>
        <a:xfrm>
          <a:off x="7810500" y="629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72839</xdr:rowOff>
    </xdr:from>
    <xdr:ext cx="469744" cy="259045"/>
    <xdr:sp macro="" textlink="">
      <xdr:nvSpPr>
        <xdr:cNvPr id="315" name="テキスト ボックス 314"/>
        <xdr:cNvSpPr txBox="1"/>
      </xdr:nvSpPr>
      <xdr:spPr>
        <a:xfrm>
          <a:off x="7626428" y="607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159080</xdr:rowOff>
    </xdr:from>
    <xdr:to>
      <xdr:col>36</xdr:col>
      <xdr:colOff>165100</xdr:colOff>
      <xdr:row>37</xdr:row>
      <xdr:rowOff>89230</xdr:rowOff>
    </xdr:to>
    <xdr:sp macro="" textlink="">
      <xdr:nvSpPr>
        <xdr:cNvPr id="316" name="楕円 315"/>
        <xdr:cNvSpPr/>
      </xdr:nvSpPr>
      <xdr:spPr>
        <a:xfrm>
          <a:off x="6921500" y="63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80357</xdr:rowOff>
    </xdr:from>
    <xdr:ext cx="469744" cy="259045"/>
    <xdr:sp macro="" textlink="">
      <xdr:nvSpPr>
        <xdr:cNvPr id="317" name="テキスト ボックス 316"/>
        <xdr:cNvSpPr txBox="1"/>
      </xdr:nvSpPr>
      <xdr:spPr>
        <a:xfrm>
          <a:off x="6737428" y="642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9" name="テキスト ボックス 338"/>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64948</xdr:rowOff>
    </xdr:from>
    <xdr:to>
      <xdr:col>54</xdr:col>
      <xdr:colOff>189865</xdr:colOff>
      <xdr:row>59</xdr:row>
      <xdr:rowOff>49566</xdr:rowOff>
    </xdr:to>
    <xdr:cxnSp macro="">
      <xdr:nvCxnSpPr>
        <xdr:cNvPr id="343" name="直線コネクタ 342"/>
        <xdr:cNvCxnSpPr/>
      </xdr:nvCxnSpPr>
      <xdr:spPr>
        <a:xfrm flipV="1">
          <a:off x="10475595" y="8637448"/>
          <a:ext cx="1270" cy="152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53393</xdr:rowOff>
    </xdr:from>
    <xdr:ext cx="469744" cy="259045"/>
    <xdr:sp macro="" textlink="">
      <xdr:nvSpPr>
        <xdr:cNvPr id="344" name="農林水産業費最小値テキスト"/>
        <xdr:cNvSpPr txBox="1"/>
      </xdr:nvSpPr>
      <xdr:spPr>
        <a:xfrm>
          <a:off x="10528300" y="1016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49566</xdr:rowOff>
    </xdr:from>
    <xdr:to>
      <xdr:col>55</xdr:col>
      <xdr:colOff>88900</xdr:colOff>
      <xdr:row>59</xdr:row>
      <xdr:rowOff>49566</xdr:rowOff>
    </xdr:to>
    <xdr:cxnSp macro="">
      <xdr:nvCxnSpPr>
        <xdr:cNvPr id="345" name="直線コネクタ 344"/>
        <xdr:cNvCxnSpPr/>
      </xdr:nvCxnSpPr>
      <xdr:spPr>
        <a:xfrm>
          <a:off x="10388600" y="1016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11625</xdr:rowOff>
    </xdr:from>
    <xdr:ext cx="534377" cy="259045"/>
    <xdr:sp macro="" textlink="">
      <xdr:nvSpPr>
        <xdr:cNvPr id="346" name="農林水産業費最大値テキスト"/>
        <xdr:cNvSpPr txBox="1"/>
      </xdr:nvSpPr>
      <xdr:spPr>
        <a:xfrm>
          <a:off x="10528300" y="841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64948</xdr:rowOff>
    </xdr:from>
    <xdr:to>
      <xdr:col>55</xdr:col>
      <xdr:colOff>88900</xdr:colOff>
      <xdr:row>50</xdr:row>
      <xdr:rowOff>64948</xdr:rowOff>
    </xdr:to>
    <xdr:cxnSp macro="">
      <xdr:nvCxnSpPr>
        <xdr:cNvPr id="347" name="直線コネクタ 346"/>
        <xdr:cNvCxnSpPr/>
      </xdr:nvCxnSpPr>
      <xdr:spPr>
        <a:xfrm>
          <a:off x="10388600" y="863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163637</xdr:rowOff>
    </xdr:from>
    <xdr:to>
      <xdr:col>55</xdr:col>
      <xdr:colOff>0</xdr:colOff>
      <xdr:row>53</xdr:row>
      <xdr:rowOff>85358</xdr:rowOff>
    </xdr:to>
    <xdr:cxnSp macro="">
      <xdr:nvCxnSpPr>
        <xdr:cNvPr id="348" name="直線コネクタ 347"/>
        <xdr:cNvCxnSpPr/>
      </xdr:nvCxnSpPr>
      <xdr:spPr>
        <a:xfrm>
          <a:off x="9639300" y="9079037"/>
          <a:ext cx="838200" cy="9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17818</xdr:rowOff>
    </xdr:from>
    <xdr:ext cx="534377" cy="259045"/>
    <xdr:sp macro="" textlink="">
      <xdr:nvSpPr>
        <xdr:cNvPr id="349" name="農林水産業費平均値テキスト"/>
        <xdr:cNvSpPr txBox="1"/>
      </xdr:nvSpPr>
      <xdr:spPr>
        <a:xfrm>
          <a:off x="10528300" y="9619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39391</xdr:rowOff>
    </xdr:from>
    <xdr:to>
      <xdr:col>55</xdr:col>
      <xdr:colOff>50800</xdr:colOff>
      <xdr:row>56</xdr:row>
      <xdr:rowOff>140991</xdr:rowOff>
    </xdr:to>
    <xdr:sp macro="" textlink="">
      <xdr:nvSpPr>
        <xdr:cNvPr id="350" name="フローチャート: 判断 349"/>
        <xdr:cNvSpPr/>
      </xdr:nvSpPr>
      <xdr:spPr>
        <a:xfrm>
          <a:off x="10426700" y="964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163637</xdr:rowOff>
    </xdr:from>
    <xdr:to>
      <xdr:col>50</xdr:col>
      <xdr:colOff>114300</xdr:colOff>
      <xdr:row>54</xdr:row>
      <xdr:rowOff>83138</xdr:rowOff>
    </xdr:to>
    <xdr:cxnSp macro="">
      <xdr:nvCxnSpPr>
        <xdr:cNvPr id="351" name="直線コネクタ 350"/>
        <xdr:cNvCxnSpPr/>
      </xdr:nvCxnSpPr>
      <xdr:spPr>
        <a:xfrm flipV="1">
          <a:off x="8750300" y="9079037"/>
          <a:ext cx="889000" cy="26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139812</xdr:rowOff>
    </xdr:from>
    <xdr:to>
      <xdr:col>50</xdr:col>
      <xdr:colOff>165100</xdr:colOff>
      <xdr:row>56</xdr:row>
      <xdr:rowOff>69962</xdr:rowOff>
    </xdr:to>
    <xdr:sp macro="" textlink="">
      <xdr:nvSpPr>
        <xdr:cNvPr id="352" name="フローチャート: 判断 351"/>
        <xdr:cNvSpPr/>
      </xdr:nvSpPr>
      <xdr:spPr>
        <a:xfrm>
          <a:off x="9588500" y="956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61089</xdr:rowOff>
    </xdr:from>
    <xdr:ext cx="534377" cy="259045"/>
    <xdr:sp macro="" textlink="">
      <xdr:nvSpPr>
        <xdr:cNvPr id="353" name="テキスト ボックス 352"/>
        <xdr:cNvSpPr txBox="1"/>
      </xdr:nvSpPr>
      <xdr:spPr>
        <a:xfrm>
          <a:off x="9372111" y="966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4140</xdr:rowOff>
    </xdr:from>
    <xdr:to>
      <xdr:col>45</xdr:col>
      <xdr:colOff>177800</xdr:colOff>
      <xdr:row>54</xdr:row>
      <xdr:rowOff>83138</xdr:rowOff>
    </xdr:to>
    <xdr:cxnSp macro="">
      <xdr:nvCxnSpPr>
        <xdr:cNvPr id="354" name="直線コネクタ 353"/>
        <xdr:cNvCxnSpPr/>
      </xdr:nvCxnSpPr>
      <xdr:spPr>
        <a:xfrm>
          <a:off x="7861300" y="9262440"/>
          <a:ext cx="889000" cy="7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18459</xdr:rowOff>
    </xdr:from>
    <xdr:to>
      <xdr:col>46</xdr:col>
      <xdr:colOff>38100</xdr:colOff>
      <xdr:row>56</xdr:row>
      <xdr:rowOff>120059</xdr:rowOff>
    </xdr:to>
    <xdr:sp macro="" textlink="">
      <xdr:nvSpPr>
        <xdr:cNvPr id="355" name="フローチャート: 判断 354"/>
        <xdr:cNvSpPr/>
      </xdr:nvSpPr>
      <xdr:spPr>
        <a:xfrm>
          <a:off x="8699500" y="961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111186</xdr:rowOff>
    </xdr:from>
    <xdr:ext cx="534377" cy="259045"/>
    <xdr:sp macro="" textlink="">
      <xdr:nvSpPr>
        <xdr:cNvPr id="356" name="テキスト ボックス 355"/>
        <xdr:cNvSpPr txBox="1"/>
      </xdr:nvSpPr>
      <xdr:spPr>
        <a:xfrm>
          <a:off x="8483111" y="971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4140</xdr:rowOff>
    </xdr:from>
    <xdr:to>
      <xdr:col>41</xdr:col>
      <xdr:colOff>50800</xdr:colOff>
      <xdr:row>54</xdr:row>
      <xdr:rowOff>20828</xdr:rowOff>
    </xdr:to>
    <xdr:cxnSp macro="">
      <xdr:nvCxnSpPr>
        <xdr:cNvPr id="357" name="直線コネクタ 356"/>
        <xdr:cNvCxnSpPr/>
      </xdr:nvCxnSpPr>
      <xdr:spPr>
        <a:xfrm flipV="1">
          <a:off x="6972300" y="9262440"/>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75282</xdr:rowOff>
    </xdr:from>
    <xdr:to>
      <xdr:col>41</xdr:col>
      <xdr:colOff>101600</xdr:colOff>
      <xdr:row>57</xdr:row>
      <xdr:rowOff>5432</xdr:rowOff>
    </xdr:to>
    <xdr:sp macro="" textlink="">
      <xdr:nvSpPr>
        <xdr:cNvPr id="358" name="フローチャート: 判断 357"/>
        <xdr:cNvSpPr/>
      </xdr:nvSpPr>
      <xdr:spPr>
        <a:xfrm>
          <a:off x="7810500" y="96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168009</xdr:rowOff>
    </xdr:from>
    <xdr:ext cx="534377" cy="259045"/>
    <xdr:sp macro="" textlink="">
      <xdr:nvSpPr>
        <xdr:cNvPr id="359" name="テキスト ボックス 358"/>
        <xdr:cNvSpPr txBox="1"/>
      </xdr:nvSpPr>
      <xdr:spPr>
        <a:xfrm>
          <a:off x="7594111" y="97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124692</xdr:rowOff>
    </xdr:from>
    <xdr:to>
      <xdr:col>36</xdr:col>
      <xdr:colOff>165100</xdr:colOff>
      <xdr:row>54</xdr:row>
      <xdr:rowOff>54842</xdr:rowOff>
    </xdr:to>
    <xdr:sp macro="" textlink="">
      <xdr:nvSpPr>
        <xdr:cNvPr id="360" name="フローチャート: 判断 359"/>
        <xdr:cNvSpPr/>
      </xdr:nvSpPr>
      <xdr:spPr>
        <a:xfrm>
          <a:off x="6921500" y="921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71369</xdr:rowOff>
    </xdr:from>
    <xdr:ext cx="534377" cy="259045"/>
    <xdr:sp macro="" textlink="">
      <xdr:nvSpPr>
        <xdr:cNvPr id="361" name="テキスト ボックス 360"/>
        <xdr:cNvSpPr txBox="1"/>
      </xdr:nvSpPr>
      <xdr:spPr>
        <a:xfrm>
          <a:off x="6705111" y="898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34558</xdr:rowOff>
    </xdr:from>
    <xdr:to>
      <xdr:col>55</xdr:col>
      <xdr:colOff>50800</xdr:colOff>
      <xdr:row>53</xdr:row>
      <xdr:rowOff>136158</xdr:rowOff>
    </xdr:to>
    <xdr:sp macro="" textlink="">
      <xdr:nvSpPr>
        <xdr:cNvPr id="367" name="楕円 366"/>
        <xdr:cNvSpPr/>
      </xdr:nvSpPr>
      <xdr:spPr>
        <a:xfrm>
          <a:off x="10426700" y="912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57435</xdr:rowOff>
    </xdr:from>
    <xdr:ext cx="534377" cy="259045"/>
    <xdr:sp macro="" textlink="">
      <xdr:nvSpPr>
        <xdr:cNvPr id="368" name="農林水産業費該当値テキスト"/>
        <xdr:cNvSpPr txBox="1"/>
      </xdr:nvSpPr>
      <xdr:spPr>
        <a:xfrm>
          <a:off x="10528300" y="897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112837</xdr:rowOff>
    </xdr:from>
    <xdr:to>
      <xdr:col>50</xdr:col>
      <xdr:colOff>165100</xdr:colOff>
      <xdr:row>53</xdr:row>
      <xdr:rowOff>42987</xdr:rowOff>
    </xdr:to>
    <xdr:sp macro="" textlink="">
      <xdr:nvSpPr>
        <xdr:cNvPr id="369" name="楕円 368"/>
        <xdr:cNvSpPr/>
      </xdr:nvSpPr>
      <xdr:spPr>
        <a:xfrm>
          <a:off x="9588500" y="902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59514</xdr:rowOff>
    </xdr:from>
    <xdr:ext cx="534377" cy="259045"/>
    <xdr:sp macro="" textlink="">
      <xdr:nvSpPr>
        <xdr:cNvPr id="370" name="テキスト ボックス 369"/>
        <xdr:cNvSpPr txBox="1"/>
      </xdr:nvSpPr>
      <xdr:spPr>
        <a:xfrm>
          <a:off x="9372111" y="880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32338</xdr:rowOff>
    </xdr:from>
    <xdr:to>
      <xdr:col>46</xdr:col>
      <xdr:colOff>38100</xdr:colOff>
      <xdr:row>54</xdr:row>
      <xdr:rowOff>133938</xdr:rowOff>
    </xdr:to>
    <xdr:sp macro="" textlink="">
      <xdr:nvSpPr>
        <xdr:cNvPr id="371" name="楕円 370"/>
        <xdr:cNvSpPr/>
      </xdr:nvSpPr>
      <xdr:spPr>
        <a:xfrm>
          <a:off x="8699500" y="929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150465</xdr:rowOff>
    </xdr:from>
    <xdr:ext cx="534377" cy="259045"/>
    <xdr:sp macro="" textlink="">
      <xdr:nvSpPr>
        <xdr:cNvPr id="372" name="テキスト ボックス 371"/>
        <xdr:cNvSpPr txBox="1"/>
      </xdr:nvSpPr>
      <xdr:spPr>
        <a:xfrm>
          <a:off x="8483111" y="906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124790</xdr:rowOff>
    </xdr:from>
    <xdr:to>
      <xdr:col>41</xdr:col>
      <xdr:colOff>101600</xdr:colOff>
      <xdr:row>54</xdr:row>
      <xdr:rowOff>54940</xdr:rowOff>
    </xdr:to>
    <xdr:sp macro="" textlink="">
      <xdr:nvSpPr>
        <xdr:cNvPr id="373" name="楕円 372"/>
        <xdr:cNvSpPr/>
      </xdr:nvSpPr>
      <xdr:spPr>
        <a:xfrm>
          <a:off x="7810500" y="92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71467</xdr:rowOff>
    </xdr:from>
    <xdr:ext cx="534377" cy="259045"/>
    <xdr:sp macro="" textlink="">
      <xdr:nvSpPr>
        <xdr:cNvPr id="374" name="テキスト ボックス 373"/>
        <xdr:cNvSpPr txBox="1"/>
      </xdr:nvSpPr>
      <xdr:spPr>
        <a:xfrm>
          <a:off x="7594111" y="898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141478</xdr:rowOff>
    </xdr:from>
    <xdr:to>
      <xdr:col>36</xdr:col>
      <xdr:colOff>165100</xdr:colOff>
      <xdr:row>54</xdr:row>
      <xdr:rowOff>71628</xdr:rowOff>
    </xdr:to>
    <xdr:sp macro="" textlink="">
      <xdr:nvSpPr>
        <xdr:cNvPr id="375" name="楕円 374"/>
        <xdr:cNvSpPr/>
      </xdr:nvSpPr>
      <xdr:spPr>
        <a:xfrm>
          <a:off x="6921500" y="92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62755</xdr:rowOff>
    </xdr:from>
    <xdr:ext cx="534377" cy="259045"/>
    <xdr:sp macro="" textlink="">
      <xdr:nvSpPr>
        <xdr:cNvPr id="376" name="テキスト ボックス 375"/>
        <xdr:cNvSpPr txBox="1"/>
      </xdr:nvSpPr>
      <xdr:spPr>
        <a:xfrm>
          <a:off x="6705111" y="93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44812</xdr:rowOff>
    </xdr:from>
    <xdr:to>
      <xdr:col>54</xdr:col>
      <xdr:colOff>189865</xdr:colOff>
      <xdr:row>78</xdr:row>
      <xdr:rowOff>147492</xdr:rowOff>
    </xdr:to>
    <xdr:cxnSp macro="">
      <xdr:nvCxnSpPr>
        <xdr:cNvPr id="400" name="直線コネクタ 399"/>
        <xdr:cNvCxnSpPr/>
      </xdr:nvCxnSpPr>
      <xdr:spPr>
        <a:xfrm flipV="1">
          <a:off x="10475595" y="12217762"/>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151319</xdr:rowOff>
    </xdr:from>
    <xdr:ext cx="469744" cy="259045"/>
    <xdr:sp macro="" textlink="">
      <xdr:nvSpPr>
        <xdr:cNvPr id="401" name="商工費最小値テキスト"/>
        <xdr:cNvSpPr txBox="1"/>
      </xdr:nvSpPr>
      <xdr:spPr>
        <a:xfrm>
          <a:off x="10528300" y="1352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147492</xdr:rowOff>
    </xdr:from>
    <xdr:to>
      <xdr:col>55</xdr:col>
      <xdr:colOff>88900</xdr:colOff>
      <xdr:row>78</xdr:row>
      <xdr:rowOff>147492</xdr:rowOff>
    </xdr:to>
    <xdr:cxnSp macro="">
      <xdr:nvCxnSpPr>
        <xdr:cNvPr id="402" name="直線コネクタ 401"/>
        <xdr:cNvCxnSpPr/>
      </xdr:nvCxnSpPr>
      <xdr:spPr>
        <a:xfrm>
          <a:off x="10388600" y="135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162939</xdr:rowOff>
    </xdr:from>
    <xdr:ext cx="534377" cy="259045"/>
    <xdr:sp macro="" textlink="">
      <xdr:nvSpPr>
        <xdr:cNvPr id="403" name="商工費最大値テキスト"/>
        <xdr:cNvSpPr txBox="1"/>
      </xdr:nvSpPr>
      <xdr:spPr>
        <a:xfrm>
          <a:off x="10528300" y="1199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44812</xdr:rowOff>
    </xdr:from>
    <xdr:to>
      <xdr:col>55</xdr:col>
      <xdr:colOff>88900</xdr:colOff>
      <xdr:row>71</xdr:row>
      <xdr:rowOff>44812</xdr:rowOff>
    </xdr:to>
    <xdr:cxnSp macro="">
      <xdr:nvCxnSpPr>
        <xdr:cNvPr id="404" name="直線コネクタ 403"/>
        <xdr:cNvCxnSpPr/>
      </xdr:nvCxnSpPr>
      <xdr:spPr>
        <a:xfrm>
          <a:off x="10388600" y="1221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7722</xdr:rowOff>
    </xdr:from>
    <xdr:to>
      <xdr:col>55</xdr:col>
      <xdr:colOff>0</xdr:colOff>
      <xdr:row>77</xdr:row>
      <xdr:rowOff>65329</xdr:rowOff>
    </xdr:to>
    <xdr:cxnSp macro="">
      <xdr:nvCxnSpPr>
        <xdr:cNvPr id="405" name="直線コネクタ 404"/>
        <xdr:cNvCxnSpPr/>
      </xdr:nvCxnSpPr>
      <xdr:spPr>
        <a:xfrm>
          <a:off x="9639300" y="13209372"/>
          <a:ext cx="8382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27036</xdr:rowOff>
    </xdr:from>
    <xdr:ext cx="534377" cy="259045"/>
    <xdr:sp macro="" textlink="">
      <xdr:nvSpPr>
        <xdr:cNvPr id="406" name="商工費平均値テキスト"/>
        <xdr:cNvSpPr txBox="1"/>
      </xdr:nvSpPr>
      <xdr:spPr>
        <a:xfrm>
          <a:off x="10528300" y="13228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48609</xdr:rowOff>
    </xdr:from>
    <xdr:to>
      <xdr:col>55</xdr:col>
      <xdr:colOff>50800</xdr:colOff>
      <xdr:row>77</xdr:row>
      <xdr:rowOff>150209</xdr:rowOff>
    </xdr:to>
    <xdr:sp macro="" textlink="">
      <xdr:nvSpPr>
        <xdr:cNvPr id="407" name="フローチャート: 判断 406"/>
        <xdr:cNvSpPr/>
      </xdr:nvSpPr>
      <xdr:spPr>
        <a:xfrm>
          <a:off x="10426700" y="1325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7722</xdr:rowOff>
    </xdr:from>
    <xdr:to>
      <xdr:col>50</xdr:col>
      <xdr:colOff>114300</xdr:colOff>
      <xdr:row>77</xdr:row>
      <xdr:rowOff>53518</xdr:rowOff>
    </xdr:to>
    <xdr:cxnSp macro="">
      <xdr:nvCxnSpPr>
        <xdr:cNvPr id="408" name="直線コネクタ 407"/>
        <xdr:cNvCxnSpPr/>
      </xdr:nvCxnSpPr>
      <xdr:spPr>
        <a:xfrm flipV="1">
          <a:off x="8750300" y="13209372"/>
          <a:ext cx="889000" cy="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45656</xdr:rowOff>
    </xdr:from>
    <xdr:to>
      <xdr:col>50</xdr:col>
      <xdr:colOff>165100</xdr:colOff>
      <xdr:row>77</xdr:row>
      <xdr:rowOff>147256</xdr:rowOff>
    </xdr:to>
    <xdr:sp macro="" textlink="">
      <xdr:nvSpPr>
        <xdr:cNvPr id="409" name="フローチャート: 判断 408"/>
        <xdr:cNvSpPr/>
      </xdr:nvSpPr>
      <xdr:spPr>
        <a:xfrm>
          <a:off x="9588500" y="1324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138383</xdr:rowOff>
    </xdr:from>
    <xdr:ext cx="534377" cy="259045"/>
    <xdr:sp macro="" textlink="">
      <xdr:nvSpPr>
        <xdr:cNvPr id="410" name="テキスト ボックス 409"/>
        <xdr:cNvSpPr txBox="1"/>
      </xdr:nvSpPr>
      <xdr:spPr>
        <a:xfrm>
          <a:off x="9372111" y="1334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35858</xdr:rowOff>
    </xdr:from>
    <xdr:to>
      <xdr:col>45</xdr:col>
      <xdr:colOff>177800</xdr:colOff>
      <xdr:row>77</xdr:row>
      <xdr:rowOff>53518</xdr:rowOff>
    </xdr:to>
    <xdr:cxnSp macro="">
      <xdr:nvCxnSpPr>
        <xdr:cNvPr id="411" name="直線コネクタ 410"/>
        <xdr:cNvCxnSpPr/>
      </xdr:nvCxnSpPr>
      <xdr:spPr>
        <a:xfrm>
          <a:off x="7861300" y="13237508"/>
          <a:ext cx="889000" cy="1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58249</xdr:rowOff>
    </xdr:from>
    <xdr:to>
      <xdr:col>46</xdr:col>
      <xdr:colOff>38100</xdr:colOff>
      <xdr:row>77</xdr:row>
      <xdr:rowOff>159849</xdr:rowOff>
    </xdr:to>
    <xdr:sp macro="" textlink="">
      <xdr:nvSpPr>
        <xdr:cNvPr id="412" name="フローチャート: 判断 411"/>
        <xdr:cNvSpPr/>
      </xdr:nvSpPr>
      <xdr:spPr>
        <a:xfrm>
          <a:off x="8699500" y="1325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150976</xdr:rowOff>
    </xdr:from>
    <xdr:ext cx="534377" cy="259045"/>
    <xdr:sp macro="" textlink="">
      <xdr:nvSpPr>
        <xdr:cNvPr id="413" name="テキスト ボックス 412"/>
        <xdr:cNvSpPr txBox="1"/>
      </xdr:nvSpPr>
      <xdr:spPr>
        <a:xfrm>
          <a:off x="8483111" y="1335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35858</xdr:rowOff>
    </xdr:from>
    <xdr:to>
      <xdr:col>41</xdr:col>
      <xdr:colOff>50800</xdr:colOff>
      <xdr:row>77</xdr:row>
      <xdr:rowOff>72244</xdr:rowOff>
    </xdr:to>
    <xdr:cxnSp macro="">
      <xdr:nvCxnSpPr>
        <xdr:cNvPr id="414" name="直線コネクタ 413"/>
        <xdr:cNvCxnSpPr/>
      </xdr:nvCxnSpPr>
      <xdr:spPr>
        <a:xfrm flipV="1">
          <a:off x="6972300" y="13237508"/>
          <a:ext cx="889000" cy="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27482</xdr:rowOff>
    </xdr:from>
    <xdr:to>
      <xdr:col>41</xdr:col>
      <xdr:colOff>101600</xdr:colOff>
      <xdr:row>77</xdr:row>
      <xdr:rowOff>129082</xdr:rowOff>
    </xdr:to>
    <xdr:sp macro="" textlink="">
      <xdr:nvSpPr>
        <xdr:cNvPr id="415" name="フローチャート: 判断 414"/>
        <xdr:cNvSpPr/>
      </xdr:nvSpPr>
      <xdr:spPr>
        <a:xfrm>
          <a:off x="7810500" y="1322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120209</xdr:rowOff>
    </xdr:from>
    <xdr:ext cx="534377" cy="259045"/>
    <xdr:sp macro="" textlink="">
      <xdr:nvSpPr>
        <xdr:cNvPr id="416" name="テキスト ボックス 415"/>
        <xdr:cNvSpPr txBox="1"/>
      </xdr:nvSpPr>
      <xdr:spPr>
        <a:xfrm>
          <a:off x="7594111" y="1332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38779</xdr:rowOff>
    </xdr:from>
    <xdr:to>
      <xdr:col>36</xdr:col>
      <xdr:colOff>165100</xdr:colOff>
      <xdr:row>77</xdr:row>
      <xdr:rowOff>140379</xdr:rowOff>
    </xdr:to>
    <xdr:sp macro="" textlink="">
      <xdr:nvSpPr>
        <xdr:cNvPr id="417" name="フローチャート: 判断 416"/>
        <xdr:cNvSpPr/>
      </xdr:nvSpPr>
      <xdr:spPr>
        <a:xfrm>
          <a:off x="6921500" y="1324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131506</xdr:rowOff>
    </xdr:from>
    <xdr:ext cx="534377" cy="259045"/>
    <xdr:sp macro="" textlink="">
      <xdr:nvSpPr>
        <xdr:cNvPr id="418" name="テキスト ボックス 417"/>
        <xdr:cNvSpPr txBox="1"/>
      </xdr:nvSpPr>
      <xdr:spPr>
        <a:xfrm>
          <a:off x="6705111" y="1333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14529</xdr:rowOff>
    </xdr:from>
    <xdr:to>
      <xdr:col>55</xdr:col>
      <xdr:colOff>50800</xdr:colOff>
      <xdr:row>77</xdr:row>
      <xdr:rowOff>116129</xdr:rowOff>
    </xdr:to>
    <xdr:sp macro="" textlink="">
      <xdr:nvSpPr>
        <xdr:cNvPr id="424" name="楕円 423"/>
        <xdr:cNvSpPr/>
      </xdr:nvSpPr>
      <xdr:spPr>
        <a:xfrm>
          <a:off x="10426700" y="1321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37406</xdr:rowOff>
    </xdr:from>
    <xdr:ext cx="534377" cy="259045"/>
    <xdr:sp macro="" textlink="">
      <xdr:nvSpPr>
        <xdr:cNvPr id="425" name="商工費該当値テキスト"/>
        <xdr:cNvSpPr txBox="1"/>
      </xdr:nvSpPr>
      <xdr:spPr>
        <a:xfrm>
          <a:off x="10528300" y="1306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128372</xdr:rowOff>
    </xdr:from>
    <xdr:to>
      <xdr:col>50</xdr:col>
      <xdr:colOff>165100</xdr:colOff>
      <xdr:row>77</xdr:row>
      <xdr:rowOff>58522</xdr:rowOff>
    </xdr:to>
    <xdr:sp macro="" textlink="">
      <xdr:nvSpPr>
        <xdr:cNvPr id="426" name="楕円 425"/>
        <xdr:cNvSpPr/>
      </xdr:nvSpPr>
      <xdr:spPr>
        <a:xfrm>
          <a:off x="9588500" y="1315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75048</xdr:rowOff>
    </xdr:from>
    <xdr:ext cx="534377" cy="259045"/>
    <xdr:sp macro="" textlink="">
      <xdr:nvSpPr>
        <xdr:cNvPr id="427" name="テキスト ボックス 426"/>
        <xdr:cNvSpPr txBox="1"/>
      </xdr:nvSpPr>
      <xdr:spPr>
        <a:xfrm>
          <a:off x="9372111" y="1293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2718</xdr:rowOff>
    </xdr:from>
    <xdr:to>
      <xdr:col>46</xdr:col>
      <xdr:colOff>38100</xdr:colOff>
      <xdr:row>77</xdr:row>
      <xdr:rowOff>104318</xdr:rowOff>
    </xdr:to>
    <xdr:sp macro="" textlink="">
      <xdr:nvSpPr>
        <xdr:cNvPr id="428" name="楕円 427"/>
        <xdr:cNvSpPr/>
      </xdr:nvSpPr>
      <xdr:spPr>
        <a:xfrm>
          <a:off x="8699500" y="1320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120845</xdr:rowOff>
    </xdr:from>
    <xdr:ext cx="534377" cy="259045"/>
    <xdr:sp macro="" textlink="">
      <xdr:nvSpPr>
        <xdr:cNvPr id="429" name="テキスト ボックス 428"/>
        <xdr:cNvSpPr txBox="1"/>
      </xdr:nvSpPr>
      <xdr:spPr>
        <a:xfrm>
          <a:off x="8483111" y="1297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156508</xdr:rowOff>
    </xdr:from>
    <xdr:to>
      <xdr:col>41</xdr:col>
      <xdr:colOff>101600</xdr:colOff>
      <xdr:row>77</xdr:row>
      <xdr:rowOff>86658</xdr:rowOff>
    </xdr:to>
    <xdr:sp macro="" textlink="">
      <xdr:nvSpPr>
        <xdr:cNvPr id="430" name="楕円 429"/>
        <xdr:cNvSpPr/>
      </xdr:nvSpPr>
      <xdr:spPr>
        <a:xfrm>
          <a:off x="7810500" y="1318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103185</xdr:rowOff>
    </xdr:from>
    <xdr:ext cx="534377" cy="259045"/>
    <xdr:sp macro="" textlink="">
      <xdr:nvSpPr>
        <xdr:cNvPr id="431" name="テキスト ボックス 430"/>
        <xdr:cNvSpPr txBox="1"/>
      </xdr:nvSpPr>
      <xdr:spPr>
        <a:xfrm>
          <a:off x="7594111" y="1296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21444</xdr:rowOff>
    </xdr:from>
    <xdr:to>
      <xdr:col>36</xdr:col>
      <xdr:colOff>165100</xdr:colOff>
      <xdr:row>77</xdr:row>
      <xdr:rowOff>123044</xdr:rowOff>
    </xdr:to>
    <xdr:sp macro="" textlink="">
      <xdr:nvSpPr>
        <xdr:cNvPr id="432" name="楕円 431"/>
        <xdr:cNvSpPr/>
      </xdr:nvSpPr>
      <xdr:spPr>
        <a:xfrm>
          <a:off x="6921500" y="1322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139571</xdr:rowOff>
    </xdr:from>
    <xdr:ext cx="534377" cy="259045"/>
    <xdr:sp macro="" textlink="">
      <xdr:nvSpPr>
        <xdr:cNvPr id="433" name="テキスト ボックス 432"/>
        <xdr:cNvSpPr txBox="1"/>
      </xdr:nvSpPr>
      <xdr:spPr>
        <a:xfrm>
          <a:off x="6705111" y="1299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60719</xdr:rowOff>
    </xdr:from>
    <xdr:to>
      <xdr:col>54</xdr:col>
      <xdr:colOff>189865</xdr:colOff>
      <xdr:row>98</xdr:row>
      <xdr:rowOff>51529</xdr:rowOff>
    </xdr:to>
    <xdr:cxnSp macro="">
      <xdr:nvCxnSpPr>
        <xdr:cNvPr id="455" name="直線コネクタ 454"/>
        <xdr:cNvCxnSpPr/>
      </xdr:nvCxnSpPr>
      <xdr:spPr>
        <a:xfrm flipV="1">
          <a:off x="10475595" y="15491219"/>
          <a:ext cx="1270" cy="1362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55356</xdr:rowOff>
    </xdr:from>
    <xdr:ext cx="534377" cy="259045"/>
    <xdr:sp macro="" textlink="">
      <xdr:nvSpPr>
        <xdr:cNvPr id="456" name="土木費最小値テキスト"/>
        <xdr:cNvSpPr txBox="1"/>
      </xdr:nvSpPr>
      <xdr:spPr>
        <a:xfrm>
          <a:off x="10528300" y="168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51529</xdr:rowOff>
    </xdr:from>
    <xdr:to>
      <xdr:col>55</xdr:col>
      <xdr:colOff>88900</xdr:colOff>
      <xdr:row>98</xdr:row>
      <xdr:rowOff>51529</xdr:rowOff>
    </xdr:to>
    <xdr:cxnSp macro="">
      <xdr:nvCxnSpPr>
        <xdr:cNvPr id="457" name="直線コネクタ 456"/>
        <xdr:cNvCxnSpPr/>
      </xdr:nvCxnSpPr>
      <xdr:spPr>
        <a:xfrm>
          <a:off x="10388600" y="1685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7396</xdr:rowOff>
    </xdr:from>
    <xdr:ext cx="599010" cy="259045"/>
    <xdr:sp macro="" textlink="">
      <xdr:nvSpPr>
        <xdr:cNvPr id="458" name="土木費最大値テキスト"/>
        <xdr:cNvSpPr txBox="1"/>
      </xdr:nvSpPr>
      <xdr:spPr>
        <a:xfrm>
          <a:off x="10528300" y="1526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60719</xdr:rowOff>
    </xdr:from>
    <xdr:to>
      <xdr:col>55</xdr:col>
      <xdr:colOff>88900</xdr:colOff>
      <xdr:row>90</xdr:row>
      <xdr:rowOff>60719</xdr:rowOff>
    </xdr:to>
    <xdr:cxnSp macro="">
      <xdr:nvCxnSpPr>
        <xdr:cNvPr id="459" name="直線コネクタ 458"/>
        <xdr:cNvCxnSpPr/>
      </xdr:nvCxnSpPr>
      <xdr:spPr>
        <a:xfrm>
          <a:off x="10388600" y="1549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52411</xdr:rowOff>
    </xdr:from>
    <xdr:to>
      <xdr:col>55</xdr:col>
      <xdr:colOff>0</xdr:colOff>
      <xdr:row>97</xdr:row>
      <xdr:rowOff>94447</xdr:rowOff>
    </xdr:to>
    <xdr:cxnSp macro="">
      <xdr:nvCxnSpPr>
        <xdr:cNvPr id="460" name="直線コネクタ 459"/>
        <xdr:cNvCxnSpPr/>
      </xdr:nvCxnSpPr>
      <xdr:spPr>
        <a:xfrm>
          <a:off x="9639300" y="16683061"/>
          <a:ext cx="838200" cy="4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29270</xdr:rowOff>
    </xdr:from>
    <xdr:ext cx="534377" cy="259045"/>
    <xdr:sp macro="" textlink="">
      <xdr:nvSpPr>
        <xdr:cNvPr id="461" name="土木費平均値テキスト"/>
        <xdr:cNvSpPr txBox="1"/>
      </xdr:nvSpPr>
      <xdr:spPr>
        <a:xfrm>
          <a:off x="10528300" y="16488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6393</xdr:rowOff>
    </xdr:from>
    <xdr:to>
      <xdr:col>55</xdr:col>
      <xdr:colOff>50800</xdr:colOff>
      <xdr:row>97</xdr:row>
      <xdr:rowOff>107993</xdr:rowOff>
    </xdr:to>
    <xdr:sp macro="" textlink="">
      <xdr:nvSpPr>
        <xdr:cNvPr id="462" name="フローチャート: 判断 461"/>
        <xdr:cNvSpPr/>
      </xdr:nvSpPr>
      <xdr:spPr>
        <a:xfrm>
          <a:off x="104267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52411</xdr:rowOff>
    </xdr:from>
    <xdr:to>
      <xdr:col>50</xdr:col>
      <xdr:colOff>114300</xdr:colOff>
      <xdr:row>97</xdr:row>
      <xdr:rowOff>88360</xdr:rowOff>
    </xdr:to>
    <xdr:cxnSp macro="">
      <xdr:nvCxnSpPr>
        <xdr:cNvPr id="463" name="直線コネクタ 462"/>
        <xdr:cNvCxnSpPr/>
      </xdr:nvCxnSpPr>
      <xdr:spPr>
        <a:xfrm flipV="1">
          <a:off x="8750300" y="16683061"/>
          <a:ext cx="889000" cy="3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168873</xdr:rowOff>
    </xdr:from>
    <xdr:to>
      <xdr:col>50</xdr:col>
      <xdr:colOff>165100</xdr:colOff>
      <xdr:row>97</xdr:row>
      <xdr:rowOff>99023</xdr:rowOff>
    </xdr:to>
    <xdr:sp macro="" textlink="">
      <xdr:nvSpPr>
        <xdr:cNvPr id="464" name="フローチャート: 判断 463"/>
        <xdr:cNvSpPr/>
      </xdr:nvSpPr>
      <xdr:spPr>
        <a:xfrm>
          <a:off x="9588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115550</xdr:rowOff>
    </xdr:from>
    <xdr:ext cx="534377" cy="259045"/>
    <xdr:sp macro="" textlink="">
      <xdr:nvSpPr>
        <xdr:cNvPr id="465" name="テキスト ボックス 464"/>
        <xdr:cNvSpPr txBox="1"/>
      </xdr:nvSpPr>
      <xdr:spPr>
        <a:xfrm>
          <a:off x="9372111" y="1640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65401</xdr:rowOff>
    </xdr:from>
    <xdr:to>
      <xdr:col>45</xdr:col>
      <xdr:colOff>177800</xdr:colOff>
      <xdr:row>97</xdr:row>
      <xdr:rowOff>88360</xdr:rowOff>
    </xdr:to>
    <xdr:cxnSp macro="">
      <xdr:nvCxnSpPr>
        <xdr:cNvPr id="466" name="直線コネクタ 465"/>
        <xdr:cNvCxnSpPr/>
      </xdr:nvCxnSpPr>
      <xdr:spPr>
        <a:xfrm>
          <a:off x="7861300" y="16696051"/>
          <a:ext cx="889000" cy="2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19817</xdr:rowOff>
    </xdr:from>
    <xdr:to>
      <xdr:col>46</xdr:col>
      <xdr:colOff>38100</xdr:colOff>
      <xdr:row>97</xdr:row>
      <xdr:rowOff>121417</xdr:rowOff>
    </xdr:to>
    <xdr:sp macro="" textlink="">
      <xdr:nvSpPr>
        <xdr:cNvPr id="467" name="フローチャート: 判断 466"/>
        <xdr:cNvSpPr/>
      </xdr:nvSpPr>
      <xdr:spPr>
        <a:xfrm>
          <a:off x="8699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137944</xdr:rowOff>
    </xdr:from>
    <xdr:ext cx="534377" cy="259045"/>
    <xdr:sp macro="" textlink="">
      <xdr:nvSpPr>
        <xdr:cNvPr id="468" name="テキスト ボックス 467"/>
        <xdr:cNvSpPr txBox="1"/>
      </xdr:nvSpPr>
      <xdr:spPr>
        <a:xfrm>
          <a:off x="8483111" y="1642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51414</xdr:rowOff>
    </xdr:from>
    <xdr:to>
      <xdr:col>41</xdr:col>
      <xdr:colOff>50800</xdr:colOff>
      <xdr:row>97</xdr:row>
      <xdr:rowOff>65401</xdr:rowOff>
    </xdr:to>
    <xdr:cxnSp macro="">
      <xdr:nvCxnSpPr>
        <xdr:cNvPr id="469" name="直線コネクタ 468"/>
        <xdr:cNvCxnSpPr/>
      </xdr:nvCxnSpPr>
      <xdr:spPr>
        <a:xfrm>
          <a:off x="6972300" y="16682064"/>
          <a:ext cx="889000" cy="1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14029</xdr:rowOff>
    </xdr:from>
    <xdr:to>
      <xdr:col>41</xdr:col>
      <xdr:colOff>101600</xdr:colOff>
      <xdr:row>97</xdr:row>
      <xdr:rowOff>115629</xdr:rowOff>
    </xdr:to>
    <xdr:sp macro="" textlink="">
      <xdr:nvSpPr>
        <xdr:cNvPr id="470" name="フローチャート: 判断 469"/>
        <xdr:cNvSpPr/>
      </xdr:nvSpPr>
      <xdr:spPr>
        <a:xfrm>
          <a:off x="7810500" y="1664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132156</xdr:rowOff>
    </xdr:from>
    <xdr:ext cx="534377" cy="259045"/>
    <xdr:sp macro="" textlink="">
      <xdr:nvSpPr>
        <xdr:cNvPr id="471" name="テキスト ボックス 470"/>
        <xdr:cNvSpPr txBox="1"/>
      </xdr:nvSpPr>
      <xdr:spPr>
        <a:xfrm>
          <a:off x="7594111" y="1641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106553</xdr:rowOff>
    </xdr:from>
    <xdr:to>
      <xdr:col>36</xdr:col>
      <xdr:colOff>165100</xdr:colOff>
      <xdr:row>97</xdr:row>
      <xdr:rowOff>36703</xdr:rowOff>
    </xdr:to>
    <xdr:sp macro="" textlink="">
      <xdr:nvSpPr>
        <xdr:cNvPr id="472" name="フローチャート: 判断 471"/>
        <xdr:cNvSpPr/>
      </xdr:nvSpPr>
      <xdr:spPr>
        <a:xfrm>
          <a:off x="6921500" y="165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53230</xdr:rowOff>
    </xdr:from>
    <xdr:ext cx="534377" cy="259045"/>
    <xdr:sp macro="" textlink="">
      <xdr:nvSpPr>
        <xdr:cNvPr id="473" name="テキスト ボックス 472"/>
        <xdr:cNvSpPr txBox="1"/>
      </xdr:nvSpPr>
      <xdr:spPr>
        <a:xfrm>
          <a:off x="6705111" y="1634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43647</xdr:rowOff>
    </xdr:from>
    <xdr:to>
      <xdr:col>55</xdr:col>
      <xdr:colOff>50800</xdr:colOff>
      <xdr:row>97</xdr:row>
      <xdr:rowOff>145247</xdr:rowOff>
    </xdr:to>
    <xdr:sp macro="" textlink="">
      <xdr:nvSpPr>
        <xdr:cNvPr id="479" name="楕円 478"/>
        <xdr:cNvSpPr/>
      </xdr:nvSpPr>
      <xdr:spPr>
        <a:xfrm>
          <a:off x="10426700" y="1667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22074</xdr:rowOff>
    </xdr:from>
    <xdr:ext cx="534377" cy="259045"/>
    <xdr:sp macro="" textlink="">
      <xdr:nvSpPr>
        <xdr:cNvPr id="480" name="土木費該当値テキスト"/>
        <xdr:cNvSpPr txBox="1"/>
      </xdr:nvSpPr>
      <xdr:spPr>
        <a:xfrm>
          <a:off x="10528300" y="1665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1611</xdr:rowOff>
    </xdr:from>
    <xdr:to>
      <xdr:col>50</xdr:col>
      <xdr:colOff>165100</xdr:colOff>
      <xdr:row>97</xdr:row>
      <xdr:rowOff>103211</xdr:rowOff>
    </xdr:to>
    <xdr:sp macro="" textlink="">
      <xdr:nvSpPr>
        <xdr:cNvPr id="481" name="楕円 480"/>
        <xdr:cNvSpPr/>
      </xdr:nvSpPr>
      <xdr:spPr>
        <a:xfrm>
          <a:off x="9588500" y="1663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94338</xdr:rowOff>
    </xdr:from>
    <xdr:ext cx="534377" cy="259045"/>
    <xdr:sp macro="" textlink="">
      <xdr:nvSpPr>
        <xdr:cNvPr id="482" name="テキスト ボックス 481"/>
        <xdr:cNvSpPr txBox="1"/>
      </xdr:nvSpPr>
      <xdr:spPr>
        <a:xfrm>
          <a:off x="9372111" y="1672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37560</xdr:rowOff>
    </xdr:from>
    <xdr:to>
      <xdr:col>46</xdr:col>
      <xdr:colOff>38100</xdr:colOff>
      <xdr:row>97</xdr:row>
      <xdr:rowOff>139160</xdr:rowOff>
    </xdr:to>
    <xdr:sp macro="" textlink="">
      <xdr:nvSpPr>
        <xdr:cNvPr id="483" name="楕円 482"/>
        <xdr:cNvSpPr/>
      </xdr:nvSpPr>
      <xdr:spPr>
        <a:xfrm>
          <a:off x="8699500" y="1666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130287</xdr:rowOff>
    </xdr:from>
    <xdr:ext cx="534377" cy="259045"/>
    <xdr:sp macro="" textlink="">
      <xdr:nvSpPr>
        <xdr:cNvPr id="484" name="テキスト ボックス 483"/>
        <xdr:cNvSpPr txBox="1"/>
      </xdr:nvSpPr>
      <xdr:spPr>
        <a:xfrm>
          <a:off x="8483111" y="1676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14601</xdr:rowOff>
    </xdr:from>
    <xdr:to>
      <xdr:col>41</xdr:col>
      <xdr:colOff>101600</xdr:colOff>
      <xdr:row>97</xdr:row>
      <xdr:rowOff>116201</xdr:rowOff>
    </xdr:to>
    <xdr:sp macro="" textlink="">
      <xdr:nvSpPr>
        <xdr:cNvPr id="485" name="楕円 484"/>
        <xdr:cNvSpPr/>
      </xdr:nvSpPr>
      <xdr:spPr>
        <a:xfrm>
          <a:off x="7810500" y="1664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107328</xdr:rowOff>
    </xdr:from>
    <xdr:ext cx="534377" cy="259045"/>
    <xdr:sp macro="" textlink="">
      <xdr:nvSpPr>
        <xdr:cNvPr id="486" name="テキスト ボックス 485"/>
        <xdr:cNvSpPr txBox="1"/>
      </xdr:nvSpPr>
      <xdr:spPr>
        <a:xfrm>
          <a:off x="7594111" y="1673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xdr:rowOff>
    </xdr:from>
    <xdr:to>
      <xdr:col>36</xdr:col>
      <xdr:colOff>165100</xdr:colOff>
      <xdr:row>97</xdr:row>
      <xdr:rowOff>102214</xdr:rowOff>
    </xdr:to>
    <xdr:sp macro="" textlink="">
      <xdr:nvSpPr>
        <xdr:cNvPr id="487" name="楕円 486"/>
        <xdr:cNvSpPr/>
      </xdr:nvSpPr>
      <xdr:spPr>
        <a:xfrm>
          <a:off x="6921500" y="1663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93341</xdr:rowOff>
    </xdr:from>
    <xdr:ext cx="534377" cy="259045"/>
    <xdr:sp macro="" textlink="">
      <xdr:nvSpPr>
        <xdr:cNvPr id="488" name="テキスト ボックス 487"/>
        <xdr:cNvSpPr txBox="1"/>
      </xdr:nvSpPr>
      <xdr:spPr>
        <a:xfrm>
          <a:off x="6705111" y="1672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146386</xdr:rowOff>
    </xdr:from>
    <xdr:to>
      <xdr:col>85</xdr:col>
      <xdr:colOff>126364</xdr:colOff>
      <xdr:row>38</xdr:row>
      <xdr:rowOff>17970</xdr:rowOff>
    </xdr:to>
    <xdr:cxnSp macro="">
      <xdr:nvCxnSpPr>
        <xdr:cNvPr id="512" name="直線コネクタ 511"/>
        <xdr:cNvCxnSpPr/>
      </xdr:nvCxnSpPr>
      <xdr:spPr>
        <a:xfrm flipV="1">
          <a:off x="16317595" y="5461336"/>
          <a:ext cx="1269" cy="1071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21797</xdr:rowOff>
    </xdr:from>
    <xdr:ext cx="534377" cy="259045"/>
    <xdr:sp macro="" textlink="">
      <xdr:nvSpPr>
        <xdr:cNvPr id="513" name="消防費最小値テキスト"/>
        <xdr:cNvSpPr txBox="1"/>
      </xdr:nvSpPr>
      <xdr:spPr>
        <a:xfrm>
          <a:off x="16370300" y="65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17970</xdr:rowOff>
    </xdr:from>
    <xdr:to>
      <xdr:col>86</xdr:col>
      <xdr:colOff>25400</xdr:colOff>
      <xdr:row>38</xdr:row>
      <xdr:rowOff>17970</xdr:rowOff>
    </xdr:to>
    <xdr:cxnSp macro="">
      <xdr:nvCxnSpPr>
        <xdr:cNvPr id="514" name="直線コネクタ 513"/>
        <xdr:cNvCxnSpPr/>
      </xdr:nvCxnSpPr>
      <xdr:spPr>
        <a:xfrm>
          <a:off x="16230600" y="653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93063</xdr:rowOff>
    </xdr:from>
    <xdr:ext cx="534377" cy="259045"/>
    <xdr:sp macro="" textlink="">
      <xdr:nvSpPr>
        <xdr:cNvPr id="515" name="消防費最大値テキスト"/>
        <xdr:cNvSpPr txBox="1"/>
      </xdr:nvSpPr>
      <xdr:spPr>
        <a:xfrm>
          <a:off x="16370300" y="5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146386</xdr:rowOff>
    </xdr:from>
    <xdr:to>
      <xdr:col>86</xdr:col>
      <xdr:colOff>25400</xdr:colOff>
      <xdr:row>31</xdr:row>
      <xdr:rowOff>146386</xdr:rowOff>
    </xdr:to>
    <xdr:cxnSp macro="">
      <xdr:nvCxnSpPr>
        <xdr:cNvPr id="516" name="直線コネクタ 515"/>
        <xdr:cNvCxnSpPr/>
      </xdr:nvCxnSpPr>
      <xdr:spPr>
        <a:xfrm>
          <a:off x="16230600" y="546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128537</xdr:rowOff>
    </xdr:from>
    <xdr:to>
      <xdr:col>85</xdr:col>
      <xdr:colOff>127000</xdr:colOff>
      <xdr:row>36</xdr:row>
      <xdr:rowOff>143643</xdr:rowOff>
    </xdr:to>
    <xdr:cxnSp macro="">
      <xdr:nvCxnSpPr>
        <xdr:cNvPr id="517" name="直線コネクタ 516"/>
        <xdr:cNvCxnSpPr/>
      </xdr:nvCxnSpPr>
      <xdr:spPr>
        <a:xfrm flipV="1">
          <a:off x="15481300" y="6300737"/>
          <a:ext cx="838200" cy="1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70280</xdr:rowOff>
    </xdr:from>
    <xdr:ext cx="534377" cy="259045"/>
    <xdr:sp macro="" textlink="">
      <xdr:nvSpPr>
        <xdr:cNvPr id="518" name="消防費平均値テキスト"/>
        <xdr:cNvSpPr txBox="1"/>
      </xdr:nvSpPr>
      <xdr:spPr>
        <a:xfrm>
          <a:off x="16370300" y="624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91853</xdr:rowOff>
    </xdr:from>
    <xdr:to>
      <xdr:col>85</xdr:col>
      <xdr:colOff>177800</xdr:colOff>
      <xdr:row>37</xdr:row>
      <xdr:rowOff>22003</xdr:rowOff>
    </xdr:to>
    <xdr:sp macro="" textlink="">
      <xdr:nvSpPr>
        <xdr:cNvPr id="519" name="フローチャート: 判断 518"/>
        <xdr:cNvSpPr/>
      </xdr:nvSpPr>
      <xdr:spPr>
        <a:xfrm>
          <a:off x="16268700" y="626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106248</xdr:rowOff>
    </xdr:from>
    <xdr:to>
      <xdr:col>81</xdr:col>
      <xdr:colOff>50800</xdr:colOff>
      <xdr:row>36</xdr:row>
      <xdr:rowOff>143643</xdr:rowOff>
    </xdr:to>
    <xdr:cxnSp macro="">
      <xdr:nvCxnSpPr>
        <xdr:cNvPr id="520" name="直線コネクタ 519"/>
        <xdr:cNvCxnSpPr/>
      </xdr:nvCxnSpPr>
      <xdr:spPr>
        <a:xfrm>
          <a:off x="14592300" y="6278448"/>
          <a:ext cx="889000" cy="3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89224</xdr:rowOff>
    </xdr:from>
    <xdr:to>
      <xdr:col>81</xdr:col>
      <xdr:colOff>101600</xdr:colOff>
      <xdr:row>37</xdr:row>
      <xdr:rowOff>19374</xdr:rowOff>
    </xdr:to>
    <xdr:sp macro="" textlink="">
      <xdr:nvSpPr>
        <xdr:cNvPr id="521" name="フローチャート: 判断 520"/>
        <xdr:cNvSpPr/>
      </xdr:nvSpPr>
      <xdr:spPr>
        <a:xfrm>
          <a:off x="15430500" y="62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35901</xdr:rowOff>
    </xdr:from>
    <xdr:ext cx="534377" cy="259045"/>
    <xdr:sp macro="" textlink="">
      <xdr:nvSpPr>
        <xdr:cNvPr id="522" name="テキスト ボックス 521"/>
        <xdr:cNvSpPr txBox="1"/>
      </xdr:nvSpPr>
      <xdr:spPr>
        <a:xfrm>
          <a:off x="15214111" y="603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106248</xdr:rowOff>
    </xdr:from>
    <xdr:to>
      <xdr:col>76</xdr:col>
      <xdr:colOff>114300</xdr:colOff>
      <xdr:row>36</xdr:row>
      <xdr:rowOff>170999</xdr:rowOff>
    </xdr:to>
    <xdr:cxnSp macro="">
      <xdr:nvCxnSpPr>
        <xdr:cNvPr id="523" name="直線コネクタ 522"/>
        <xdr:cNvCxnSpPr/>
      </xdr:nvCxnSpPr>
      <xdr:spPr>
        <a:xfrm flipV="1">
          <a:off x="13703300" y="6278448"/>
          <a:ext cx="889000" cy="6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84957</xdr:rowOff>
    </xdr:from>
    <xdr:to>
      <xdr:col>76</xdr:col>
      <xdr:colOff>165100</xdr:colOff>
      <xdr:row>37</xdr:row>
      <xdr:rowOff>15107</xdr:rowOff>
    </xdr:to>
    <xdr:sp macro="" textlink="">
      <xdr:nvSpPr>
        <xdr:cNvPr id="524" name="フローチャート: 判断 523"/>
        <xdr:cNvSpPr/>
      </xdr:nvSpPr>
      <xdr:spPr>
        <a:xfrm>
          <a:off x="14541500" y="625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6234</xdr:rowOff>
    </xdr:from>
    <xdr:ext cx="534377" cy="259045"/>
    <xdr:sp macro="" textlink="">
      <xdr:nvSpPr>
        <xdr:cNvPr id="525" name="テキスト ボックス 524"/>
        <xdr:cNvSpPr txBox="1"/>
      </xdr:nvSpPr>
      <xdr:spPr>
        <a:xfrm>
          <a:off x="14325111" y="634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129280</xdr:rowOff>
    </xdr:from>
    <xdr:to>
      <xdr:col>71</xdr:col>
      <xdr:colOff>177800</xdr:colOff>
      <xdr:row>36</xdr:row>
      <xdr:rowOff>170999</xdr:rowOff>
    </xdr:to>
    <xdr:cxnSp macro="">
      <xdr:nvCxnSpPr>
        <xdr:cNvPr id="526" name="直線コネクタ 525"/>
        <xdr:cNvCxnSpPr/>
      </xdr:nvCxnSpPr>
      <xdr:spPr>
        <a:xfrm>
          <a:off x="12814300" y="6301480"/>
          <a:ext cx="889000" cy="4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25445</xdr:rowOff>
    </xdr:from>
    <xdr:to>
      <xdr:col>72</xdr:col>
      <xdr:colOff>38100</xdr:colOff>
      <xdr:row>36</xdr:row>
      <xdr:rowOff>127045</xdr:rowOff>
    </xdr:to>
    <xdr:sp macro="" textlink="">
      <xdr:nvSpPr>
        <xdr:cNvPr id="527" name="フローチャート: 判断 526"/>
        <xdr:cNvSpPr/>
      </xdr:nvSpPr>
      <xdr:spPr>
        <a:xfrm>
          <a:off x="13652500" y="619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143572</xdr:rowOff>
    </xdr:from>
    <xdr:ext cx="534377" cy="259045"/>
    <xdr:sp macro="" textlink="">
      <xdr:nvSpPr>
        <xdr:cNvPr id="528" name="テキスト ボックス 527"/>
        <xdr:cNvSpPr txBox="1"/>
      </xdr:nvSpPr>
      <xdr:spPr>
        <a:xfrm>
          <a:off x="13436111" y="597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29" name="フローチャート: 判断 528"/>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30" name="テキスト ボックス 529"/>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77737</xdr:rowOff>
    </xdr:from>
    <xdr:to>
      <xdr:col>85</xdr:col>
      <xdr:colOff>177800</xdr:colOff>
      <xdr:row>37</xdr:row>
      <xdr:rowOff>7887</xdr:rowOff>
    </xdr:to>
    <xdr:sp macro="" textlink="">
      <xdr:nvSpPr>
        <xdr:cNvPr id="536" name="楕円 535"/>
        <xdr:cNvSpPr/>
      </xdr:nvSpPr>
      <xdr:spPr>
        <a:xfrm>
          <a:off x="16268700" y="624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100614</xdr:rowOff>
    </xdr:from>
    <xdr:ext cx="534377" cy="259045"/>
    <xdr:sp macro="" textlink="">
      <xdr:nvSpPr>
        <xdr:cNvPr id="537" name="消防費該当値テキスト"/>
        <xdr:cNvSpPr txBox="1"/>
      </xdr:nvSpPr>
      <xdr:spPr>
        <a:xfrm>
          <a:off x="16370300" y="610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92843</xdr:rowOff>
    </xdr:from>
    <xdr:to>
      <xdr:col>81</xdr:col>
      <xdr:colOff>101600</xdr:colOff>
      <xdr:row>37</xdr:row>
      <xdr:rowOff>22993</xdr:rowOff>
    </xdr:to>
    <xdr:sp macro="" textlink="">
      <xdr:nvSpPr>
        <xdr:cNvPr id="538" name="楕円 537"/>
        <xdr:cNvSpPr/>
      </xdr:nvSpPr>
      <xdr:spPr>
        <a:xfrm>
          <a:off x="15430500" y="62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14120</xdr:rowOff>
    </xdr:from>
    <xdr:ext cx="534377" cy="259045"/>
    <xdr:sp macro="" textlink="">
      <xdr:nvSpPr>
        <xdr:cNvPr id="539" name="テキスト ボックス 538"/>
        <xdr:cNvSpPr txBox="1"/>
      </xdr:nvSpPr>
      <xdr:spPr>
        <a:xfrm>
          <a:off x="15214111" y="635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55448</xdr:rowOff>
    </xdr:from>
    <xdr:to>
      <xdr:col>76</xdr:col>
      <xdr:colOff>165100</xdr:colOff>
      <xdr:row>36</xdr:row>
      <xdr:rowOff>157048</xdr:rowOff>
    </xdr:to>
    <xdr:sp macro="" textlink="">
      <xdr:nvSpPr>
        <xdr:cNvPr id="540" name="楕円 539"/>
        <xdr:cNvSpPr/>
      </xdr:nvSpPr>
      <xdr:spPr>
        <a:xfrm>
          <a:off x="14541500" y="622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2125</xdr:rowOff>
    </xdr:from>
    <xdr:ext cx="534377" cy="259045"/>
    <xdr:sp macro="" textlink="">
      <xdr:nvSpPr>
        <xdr:cNvPr id="541" name="テキスト ボックス 540"/>
        <xdr:cNvSpPr txBox="1"/>
      </xdr:nvSpPr>
      <xdr:spPr>
        <a:xfrm>
          <a:off x="14325111" y="60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120199</xdr:rowOff>
    </xdr:from>
    <xdr:to>
      <xdr:col>72</xdr:col>
      <xdr:colOff>38100</xdr:colOff>
      <xdr:row>37</xdr:row>
      <xdr:rowOff>50349</xdr:rowOff>
    </xdr:to>
    <xdr:sp macro="" textlink="">
      <xdr:nvSpPr>
        <xdr:cNvPr id="542" name="楕円 541"/>
        <xdr:cNvSpPr/>
      </xdr:nvSpPr>
      <xdr:spPr>
        <a:xfrm>
          <a:off x="13652500" y="629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41476</xdr:rowOff>
    </xdr:from>
    <xdr:ext cx="534377" cy="259045"/>
    <xdr:sp macro="" textlink="">
      <xdr:nvSpPr>
        <xdr:cNvPr id="543" name="テキスト ボックス 542"/>
        <xdr:cNvSpPr txBox="1"/>
      </xdr:nvSpPr>
      <xdr:spPr>
        <a:xfrm>
          <a:off x="13436111" y="638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78480</xdr:rowOff>
    </xdr:from>
    <xdr:to>
      <xdr:col>67</xdr:col>
      <xdr:colOff>101600</xdr:colOff>
      <xdr:row>37</xdr:row>
      <xdr:rowOff>8630</xdr:rowOff>
    </xdr:to>
    <xdr:sp macro="" textlink="">
      <xdr:nvSpPr>
        <xdr:cNvPr id="544" name="楕円 543"/>
        <xdr:cNvSpPr/>
      </xdr:nvSpPr>
      <xdr:spPr>
        <a:xfrm>
          <a:off x="12763500" y="6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171207</xdr:rowOff>
    </xdr:from>
    <xdr:ext cx="534377" cy="259045"/>
    <xdr:sp macro="" textlink="">
      <xdr:nvSpPr>
        <xdr:cNvPr id="545" name="テキスト ボックス 544"/>
        <xdr:cNvSpPr txBox="1"/>
      </xdr:nvSpPr>
      <xdr:spPr>
        <a:xfrm>
          <a:off x="12547111" y="634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47803</xdr:rowOff>
    </xdr:from>
    <xdr:to>
      <xdr:col>85</xdr:col>
      <xdr:colOff>126364</xdr:colOff>
      <xdr:row>58</xdr:row>
      <xdr:rowOff>70950</xdr:rowOff>
    </xdr:to>
    <xdr:cxnSp macro="">
      <xdr:nvCxnSpPr>
        <xdr:cNvPr id="571" name="直線コネクタ 570"/>
        <xdr:cNvCxnSpPr/>
      </xdr:nvCxnSpPr>
      <xdr:spPr>
        <a:xfrm flipV="1">
          <a:off x="16317595" y="8791753"/>
          <a:ext cx="1269" cy="1223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74777</xdr:rowOff>
    </xdr:from>
    <xdr:ext cx="534377" cy="259045"/>
    <xdr:sp macro="" textlink="">
      <xdr:nvSpPr>
        <xdr:cNvPr id="572" name="教育費最小値テキスト"/>
        <xdr:cNvSpPr txBox="1"/>
      </xdr:nvSpPr>
      <xdr:spPr>
        <a:xfrm>
          <a:off x="16370300" y="1001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70950</xdr:rowOff>
    </xdr:from>
    <xdr:to>
      <xdr:col>86</xdr:col>
      <xdr:colOff>25400</xdr:colOff>
      <xdr:row>58</xdr:row>
      <xdr:rowOff>70950</xdr:rowOff>
    </xdr:to>
    <xdr:cxnSp macro="">
      <xdr:nvCxnSpPr>
        <xdr:cNvPr id="573" name="直線コネクタ 572"/>
        <xdr:cNvCxnSpPr/>
      </xdr:nvCxnSpPr>
      <xdr:spPr>
        <a:xfrm>
          <a:off x="16230600" y="10015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165930</xdr:rowOff>
    </xdr:from>
    <xdr:ext cx="599010" cy="259045"/>
    <xdr:sp macro="" textlink="">
      <xdr:nvSpPr>
        <xdr:cNvPr id="574" name="教育費最大値テキスト"/>
        <xdr:cNvSpPr txBox="1"/>
      </xdr:nvSpPr>
      <xdr:spPr>
        <a:xfrm>
          <a:off x="16370300" y="856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47803</xdr:rowOff>
    </xdr:from>
    <xdr:to>
      <xdr:col>86</xdr:col>
      <xdr:colOff>25400</xdr:colOff>
      <xdr:row>51</xdr:row>
      <xdr:rowOff>47803</xdr:rowOff>
    </xdr:to>
    <xdr:cxnSp macro="">
      <xdr:nvCxnSpPr>
        <xdr:cNvPr id="575" name="直線コネクタ 574"/>
        <xdr:cNvCxnSpPr/>
      </xdr:nvCxnSpPr>
      <xdr:spPr>
        <a:xfrm>
          <a:off x="16230600" y="8791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166544</xdr:rowOff>
    </xdr:from>
    <xdr:to>
      <xdr:col>85</xdr:col>
      <xdr:colOff>127000</xdr:colOff>
      <xdr:row>58</xdr:row>
      <xdr:rowOff>30514</xdr:rowOff>
    </xdr:to>
    <xdr:cxnSp macro="">
      <xdr:nvCxnSpPr>
        <xdr:cNvPr id="576" name="直線コネクタ 575"/>
        <xdr:cNvCxnSpPr/>
      </xdr:nvCxnSpPr>
      <xdr:spPr>
        <a:xfrm flipV="1">
          <a:off x="15481300" y="9939194"/>
          <a:ext cx="838200" cy="3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87068</xdr:rowOff>
    </xdr:from>
    <xdr:ext cx="534377" cy="259045"/>
    <xdr:sp macro="" textlink="">
      <xdr:nvSpPr>
        <xdr:cNvPr id="577" name="教育費平均値テキスト"/>
        <xdr:cNvSpPr txBox="1"/>
      </xdr:nvSpPr>
      <xdr:spPr>
        <a:xfrm>
          <a:off x="16370300" y="968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64191</xdr:rowOff>
    </xdr:from>
    <xdr:to>
      <xdr:col>85</xdr:col>
      <xdr:colOff>177800</xdr:colOff>
      <xdr:row>57</xdr:row>
      <xdr:rowOff>165791</xdr:rowOff>
    </xdr:to>
    <xdr:sp macro="" textlink="">
      <xdr:nvSpPr>
        <xdr:cNvPr id="578" name="フローチャート: 判断 577"/>
        <xdr:cNvSpPr/>
      </xdr:nvSpPr>
      <xdr:spPr>
        <a:xfrm>
          <a:off x="16268700" y="983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164617</xdr:rowOff>
    </xdr:from>
    <xdr:to>
      <xdr:col>81</xdr:col>
      <xdr:colOff>50800</xdr:colOff>
      <xdr:row>58</xdr:row>
      <xdr:rowOff>30514</xdr:rowOff>
    </xdr:to>
    <xdr:cxnSp macro="">
      <xdr:nvCxnSpPr>
        <xdr:cNvPr id="579" name="直線コネクタ 578"/>
        <xdr:cNvCxnSpPr/>
      </xdr:nvCxnSpPr>
      <xdr:spPr>
        <a:xfrm>
          <a:off x="14592300" y="9937267"/>
          <a:ext cx="889000" cy="3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59639</xdr:rowOff>
    </xdr:from>
    <xdr:to>
      <xdr:col>81</xdr:col>
      <xdr:colOff>101600</xdr:colOff>
      <xdr:row>57</xdr:row>
      <xdr:rowOff>161239</xdr:rowOff>
    </xdr:to>
    <xdr:sp macro="" textlink="">
      <xdr:nvSpPr>
        <xdr:cNvPr id="580" name="フローチャート: 判断 579"/>
        <xdr:cNvSpPr/>
      </xdr:nvSpPr>
      <xdr:spPr>
        <a:xfrm>
          <a:off x="15430500" y="98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6316</xdr:rowOff>
    </xdr:from>
    <xdr:ext cx="534377" cy="259045"/>
    <xdr:sp macro="" textlink="">
      <xdr:nvSpPr>
        <xdr:cNvPr id="581" name="テキスト ボックス 580"/>
        <xdr:cNvSpPr txBox="1"/>
      </xdr:nvSpPr>
      <xdr:spPr>
        <a:xfrm>
          <a:off x="15214111" y="96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113881</xdr:rowOff>
    </xdr:from>
    <xdr:to>
      <xdr:col>76</xdr:col>
      <xdr:colOff>114300</xdr:colOff>
      <xdr:row>57</xdr:row>
      <xdr:rowOff>164617</xdr:rowOff>
    </xdr:to>
    <xdr:cxnSp macro="">
      <xdr:nvCxnSpPr>
        <xdr:cNvPr id="582" name="直線コネクタ 581"/>
        <xdr:cNvCxnSpPr/>
      </xdr:nvCxnSpPr>
      <xdr:spPr>
        <a:xfrm>
          <a:off x="13703300" y="9886531"/>
          <a:ext cx="889000" cy="5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66504</xdr:rowOff>
    </xdr:from>
    <xdr:to>
      <xdr:col>76</xdr:col>
      <xdr:colOff>165100</xdr:colOff>
      <xdr:row>57</xdr:row>
      <xdr:rowOff>168104</xdr:rowOff>
    </xdr:to>
    <xdr:sp macro="" textlink="">
      <xdr:nvSpPr>
        <xdr:cNvPr id="583" name="フローチャート: 判断 582"/>
        <xdr:cNvSpPr/>
      </xdr:nvSpPr>
      <xdr:spPr>
        <a:xfrm>
          <a:off x="14541500" y="98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13181</xdr:rowOff>
    </xdr:from>
    <xdr:ext cx="534377" cy="259045"/>
    <xdr:sp macro="" textlink="">
      <xdr:nvSpPr>
        <xdr:cNvPr id="584" name="テキスト ボックス 583"/>
        <xdr:cNvSpPr txBox="1"/>
      </xdr:nvSpPr>
      <xdr:spPr>
        <a:xfrm>
          <a:off x="14325111" y="961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113881</xdr:rowOff>
    </xdr:from>
    <xdr:to>
      <xdr:col>71</xdr:col>
      <xdr:colOff>177800</xdr:colOff>
      <xdr:row>57</xdr:row>
      <xdr:rowOff>124606</xdr:rowOff>
    </xdr:to>
    <xdr:cxnSp macro="">
      <xdr:nvCxnSpPr>
        <xdr:cNvPr id="585" name="直線コネクタ 584"/>
        <xdr:cNvCxnSpPr/>
      </xdr:nvCxnSpPr>
      <xdr:spPr>
        <a:xfrm flipV="1">
          <a:off x="12814300" y="9886531"/>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88084</xdr:rowOff>
    </xdr:from>
    <xdr:to>
      <xdr:col>72</xdr:col>
      <xdr:colOff>38100</xdr:colOff>
      <xdr:row>58</xdr:row>
      <xdr:rowOff>18234</xdr:rowOff>
    </xdr:to>
    <xdr:sp macro="" textlink="">
      <xdr:nvSpPr>
        <xdr:cNvPr id="586" name="フローチャート: 判断 585"/>
        <xdr:cNvSpPr/>
      </xdr:nvSpPr>
      <xdr:spPr>
        <a:xfrm>
          <a:off x="13652500" y="98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9361</xdr:rowOff>
    </xdr:from>
    <xdr:ext cx="534377" cy="259045"/>
    <xdr:sp macro="" textlink="">
      <xdr:nvSpPr>
        <xdr:cNvPr id="587" name="テキスト ボックス 586"/>
        <xdr:cNvSpPr txBox="1"/>
      </xdr:nvSpPr>
      <xdr:spPr>
        <a:xfrm>
          <a:off x="13436111" y="99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165814</xdr:rowOff>
    </xdr:from>
    <xdr:to>
      <xdr:col>67</xdr:col>
      <xdr:colOff>101600</xdr:colOff>
      <xdr:row>57</xdr:row>
      <xdr:rowOff>95964</xdr:rowOff>
    </xdr:to>
    <xdr:sp macro="" textlink="">
      <xdr:nvSpPr>
        <xdr:cNvPr id="588" name="フローチャート: 判断 587"/>
        <xdr:cNvSpPr/>
      </xdr:nvSpPr>
      <xdr:spPr>
        <a:xfrm>
          <a:off x="12763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112491</xdr:rowOff>
    </xdr:from>
    <xdr:ext cx="534377" cy="259045"/>
    <xdr:sp macro="" textlink="">
      <xdr:nvSpPr>
        <xdr:cNvPr id="589" name="テキスト ボックス 588"/>
        <xdr:cNvSpPr txBox="1"/>
      </xdr:nvSpPr>
      <xdr:spPr>
        <a:xfrm>
          <a:off x="12547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115744</xdr:rowOff>
    </xdr:from>
    <xdr:to>
      <xdr:col>85</xdr:col>
      <xdr:colOff>177800</xdr:colOff>
      <xdr:row>58</xdr:row>
      <xdr:rowOff>45894</xdr:rowOff>
    </xdr:to>
    <xdr:sp macro="" textlink="">
      <xdr:nvSpPr>
        <xdr:cNvPr id="595" name="楕円 594"/>
        <xdr:cNvSpPr/>
      </xdr:nvSpPr>
      <xdr:spPr>
        <a:xfrm>
          <a:off x="16268700" y="988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42618</xdr:rowOff>
    </xdr:from>
    <xdr:ext cx="534377" cy="259045"/>
    <xdr:sp macro="" textlink="">
      <xdr:nvSpPr>
        <xdr:cNvPr id="596" name="教育費該当値テキスト"/>
        <xdr:cNvSpPr txBox="1"/>
      </xdr:nvSpPr>
      <xdr:spPr>
        <a:xfrm>
          <a:off x="16370300" y="981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151164</xdr:rowOff>
    </xdr:from>
    <xdr:to>
      <xdr:col>81</xdr:col>
      <xdr:colOff>101600</xdr:colOff>
      <xdr:row>58</xdr:row>
      <xdr:rowOff>81314</xdr:rowOff>
    </xdr:to>
    <xdr:sp macro="" textlink="">
      <xdr:nvSpPr>
        <xdr:cNvPr id="597" name="楕円 596"/>
        <xdr:cNvSpPr/>
      </xdr:nvSpPr>
      <xdr:spPr>
        <a:xfrm>
          <a:off x="15430500" y="992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72441</xdr:rowOff>
    </xdr:from>
    <xdr:ext cx="534377" cy="259045"/>
    <xdr:sp macro="" textlink="">
      <xdr:nvSpPr>
        <xdr:cNvPr id="598" name="テキスト ボックス 597"/>
        <xdr:cNvSpPr txBox="1"/>
      </xdr:nvSpPr>
      <xdr:spPr>
        <a:xfrm>
          <a:off x="15214111" y="1001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113817</xdr:rowOff>
    </xdr:from>
    <xdr:to>
      <xdr:col>76</xdr:col>
      <xdr:colOff>165100</xdr:colOff>
      <xdr:row>58</xdr:row>
      <xdr:rowOff>43967</xdr:rowOff>
    </xdr:to>
    <xdr:sp macro="" textlink="">
      <xdr:nvSpPr>
        <xdr:cNvPr id="599" name="楕円 598"/>
        <xdr:cNvSpPr/>
      </xdr:nvSpPr>
      <xdr:spPr>
        <a:xfrm>
          <a:off x="14541500" y="988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35094</xdr:rowOff>
    </xdr:from>
    <xdr:ext cx="534377" cy="259045"/>
    <xdr:sp macro="" textlink="">
      <xdr:nvSpPr>
        <xdr:cNvPr id="600" name="テキスト ボックス 599"/>
        <xdr:cNvSpPr txBox="1"/>
      </xdr:nvSpPr>
      <xdr:spPr>
        <a:xfrm>
          <a:off x="14325111" y="997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63081</xdr:rowOff>
    </xdr:from>
    <xdr:to>
      <xdr:col>72</xdr:col>
      <xdr:colOff>38100</xdr:colOff>
      <xdr:row>57</xdr:row>
      <xdr:rowOff>164681</xdr:rowOff>
    </xdr:to>
    <xdr:sp macro="" textlink="">
      <xdr:nvSpPr>
        <xdr:cNvPr id="601" name="楕円 600"/>
        <xdr:cNvSpPr/>
      </xdr:nvSpPr>
      <xdr:spPr>
        <a:xfrm>
          <a:off x="13652500" y="983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9758</xdr:rowOff>
    </xdr:from>
    <xdr:ext cx="534377" cy="259045"/>
    <xdr:sp macro="" textlink="">
      <xdr:nvSpPr>
        <xdr:cNvPr id="602" name="テキスト ボックス 601"/>
        <xdr:cNvSpPr txBox="1"/>
      </xdr:nvSpPr>
      <xdr:spPr>
        <a:xfrm>
          <a:off x="13436111" y="961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73806</xdr:rowOff>
    </xdr:from>
    <xdr:to>
      <xdr:col>67</xdr:col>
      <xdr:colOff>101600</xdr:colOff>
      <xdr:row>58</xdr:row>
      <xdr:rowOff>3956</xdr:rowOff>
    </xdr:to>
    <xdr:sp macro="" textlink="">
      <xdr:nvSpPr>
        <xdr:cNvPr id="603" name="楕円 602"/>
        <xdr:cNvSpPr/>
      </xdr:nvSpPr>
      <xdr:spPr>
        <a:xfrm>
          <a:off x="12763500" y="984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166533</xdr:rowOff>
    </xdr:from>
    <xdr:ext cx="534377" cy="259045"/>
    <xdr:sp macro="" textlink="">
      <xdr:nvSpPr>
        <xdr:cNvPr id="604" name="テキスト ボックス 603"/>
        <xdr:cNvSpPr txBox="1"/>
      </xdr:nvSpPr>
      <xdr:spPr>
        <a:xfrm>
          <a:off x="12547111" y="993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7661</xdr:rowOff>
    </xdr:from>
    <xdr:to>
      <xdr:col>85</xdr:col>
      <xdr:colOff>126364</xdr:colOff>
      <xdr:row>78</xdr:row>
      <xdr:rowOff>139700</xdr:rowOff>
    </xdr:to>
    <xdr:cxnSp macro="">
      <xdr:nvCxnSpPr>
        <xdr:cNvPr id="626" name="直線コネクタ 625"/>
        <xdr:cNvCxnSpPr/>
      </xdr:nvCxnSpPr>
      <xdr:spPr>
        <a:xfrm flipV="1">
          <a:off x="16317595" y="12352061"/>
          <a:ext cx="1269" cy="116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125788</xdr:rowOff>
    </xdr:from>
    <xdr:ext cx="534377" cy="259045"/>
    <xdr:sp macro="" textlink="">
      <xdr:nvSpPr>
        <xdr:cNvPr id="629" name="災害復旧費最大値テキスト"/>
        <xdr:cNvSpPr txBox="1"/>
      </xdr:nvSpPr>
      <xdr:spPr>
        <a:xfrm>
          <a:off x="16370300" y="1212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7661</xdr:rowOff>
    </xdr:from>
    <xdr:to>
      <xdr:col>86</xdr:col>
      <xdr:colOff>25400</xdr:colOff>
      <xdr:row>72</xdr:row>
      <xdr:rowOff>7661</xdr:rowOff>
    </xdr:to>
    <xdr:cxnSp macro="">
      <xdr:nvCxnSpPr>
        <xdr:cNvPr id="630" name="直線コネクタ 629"/>
        <xdr:cNvCxnSpPr/>
      </xdr:nvCxnSpPr>
      <xdr:spPr>
        <a:xfrm>
          <a:off x="16230600" y="123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62959</xdr:rowOff>
    </xdr:from>
    <xdr:to>
      <xdr:col>85</xdr:col>
      <xdr:colOff>127000</xdr:colOff>
      <xdr:row>78</xdr:row>
      <xdr:rowOff>127859</xdr:rowOff>
    </xdr:to>
    <xdr:cxnSp macro="">
      <xdr:nvCxnSpPr>
        <xdr:cNvPr id="631" name="直線コネクタ 630"/>
        <xdr:cNvCxnSpPr/>
      </xdr:nvCxnSpPr>
      <xdr:spPr>
        <a:xfrm flipV="1">
          <a:off x="15481300" y="13264609"/>
          <a:ext cx="838200" cy="23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98463</xdr:rowOff>
    </xdr:from>
    <xdr:ext cx="469744" cy="259045"/>
    <xdr:sp macro="" textlink="">
      <xdr:nvSpPr>
        <xdr:cNvPr id="632" name="災害復旧費平均値テキスト"/>
        <xdr:cNvSpPr txBox="1"/>
      </xdr:nvSpPr>
      <xdr:spPr>
        <a:xfrm>
          <a:off x="16370300" y="13300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120036</xdr:rowOff>
    </xdr:from>
    <xdr:to>
      <xdr:col>85</xdr:col>
      <xdr:colOff>177800</xdr:colOff>
      <xdr:row>78</xdr:row>
      <xdr:rowOff>50186</xdr:rowOff>
    </xdr:to>
    <xdr:sp macro="" textlink="">
      <xdr:nvSpPr>
        <xdr:cNvPr id="633" name="フローチャート: 判断 632"/>
        <xdr:cNvSpPr/>
      </xdr:nvSpPr>
      <xdr:spPr>
        <a:xfrm>
          <a:off x="16268700" y="1332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94140</xdr:rowOff>
    </xdr:from>
    <xdr:to>
      <xdr:col>81</xdr:col>
      <xdr:colOff>50800</xdr:colOff>
      <xdr:row>78</xdr:row>
      <xdr:rowOff>127859</xdr:rowOff>
    </xdr:to>
    <xdr:cxnSp macro="">
      <xdr:nvCxnSpPr>
        <xdr:cNvPr id="634" name="直線コネクタ 633"/>
        <xdr:cNvCxnSpPr/>
      </xdr:nvCxnSpPr>
      <xdr:spPr>
        <a:xfrm>
          <a:off x="14592300" y="13467240"/>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28001</xdr:rowOff>
    </xdr:from>
    <xdr:to>
      <xdr:col>81</xdr:col>
      <xdr:colOff>101600</xdr:colOff>
      <xdr:row>78</xdr:row>
      <xdr:rowOff>129601</xdr:rowOff>
    </xdr:to>
    <xdr:sp macro="" textlink="">
      <xdr:nvSpPr>
        <xdr:cNvPr id="635" name="フローチャート: 判断 634"/>
        <xdr:cNvSpPr/>
      </xdr:nvSpPr>
      <xdr:spPr>
        <a:xfrm>
          <a:off x="15430500" y="134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146128</xdr:rowOff>
    </xdr:from>
    <xdr:ext cx="469744" cy="259045"/>
    <xdr:sp macro="" textlink="">
      <xdr:nvSpPr>
        <xdr:cNvPr id="636" name="テキスト ボックス 635"/>
        <xdr:cNvSpPr txBox="1"/>
      </xdr:nvSpPr>
      <xdr:spPr>
        <a:xfrm>
          <a:off x="15246428" y="131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94140</xdr:rowOff>
    </xdr:from>
    <xdr:to>
      <xdr:col>76</xdr:col>
      <xdr:colOff>114300</xdr:colOff>
      <xdr:row>78</xdr:row>
      <xdr:rowOff>124315</xdr:rowOff>
    </xdr:to>
    <xdr:cxnSp macro="">
      <xdr:nvCxnSpPr>
        <xdr:cNvPr id="637" name="直線コネクタ 636"/>
        <xdr:cNvCxnSpPr/>
      </xdr:nvCxnSpPr>
      <xdr:spPr>
        <a:xfrm flipV="1">
          <a:off x="13703300" y="13467240"/>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159835</xdr:rowOff>
    </xdr:from>
    <xdr:to>
      <xdr:col>76</xdr:col>
      <xdr:colOff>165100</xdr:colOff>
      <xdr:row>78</xdr:row>
      <xdr:rowOff>89985</xdr:rowOff>
    </xdr:to>
    <xdr:sp macro="" textlink="">
      <xdr:nvSpPr>
        <xdr:cNvPr id="638" name="フローチャート: 判断 637"/>
        <xdr:cNvSpPr/>
      </xdr:nvSpPr>
      <xdr:spPr>
        <a:xfrm>
          <a:off x="14541500" y="1336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106512</xdr:rowOff>
    </xdr:from>
    <xdr:ext cx="469744" cy="259045"/>
    <xdr:sp macro="" textlink="">
      <xdr:nvSpPr>
        <xdr:cNvPr id="639" name="テキスト ボックス 638"/>
        <xdr:cNvSpPr txBox="1"/>
      </xdr:nvSpPr>
      <xdr:spPr>
        <a:xfrm>
          <a:off x="14357428" y="1313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120566</xdr:rowOff>
    </xdr:from>
    <xdr:to>
      <xdr:col>71</xdr:col>
      <xdr:colOff>177800</xdr:colOff>
      <xdr:row>78</xdr:row>
      <xdr:rowOff>124315</xdr:rowOff>
    </xdr:to>
    <xdr:cxnSp macro="">
      <xdr:nvCxnSpPr>
        <xdr:cNvPr id="640" name="直線コネクタ 639"/>
        <xdr:cNvCxnSpPr/>
      </xdr:nvCxnSpPr>
      <xdr:spPr>
        <a:xfrm>
          <a:off x="12814300" y="13493666"/>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10695</xdr:rowOff>
    </xdr:from>
    <xdr:to>
      <xdr:col>72</xdr:col>
      <xdr:colOff>38100</xdr:colOff>
      <xdr:row>78</xdr:row>
      <xdr:rowOff>112295</xdr:rowOff>
    </xdr:to>
    <xdr:sp macro="" textlink="">
      <xdr:nvSpPr>
        <xdr:cNvPr id="641" name="フローチャート: 判断 640"/>
        <xdr:cNvSpPr/>
      </xdr:nvSpPr>
      <xdr:spPr>
        <a:xfrm>
          <a:off x="13652500" y="1338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128822</xdr:rowOff>
    </xdr:from>
    <xdr:ext cx="469744" cy="259045"/>
    <xdr:sp macro="" textlink="">
      <xdr:nvSpPr>
        <xdr:cNvPr id="642" name="テキスト ボックス 641"/>
        <xdr:cNvSpPr txBox="1"/>
      </xdr:nvSpPr>
      <xdr:spPr>
        <a:xfrm>
          <a:off x="13468428" y="1315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74932</xdr:rowOff>
    </xdr:from>
    <xdr:to>
      <xdr:col>67</xdr:col>
      <xdr:colOff>101600</xdr:colOff>
      <xdr:row>78</xdr:row>
      <xdr:rowOff>5082</xdr:rowOff>
    </xdr:to>
    <xdr:sp macro="" textlink="">
      <xdr:nvSpPr>
        <xdr:cNvPr id="643" name="フローチャート: 判断 642"/>
        <xdr:cNvSpPr/>
      </xdr:nvSpPr>
      <xdr:spPr>
        <a:xfrm>
          <a:off x="12763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21609</xdr:rowOff>
    </xdr:from>
    <xdr:ext cx="469744" cy="259045"/>
    <xdr:sp macro="" textlink="">
      <xdr:nvSpPr>
        <xdr:cNvPr id="644" name="テキスト ボックス 643"/>
        <xdr:cNvSpPr txBox="1"/>
      </xdr:nvSpPr>
      <xdr:spPr>
        <a:xfrm>
          <a:off x="12579428"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12159</xdr:rowOff>
    </xdr:from>
    <xdr:to>
      <xdr:col>85</xdr:col>
      <xdr:colOff>177800</xdr:colOff>
      <xdr:row>77</xdr:row>
      <xdr:rowOff>113759</xdr:rowOff>
    </xdr:to>
    <xdr:sp macro="" textlink="">
      <xdr:nvSpPr>
        <xdr:cNvPr id="650" name="楕円 649"/>
        <xdr:cNvSpPr/>
      </xdr:nvSpPr>
      <xdr:spPr>
        <a:xfrm>
          <a:off x="16268700" y="1321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35036</xdr:rowOff>
    </xdr:from>
    <xdr:ext cx="534377" cy="259045"/>
    <xdr:sp macro="" textlink="">
      <xdr:nvSpPr>
        <xdr:cNvPr id="651" name="災害復旧費該当値テキスト"/>
        <xdr:cNvSpPr txBox="1"/>
      </xdr:nvSpPr>
      <xdr:spPr>
        <a:xfrm>
          <a:off x="16370300" y="1306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77059</xdr:rowOff>
    </xdr:from>
    <xdr:to>
      <xdr:col>81</xdr:col>
      <xdr:colOff>101600</xdr:colOff>
      <xdr:row>79</xdr:row>
      <xdr:rowOff>7209</xdr:rowOff>
    </xdr:to>
    <xdr:sp macro="" textlink="">
      <xdr:nvSpPr>
        <xdr:cNvPr id="652" name="楕円 651"/>
        <xdr:cNvSpPr/>
      </xdr:nvSpPr>
      <xdr:spPr>
        <a:xfrm>
          <a:off x="15430500" y="1345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169786</xdr:rowOff>
    </xdr:from>
    <xdr:ext cx="378565" cy="259045"/>
    <xdr:sp macro="" textlink="">
      <xdr:nvSpPr>
        <xdr:cNvPr id="653" name="テキスト ボックス 652"/>
        <xdr:cNvSpPr txBox="1"/>
      </xdr:nvSpPr>
      <xdr:spPr>
        <a:xfrm>
          <a:off x="15292017" y="13542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43340</xdr:rowOff>
    </xdr:from>
    <xdr:to>
      <xdr:col>76</xdr:col>
      <xdr:colOff>165100</xdr:colOff>
      <xdr:row>78</xdr:row>
      <xdr:rowOff>144940</xdr:rowOff>
    </xdr:to>
    <xdr:sp macro="" textlink="">
      <xdr:nvSpPr>
        <xdr:cNvPr id="654" name="楕円 653"/>
        <xdr:cNvSpPr/>
      </xdr:nvSpPr>
      <xdr:spPr>
        <a:xfrm>
          <a:off x="14541500" y="134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136067</xdr:rowOff>
    </xdr:from>
    <xdr:ext cx="469744" cy="259045"/>
    <xdr:sp macro="" textlink="">
      <xdr:nvSpPr>
        <xdr:cNvPr id="655" name="テキスト ボックス 654"/>
        <xdr:cNvSpPr txBox="1"/>
      </xdr:nvSpPr>
      <xdr:spPr>
        <a:xfrm>
          <a:off x="14357428" y="1350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73515</xdr:rowOff>
    </xdr:from>
    <xdr:to>
      <xdr:col>72</xdr:col>
      <xdr:colOff>38100</xdr:colOff>
      <xdr:row>79</xdr:row>
      <xdr:rowOff>3665</xdr:rowOff>
    </xdr:to>
    <xdr:sp macro="" textlink="">
      <xdr:nvSpPr>
        <xdr:cNvPr id="656" name="楕円 655"/>
        <xdr:cNvSpPr/>
      </xdr:nvSpPr>
      <xdr:spPr>
        <a:xfrm>
          <a:off x="13652500" y="134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166242</xdr:rowOff>
    </xdr:from>
    <xdr:ext cx="378565" cy="259045"/>
    <xdr:sp macro="" textlink="">
      <xdr:nvSpPr>
        <xdr:cNvPr id="657" name="テキスト ボックス 656"/>
        <xdr:cNvSpPr txBox="1"/>
      </xdr:nvSpPr>
      <xdr:spPr>
        <a:xfrm>
          <a:off x="13514017" y="13539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69766</xdr:rowOff>
    </xdr:from>
    <xdr:to>
      <xdr:col>67</xdr:col>
      <xdr:colOff>101600</xdr:colOff>
      <xdr:row>78</xdr:row>
      <xdr:rowOff>171366</xdr:rowOff>
    </xdr:to>
    <xdr:sp macro="" textlink="">
      <xdr:nvSpPr>
        <xdr:cNvPr id="658" name="楕円 657"/>
        <xdr:cNvSpPr/>
      </xdr:nvSpPr>
      <xdr:spPr>
        <a:xfrm>
          <a:off x="12763500" y="1344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162493</xdr:rowOff>
    </xdr:from>
    <xdr:ext cx="378565" cy="259045"/>
    <xdr:sp macro="" textlink="">
      <xdr:nvSpPr>
        <xdr:cNvPr id="659" name="テキスト ボックス 658"/>
        <xdr:cNvSpPr txBox="1"/>
      </xdr:nvSpPr>
      <xdr:spPr>
        <a:xfrm>
          <a:off x="12625017" y="13535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36060</xdr:rowOff>
    </xdr:from>
    <xdr:to>
      <xdr:col>85</xdr:col>
      <xdr:colOff>126364</xdr:colOff>
      <xdr:row>98</xdr:row>
      <xdr:rowOff>46188</xdr:rowOff>
    </xdr:to>
    <xdr:cxnSp macro="">
      <xdr:nvCxnSpPr>
        <xdr:cNvPr id="683" name="直線コネクタ 682"/>
        <xdr:cNvCxnSpPr/>
      </xdr:nvCxnSpPr>
      <xdr:spPr>
        <a:xfrm flipV="1">
          <a:off x="16317595" y="15638010"/>
          <a:ext cx="1269" cy="121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50015</xdr:rowOff>
    </xdr:from>
    <xdr:ext cx="534377" cy="259045"/>
    <xdr:sp macro="" textlink="">
      <xdr:nvSpPr>
        <xdr:cNvPr id="684" name="公債費最小値テキスト"/>
        <xdr:cNvSpPr txBox="1"/>
      </xdr:nvSpPr>
      <xdr:spPr>
        <a:xfrm>
          <a:off x="16370300" y="1685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46188</xdr:rowOff>
    </xdr:from>
    <xdr:to>
      <xdr:col>86</xdr:col>
      <xdr:colOff>25400</xdr:colOff>
      <xdr:row>98</xdr:row>
      <xdr:rowOff>46188</xdr:rowOff>
    </xdr:to>
    <xdr:cxnSp macro="">
      <xdr:nvCxnSpPr>
        <xdr:cNvPr id="685" name="直線コネクタ 684"/>
        <xdr:cNvCxnSpPr/>
      </xdr:nvCxnSpPr>
      <xdr:spPr>
        <a:xfrm>
          <a:off x="16230600" y="168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154187</xdr:rowOff>
    </xdr:from>
    <xdr:ext cx="599010" cy="259045"/>
    <xdr:sp macro="" textlink="">
      <xdr:nvSpPr>
        <xdr:cNvPr id="686" name="公債費最大値テキスト"/>
        <xdr:cNvSpPr txBox="1"/>
      </xdr:nvSpPr>
      <xdr:spPr>
        <a:xfrm>
          <a:off x="16370300" y="1541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36060</xdr:rowOff>
    </xdr:from>
    <xdr:to>
      <xdr:col>86</xdr:col>
      <xdr:colOff>25400</xdr:colOff>
      <xdr:row>91</xdr:row>
      <xdr:rowOff>36060</xdr:rowOff>
    </xdr:to>
    <xdr:cxnSp macro="">
      <xdr:nvCxnSpPr>
        <xdr:cNvPr id="687" name="直線コネクタ 686"/>
        <xdr:cNvCxnSpPr/>
      </xdr:nvCxnSpPr>
      <xdr:spPr>
        <a:xfrm>
          <a:off x="16230600" y="1563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105166</xdr:rowOff>
    </xdr:from>
    <xdr:to>
      <xdr:col>85</xdr:col>
      <xdr:colOff>127000</xdr:colOff>
      <xdr:row>96</xdr:row>
      <xdr:rowOff>107841</xdr:rowOff>
    </xdr:to>
    <xdr:cxnSp macro="">
      <xdr:nvCxnSpPr>
        <xdr:cNvPr id="688" name="直線コネクタ 687"/>
        <xdr:cNvCxnSpPr/>
      </xdr:nvCxnSpPr>
      <xdr:spPr>
        <a:xfrm>
          <a:off x="15481300" y="16564366"/>
          <a:ext cx="838200" cy="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63771</xdr:rowOff>
    </xdr:from>
    <xdr:ext cx="534377" cy="259045"/>
    <xdr:sp macro="" textlink="">
      <xdr:nvSpPr>
        <xdr:cNvPr id="689" name="公債費平均値テキスト"/>
        <xdr:cNvSpPr txBox="1"/>
      </xdr:nvSpPr>
      <xdr:spPr>
        <a:xfrm>
          <a:off x="16370300" y="163515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40894</xdr:rowOff>
    </xdr:from>
    <xdr:to>
      <xdr:col>85</xdr:col>
      <xdr:colOff>177800</xdr:colOff>
      <xdr:row>96</xdr:row>
      <xdr:rowOff>142494</xdr:rowOff>
    </xdr:to>
    <xdr:sp macro="" textlink="">
      <xdr:nvSpPr>
        <xdr:cNvPr id="690" name="フローチャート: 判断 689"/>
        <xdr:cNvSpPr/>
      </xdr:nvSpPr>
      <xdr:spPr>
        <a:xfrm>
          <a:off x="16268700" y="1650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105166</xdr:rowOff>
    </xdr:from>
    <xdr:to>
      <xdr:col>81</xdr:col>
      <xdr:colOff>50800</xdr:colOff>
      <xdr:row>96</xdr:row>
      <xdr:rowOff>106888</xdr:rowOff>
    </xdr:to>
    <xdr:cxnSp macro="">
      <xdr:nvCxnSpPr>
        <xdr:cNvPr id="691" name="直線コネクタ 690"/>
        <xdr:cNvCxnSpPr/>
      </xdr:nvCxnSpPr>
      <xdr:spPr>
        <a:xfrm flipV="1">
          <a:off x="14592300" y="16564366"/>
          <a:ext cx="889000" cy="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45207</xdr:rowOff>
    </xdr:from>
    <xdr:to>
      <xdr:col>81</xdr:col>
      <xdr:colOff>101600</xdr:colOff>
      <xdr:row>96</xdr:row>
      <xdr:rowOff>146807</xdr:rowOff>
    </xdr:to>
    <xdr:sp macro="" textlink="">
      <xdr:nvSpPr>
        <xdr:cNvPr id="692" name="フローチャート: 判断 691"/>
        <xdr:cNvSpPr/>
      </xdr:nvSpPr>
      <xdr:spPr>
        <a:xfrm>
          <a:off x="15430500" y="1650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163334</xdr:rowOff>
    </xdr:from>
    <xdr:ext cx="534377" cy="259045"/>
    <xdr:sp macro="" textlink="">
      <xdr:nvSpPr>
        <xdr:cNvPr id="693" name="テキスト ボックス 692"/>
        <xdr:cNvSpPr txBox="1"/>
      </xdr:nvSpPr>
      <xdr:spPr>
        <a:xfrm>
          <a:off x="15214111" y="1627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106888</xdr:rowOff>
    </xdr:from>
    <xdr:to>
      <xdr:col>76</xdr:col>
      <xdr:colOff>114300</xdr:colOff>
      <xdr:row>96</xdr:row>
      <xdr:rowOff>116894</xdr:rowOff>
    </xdr:to>
    <xdr:cxnSp macro="">
      <xdr:nvCxnSpPr>
        <xdr:cNvPr id="694" name="直線コネクタ 693"/>
        <xdr:cNvCxnSpPr/>
      </xdr:nvCxnSpPr>
      <xdr:spPr>
        <a:xfrm flipV="1">
          <a:off x="13703300" y="16566088"/>
          <a:ext cx="889000" cy="1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49650</xdr:rowOff>
    </xdr:from>
    <xdr:to>
      <xdr:col>76</xdr:col>
      <xdr:colOff>165100</xdr:colOff>
      <xdr:row>96</xdr:row>
      <xdr:rowOff>151250</xdr:rowOff>
    </xdr:to>
    <xdr:sp macro="" textlink="">
      <xdr:nvSpPr>
        <xdr:cNvPr id="695" name="フローチャート: 判断 694"/>
        <xdr:cNvSpPr/>
      </xdr:nvSpPr>
      <xdr:spPr>
        <a:xfrm>
          <a:off x="14541500" y="165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167777</xdr:rowOff>
    </xdr:from>
    <xdr:ext cx="534377" cy="259045"/>
    <xdr:sp macro="" textlink="">
      <xdr:nvSpPr>
        <xdr:cNvPr id="696" name="テキスト ボックス 695"/>
        <xdr:cNvSpPr txBox="1"/>
      </xdr:nvSpPr>
      <xdr:spPr>
        <a:xfrm>
          <a:off x="14325111" y="1628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107307</xdr:rowOff>
    </xdr:from>
    <xdr:to>
      <xdr:col>71</xdr:col>
      <xdr:colOff>177800</xdr:colOff>
      <xdr:row>96</xdr:row>
      <xdr:rowOff>116894</xdr:rowOff>
    </xdr:to>
    <xdr:cxnSp macro="">
      <xdr:nvCxnSpPr>
        <xdr:cNvPr id="697" name="直線コネクタ 696"/>
        <xdr:cNvCxnSpPr/>
      </xdr:nvCxnSpPr>
      <xdr:spPr>
        <a:xfrm>
          <a:off x="12814300" y="16566507"/>
          <a:ext cx="889000" cy="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92275</xdr:rowOff>
    </xdr:from>
    <xdr:to>
      <xdr:col>72</xdr:col>
      <xdr:colOff>38100</xdr:colOff>
      <xdr:row>97</xdr:row>
      <xdr:rowOff>22425</xdr:rowOff>
    </xdr:to>
    <xdr:sp macro="" textlink="">
      <xdr:nvSpPr>
        <xdr:cNvPr id="698" name="フローチャート: 判断 697"/>
        <xdr:cNvSpPr/>
      </xdr:nvSpPr>
      <xdr:spPr>
        <a:xfrm>
          <a:off x="13652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13552</xdr:rowOff>
    </xdr:from>
    <xdr:ext cx="534377" cy="259045"/>
    <xdr:sp macro="" textlink="">
      <xdr:nvSpPr>
        <xdr:cNvPr id="699" name="テキスト ボックス 698"/>
        <xdr:cNvSpPr txBox="1"/>
      </xdr:nvSpPr>
      <xdr:spPr>
        <a:xfrm>
          <a:off x="13436111" y="1664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162638</xdr:rowOff>
    </xdr:from>
    <xdr:to>
      <xdr:col>67</xdr:col>
      <xdr:colOff>101600</xdr:colOff>
      <xdr:row>96</xdr:row>
      <xdr:rowOff>92788</xdr:rowOff>
    </xdr:to>
    <xdr:sp macro="" textlink="">
      <xdr:nvSpPr>
        <xdr:cNvPr id="700" name="フローチャート: 判断 699"/>
        <xdr:cNvSpPr/>
      </xdr:nvSpPr>
      <xdr:spPr>
        <a:xfrm>
          <a:off x="12763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109315</xdr:rowOff>
    </xdr:from>
    <xdr:ext cx="534377" cy="259045"/>
    <xdr:sp macro="" textlink="">
      <xdr:nvSpPr>
        <xdr:cNvPr id="701" name="テキスト ボックス 700"/>
        <xdr:cNvSpPr txBox="1"/>
      </xdr:nvSpPr>
      <xdr:spPr>
        <a:xfrm>
          <a:off x="12547111" y="162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57041</xdr:rowOff>
    </xdr:from>
    <xdr:to>
      <xdr:col>85</xdr:col>
      <xdr:colOff>177800</xdr:colOff>
      <xdr:row>96</xdr:row>
      <xdr:rowOff>158641</xdr:rowOff>
    </xdr:to>
    <xdr:sp macro="" textlink="">
      <xdr:nvSpPr>
        <xdr:cNvPr id="707" name="楕円 706"/>
        <xdr:cNvSpPr/>
      </xdr:nvSpPr>
      <xdr:spPr>
        <a:xfrm>
          <a:off x="16268700" y="1651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35468</xdr:rowOff>
    </xdr:from>
    <xdr:ext cx="534377" cy="259045"/>
    <xdr:sp macro="" textlink="">
      <xdr:nvSpPr>
        <xdr:cNvPr id="708" name="公債費該当値テキスト"/>
        <xdr:cNvSpPr txBox="1"/>
      </xdr:nvSpPr>
      <xdr:spPr>
        <a:xfrm>
          <a:off x="16370300" y="164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54366</xdr:rowOff>
    </xdr:from>
    <xdr:to>
      <xdr:col>81</xdr:col>
      <xdr:colOff>101600</xdr:colOff>
      <xdr:row>96</xdr:row>
      <xdr:rowOff>155966</xdr:rowOff>
    </xdr:to>
    <xdr:sp macro="" textlink="">
      <xdr:nvSpPr>
        <xdr:cNvPr id="709" name="楕円 708"/>
        <xdr:cNvSpPr/>
      </xdr:nvSpPr>
      <xdr:spPr>
        <a:xfrm>
          <a:off x="15430500" y="1651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147093</xdr:rowOff>
    </xdr:from>
    <xdr:ext cx="534377" cy="259045"/>
    <xdr:sp macro="" textlink="">
      <xdr:nvSpPr>
        <xdr:cNvPr id="710" name="テキスト ボックス 709"/>
        <xdr:cNvSpPr txBox="1"/>
      </xdr:nvSpPr>
      <xdr:spPr>
        <a:xfrm>
          <a:off x="15214111" y="1660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56088</xdr:rowOff>
    </xdr:from>
    <xdr:to>
      <xdr:col>76</xdr:col>
      <xdr:colOff>165100</xdr:colOff>
      <xdr:row>96</xdr:row>
      <xdr:rowOff>157688</xdr:rowOff>
    </xdr:to>
    <xdr:sp macro="" textlink="">
      <xdr:nvSpPr>
        <xdr:cNvPr id="711" name="楕円 710"/>
        <xdr:cNvSpPr/>
      </xdr:nvSpPr>
      <xdr:spPr>
        <a:xfrm>
          <a:off x="14541500" y="1651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148815</xdr:rowOff>
    </xdr:from>
    <xdr:ext cx="534377" cy="259045"/>
    <xdr:sp macro="" textlink="">
      <xdr:nvSpPr>
        <xdr:cNvPr id="712" name="テキスト ボックス 711"/>
        <xdr:cNvSpPr txBox="1"/>
      </xdr:nvSpPr>
      <xdr:spPr>
        <a:xfrm>
          <a:off x="14325111" y="1660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66094</xdr:rowOff>
    </xdr:from>
    <xdr:to>
      <xdr:col>72</xdr:col>
      <xdr:colOff>38100</xdr:colOff>
      <xdr:row>96</xdr:row>
      <xdr:rowOff>167694</xdr:rowOff>
    </xdr:to>
    <xdr:sp macro="" textlink="">
      <xdr:nvSpPr>
        <xdr:cNvPr id="713" name="楕円 712"/>
        <xdr:cNvSpPr/>
      </xdr:nvSpPr>
      <xdr:spPr>
        <a:xfrm>
          <a:off x="13652500" y="1652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12771</xdr:rowOff>
    </xdr:from>
    <xdr:ext cx="534377" cy="259045"/>
    <xdr:sp macro="" textlink="">
      <xdr:nvSpPr>
        <xdr:cNvPr id="714" name="テキスト ボックス 713"/>
        <xdr:cNvSpPr txBox="1"/>
      </xdr:nvSpPr>
      <xdr:spPr>
        <a:xfrm>
          <a:off x="13436111" y="1630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56507</xdr:rowOff>
    </xdr:from>
    <xdr:to>
      <xdr:col>67</xdr:col>
      <xdr:colOff>101600</xdr:colOff>
      <xdr:row>96</xdr:row>
      <xdr:rowOff>158107</xdr:rowOff>
    </xdr:to>
    <xdr:sp macro="" textlink="">
      <xdr:nvSpPr>
        <xdr:cNvPr id="715" name="楕円 714"/>
        <xdr:cNvSpPr/>
      </xdr:nvSpPr>
      <xdr:spPr>
        <a:xfrm>
          <a:off x="12763500" y="1651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149234</xdr:rowOff>
    </xdr:from>
    <xdr:ext cx="534377" cy="259045"/>
    <xdr:sp macro="" textlink="">
      <xdr:nvSpPr>
        <xdr:cNvPr id="716" name="テキスト ボックス 715"/>
        <xdr:cNvSpPr txBox="1"/>
      </xdr:nvSpPr>
      <xdr:spPr>
        <a:xfrm>
          <a:off x="12547111" y="1660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155702</xdr:rowOff>
    </xdr:from>
    <xdr:to>
      <xdr:col>116</xdr:col>
      <xdr:colOff>62864</xdr:colOff>
      <xdr:row>38</xdr:row>
      <xdr:rowOff>139700</xdr:rowOff>
    </xdr:to>
    <xdr:cxnSp macro="">
      <xdr:nvCxnSpPr>
        <xdr:cNvPr id="738" name="直線コネクタ 737"/>
        <xdr:cNvCxnSpPr/>
      </xdr:nvCxnSpPr>
      <xdr:spPr>
        <a:xfrm flipV="1">
          <a:off x="22159595" y="5470652"/>
          <a:ext cx="1269"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147693</xdr:rowOff>
    </xdr:from>
    <xdr:ext cx="249299" cy="259045"/>
    <xdr:sp macro="" textlink="">
      <xdr:nvSpPr>
        <xdr:cNvPr id="739" name="諸支出金最小値テキスト"/>
        <xdr:cNvSpPr txBox="1"/>
      </xdr:nvSpPr>
      <xdr:spPr>
        <a:xfrm>
          <a:off x="22212300" y="6662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102379</xdr:rowOff>
    </xdr:from>
    <xdr:ext cx="469744" cy="259045"/>
    <xdr:sp macro="" textlink="">
      <xdr:nvSpPr>
        <xdr:cNvPr id="741" name="諸支出金最大値テキスト"/>
        <xdr:cNvSpPr txBox="1"/>
      </xdr:nvSpPr>
      <xdr:spPr>
        <a:xfrm>
          <a:off x="22212300" y="52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155702</xdr:rowOff>
    </xdr:from>
    <xdr:to>
      <xdr:col>116</xdr:col>
      <xdr:colOff>152400</xdr:colOff>
      <xdr:row>31</xdr:row>
      <xdr:rowOff>155702</xdr:rowOff>
    </xdr:to>
    <xdr:cxnSp macro="">
      <xdr:nvCxnSpPr>
        <xdr:cNvPr id="742" name="直線コネクタ 741"/>
        <xdr:cNvCxnSpPr/>
      </xdr:nvCxnSpPr>
      <xdr:spPr>
        <a:xfrm>
          <a:off x="22072600" y="547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65143</xdr:rowOff>
    </xdr:from>
    <xdr:ext cx="378565" cy="259045"/>
    <xdr:sp macro="" textlink="">
      <xdr:nvSpPr>
        <xdr:cNvPr id="744" name="諸支出金平均値テキスト"/>
        <xdr:cNvSpPr txBox="1"/>
      </xdr:nvSpPr>
      <xdr:spPr>
        <a:xfrm>
          <a:off x="22212300" y="64087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42266</xdr:rowOff>
    </xdr:from>
    <xdr:to>
      <xdr:col>116</xdr:col>
      <xdr:colOff>114300</xdr:colOff>
      <xdr:row>38</xdr:row>
      <xdr:rowOff>143866</xdr:rowOff>
    </xdr:to>
    <xdr:sp macro="" textlink="">
      <xdr:nvSpPr>
        <xdr:cNvPr id="745" name="フローチャート: 判断 744"/>
        <xdr:cNvSpPr/>
      </xdr:nvSpPr>
      <xdr:spPr>
        <a:xfrm>
          <a:off x="221107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54610</xdr:rowOff>
    </xdr:from>
    <xdr:to>
      <xdr:col>112</xdr:col>
      <xdr:colOff>38100</xdr:colOff>
      <xdr:row>38</xdr:row>
      <xdr:rowOff>156210</xdr:rowOff>
    </xdr:to>
    <xdr:sp macro="" textlink="">
      <xdr:nvSpPr>
        <xdr:cNvPr id="747" name="フローチャート: 判断 746"/>
        <xdr:cNvSpPr/>
      </xdr:nvSpPr>
      <xdr:spPr>
        <a:xfrm>
          <a:off x="2127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1287</xdr:rowOff>
    </xdr:from>
    <xdr:ext cx="313932" cy="259045"/>
    <xdr:sp macro="" textlink="">
      <xdr:nvSpPr>
        <xdr:cNvPr id="748" name="テキスト ボックス 747"/>
        <xdr:cNvSpPr txBox="1"/>
      </xdr:nvSpPr>
      <xdr:spPr>
        <a:xfrm>
          <a:off x="21166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39065</xdr:rowOff>
    </xdr:from>
    <xdr:to>
      <xdr:col>107</xdr:col>
      <xdr:colOff>101600</xdr:colOff>
      <xdr:row>38</xdr:row>
      <xdr:rowOff>140665</xdr:rowOff>
    </xdr:to>
    <xdr:sp macro="" textlink="">
      <xdr:nvSpPr>
        <xdr:cNvPr id="750" name="フローチャート: 判断 749"/>
        <xdr:cNvSpPr/>
      </xdr:nvSpPr>
      <xdr:spPr>
        <a:xfrm>
          <a:off x="20383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157192</xdr:rowOff>
    </xdr:from>
    <xdr:ext cx="378565" cy="259045"/>
    <xdr:sp macro="" textlink="">
      <xdr:nvSpPr>
        <xdr:cNvPr id="751" name="テキスト ボックス 750"/>
        <xdr:cNvSpPr txBox="1"/>
      </xdr:nvSpPr>
      <xdr:spPr>
        <a:xfrm>
          <a:off x="20245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64212</xdr:rowOff>
    </xdr:from>
    <xdr:to>
      <xdr:col>102</xdr:col>
      <xdr:colOff>165100</xdr:colOff>
      <xdr:row>38</xdr:row>
      <xdr:rowOff>165812</xdr:rowOff>
    </xdr:to>
    <xdr:sp macro="" textlink="">
      <xdr:nvSpPr>
        <xdr:cNvPr id="753" name="フローチャート: 判断 752"/>
        <xdr:cNvSpPr/>
      </xdr:nvSpPr>
      <xdr:spPr>
        <a:xfrm>
          <a:off x="19494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10888</xdr:rowOff>
    </xdr:from>
    <xdr:ext cx="313932" cy="259045"/>
    <xdr:sp macro="" textlink="">
      <xdr:nvSpPr>
        <xdr:cNvPr id="754" name="テキスト ボックス 753"/>
        <xdr:cNvSpPr txBox="1"/>
      </xdr:nvSpPr>
      <xdr:spPr>
        <a:xfrm>
          <a:off x="19388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5" name="フローチャート: 判断 754"/>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6" name="テキスト ボックス 755"/>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20693</xdr:rowOff>
    </xdr:from>
    <xdr:ext cx="249299" cy="259045"/>
    <xdr:sp macro="" textlink="">
      <xdr:nvSpPr>
        <xdr:cNvPr id="763" name="諸支出金該当値テキスト"/>
        <xdr:cNvSpPr txBox="1"/>
      </xdr:nvSpPr>
      <xdr:spPr>
        <a:xfrm>
          <a:off x="22212300" y="6535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5" name="テキスト ボックス 784"/>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7" name="テキスト ボックス 786"/>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9" name="テキスト ボックス 788"/>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1" name="テキスト ボックス 790"/>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3" name="直線コネクタ 792"/>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4"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6"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8" name="直線コネクタ 797"/>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9"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フローチャート: 判断 799"/>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1" name="直線コネクタ 80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2" name="フローチャート: 判断 801"/>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4" name="直線コネクタ 803"/>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5" name="フローチャート: 判断 804"/>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6" name="テキスト ボックス 805"/>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7" name="直線コネクタ 806"/>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8" name="フローチャート: 判断 807"/>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9" name="テキスト ボックス 808"/>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0" name="フローチャート: 判断 809"/>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1" name="テキスト ボックス 810"/>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7" name="楕円 81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8"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9" name="楕円 81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0" name="テキスト ボックス 819"/>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1" name="楕円 82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2" name="テキスト ボックス 821"/>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3" name="楕円 82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4" name="テキスト ボックス 823"/>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5" name="楕円 82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6" name="テキスト ボックス 82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農業水産業費が、住民一人当たり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31,914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円と、類似団体平均に比べ高くなっている。これは、市町村類型の変更により平成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Ⅰ</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－３に分類されたためであり、四方を山と海に囲まれた本市特有の地形のためである。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消防費</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が、住民一人当たり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22,586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円と、類似団体平均に比べ高くなっている。これは、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広域消防組合に対する負担金が増加したためである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なお、災害復旧事業費が平成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年度に上昇したのは、「平成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月豪雨」の被災によるものである。</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財政調整基金残高は、適切な財源の確保と歳出の精査により、近年、約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億円の範囲で確保できている。</a:t>
          </a:r>
          <a:endParaRPr lang="ja-JP" altLang="ja-JP" sz="1100">
            <a:effectLst/>
            <a:latin typeface="ＭＳ Ｐゴシック" panose="020B0600070205080204" pitchFamily="50" charset="-128"/>
            <a:ea typeface="ＭＳ Ｐゴシック" panose="020B0600070205080204" pitchFamily="50" charset="-128"/>
          </a:endParaRPr>
        </a:p>
        <a:p>
          <a:pPr algn="just"/>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実質収支額については、合併後から平成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億円台で推移していたが、平成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億円前後の増となっている。これは、歳入で各種交付金が措置されたことや、地方交付税等が予算額を大きく上回ったこと等が主な要因である。平成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年度においては、それらが平成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年度から縮小したことにより、前年と同様に平成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年度の水準まで減となっている。</a:t>
          </a:r>
          <a:endParaRPr lang="ja-JP" altLang="ja-JP" sz="1100">
            <a:effectLst/>
            <a:latin typeface="ＭＳ Ｐゴシック" panose="020B0600070205080204" pitchFamily="50" charset="-128"/>
            <a:ea typeface="ＭＳ Ｐゴシック" panose="020B0600070205080204" pitchFamily="50" charset="-128"/>
          </a:endParaRPr>
        </a:p>
        <a:p>
          <a:pPr algn="just"/>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今後は、合併団体に対する普通交付税の優遇措置が段階的に縮小し、さらに大型建設事業費や扶助費等の増により、一般財源の不足は必至であり、より一層の効率的な財政運営を図っていく必要がある。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kumimoji="1" lang="ja-JP" altLang="en-US" sz="1400">
              <a:latin typeface="ＭＳ Ｐゴシック" panose="020B0600070205080204" pitchFamily="50" charset="-128"/>
              <a:ea typeface="ＭＳ Ｐゴシック" panose="020B0600070205080204" pitchFamily="50" charset="-128"/>
            </a:rPr>
            <a:t>　平成</a:t>
          </a:r>
          <a:r>
            <a:rPr kumimoji="1" lang="en-US" altLang="ja-JP" sz="1400">
              <a:latin typeface="ＭＳ Ｐゴシック" panose="020B0600070205080204" pitchFamily="50" charset="-128"/>
              <a:ea typeface="ＭＳ Ｐゴシック" panose="020B0600070205080204" pitchFamily="50" charset="-128"/>
            </a:rPr>
            <a:t>19</a:t>
          </a:r>
          <a:r>
            <a:rPr kumimoji="1" lang="ja-JP" altLang="en-US" sz="1400">
              <a:latin typeface="ＭＳ Ｐゴシック" panose="020B0600070205080204" pitchFamily="50" charset="-128"/>
              <a:ea typeface="ＭＳ Ｐゴシック" panose="020B0600070205080204" pitchFamily="50" charset="-128"/>
            </a:rPr>
            <a:t>年度においては公共下水道事業特別会計の資金不足が生じていたが、平成</a:t>
          </a:r>
          <a:r>
            <a:rPr kumimoji="1" lang="en-US" altLang="ja-JP" sz="1400">
              <a:latin typeface="ＭＳ Ｐゴシック" panose="020B0600070205080204" pitchFamily="50" charset="-128"/>
              <a:ea typeface="ＭＳ Ｐゴシック" panose="020B0600070205080204" pitchFamily="50" charset="-128"/>
            </a:rPr>
            <a:t>22</a:t>
          </a:r>
          <a:r>
            <a:rPr kumimoji="1" lang="ja-JP" altLang="en-US" sz="1400">
              <a:latin typeface="ＭＳ Ｐゴシック" panose="020B0600070205080204" pitchFamily="50" charset="-128"/>
              <a:ea typeface="ＭＳ Ｐゴシック" panose="020B0600070205080204" pitchFamily="50" charset="-128"/>
            </a:rPr>
            <a:t>年度以降、全会計において赤字は生じていない。</a:t>
          </a:r>
        </a:p>
        <a:p>
          <a:pPr algn="just"/>
          <a:r>
            <a:rPr kumimoji="1" lang="ja-JP" altLang="en-US" sz="1400">
              <a:latin typeface="ＭＳ Ｐゴシック" panose="020B0600070205080204" pitchFamily="50" charset="-128"/>
              <a:ea typeface="ＭＳ Ｐゴシック" panose="020B0600070205080204" pitchFamily="50" charset="-128"/>
            </a:rPr>
            <a:t>　平成</a:t>
          </a:r>
          <a:r>
            <a:rPr kumimoji="1" lang="en-US" altLang="ja-JP" sz="1400">
              <a:latin typeface="ＭＳ Ｐゴシック" panose="020B0600070205080204" pitchFamily="50" charset="-128"/>
              <a:ea typeface="ＭＳ Ｐゴシック" panose="020B0600070205080204" pitchFamily="50" charset="-128"/>
            </a:rPr>
            <a:t>27</a:t>
          </a:r>
          <a:r>
            <a:rPr kumimoji="1" lang="ja-JP" altLang="en-US" sz="1400">
              <a:latin typeface="ＭＳ Ｐゴシック" panose="020B0600070205080204" pitchFamily="50" charset="-128"/>
              <a:ea typeface="ＭＳ Ｐゴシック" panose="020B0600070205080204" pitchFamily="50" charset="-128"/>
            </a:rPr>
            <a:t>年</a:t>
          </a:r>
          <a:r>
            <a:rPr kumimoji="1" lang="en-US" altLang="ja-JP" sz="1400">
              <a:latin typeface="ＭＳ Ｐゴシック" panose="020B0600070205080204" pitchFamily="50" charset="-128"/>
              <a:ea typeface="ＭＳ Ｐゴシック" panose="020B0600070205080204" pitchFamily="50" charset="-128"/>
            </a:rPr>
            <a:t>10</a:t>
          </a:r>
          <a:r>
            <a:rPr kumimoji="1" lang="ja-JP" altLang="en-US" sz="1400">
              <a:latin typeface="ＭＳ Ｐゴシック" panose="020B0600070205080204" pitchFamily="50" charset="-128"/>
              <a:ea typeface="ＭＳ Ｐゴシック" panose="020B0600070205080204" pitchFamily="50" charset="-128"/>
            </a:rPr>
            <a:t>月には水道料金改定に取り組んでおり、今後も、料金の適正化や経費の節減を行い、公営企業や特別会計等を含めた市全体の適正な財政運営に努める。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実質公債費比率は、平成</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年度において公共下水道事業の繰出金が比率増の原因となったが、以降年々減少傾向にある。</a:t>
          </a:r>
        </a:p>
        <a:p>
          <a:r>
            <a:rPr kumimoji="1" lang="ja-JP" altLang="en-US" sz="1100">
              <a:latin typeface="ＭＳ Ｐゴシック" panose="020B0600070205080204" pitchFamily="50" charset="-128"/>
              <a:ea typeface="ＭＳ Ｐゴシック" panose="020B0600070205080204" pitchFamily="50" charset="-128"/>
            </a:rPr>
            <a:t>　その主な要因としては、平成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年度にかけて利率の高い起債を繰上償還したことや低利な市債への借換え、さらに新規起債の抑制により、元利償還金の額が減ってきたことによる。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年度には分流下水道に係る一般会計からの繰出金の算出基準が変更されたことに伴い、準元利償還金が増嵩し実質公債費比率の分子が上昇したが、その後減少に転じてきている。</a:t>
          </a:r>
        </a:p>
        <a:p>
          <a:r>
            <a:rPr kumimoji="1" lang="ja-JP" altLang="en-US" sz="1100">
              <a:latin typeface="ＭＳ Ｐゴシック" panose="020B0600070205080204" pitchFamily="50" charset="-128"/>
              <a:ea typeface="ＭＳ Ｐゴシック" panose="020B0600070205080204" pitchFamily="50" charset="-128"/>
            </a:rPr>
            <a:t>　算入公債費等については、平成</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年度以降同水準で推移している。</a:t>
          </a:r>
        </a:p>
        <a:p>
          <a:r>
            <a:rPr kumimoji="1" lang="ja-JP" altLang="en-US" sz="1100">
              <a:latin typeface="ＭＳ Ｐゴシック" panose="020B0600070205080204" pitchFamily="50" charset="-128"/>
              <a:ea typeface="ＭＳ Ｐゴシック" panose="020B0600070205080204" pitchFamily="50" charset="-128"/>
            </a:rPr>
            <a:t>　今後も、起債の抑制、さらに公債費算入率の有利な起債の活用等により、引き続き財政の健全化を図る。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満期一括償還地方債の発行はない。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kumimoji="1" lang="ja-JP" altLang="en-US" sz="1200">
              <a:latin typeface="ＭＳ Ｐゴシック" panose="020B0600070205080204" pitchFamily="50" charset="-128"/>
              <a:ea typeface="ＭＳ Ｐゴシック" panose="020B0600070205080204" pitchFamily="50" charset="-128"/>
            </a:rPr>
            <a:t>　将来負担比率の分子については、減少傾向にある。</a:t>
          </a:r>
        </a:p>
        <a:p>
          <a:pPr algn="just"/>
          <a:r>
            <a:rPr kumimoji="1" lang="ja-JP" altLang="en-US" sz="1200">
              <a:latin typeface="ＭＳ Ｐゴシック" panose="020B0600070205080204" pitchFamily="50" charset="-128"/>
              <a:ea typeface="ＭＳ Ｐゴシック" panose="020B0600070205080204" pitchFamily="50" charset="-128"/>
            </a:rPr>
            <a:t>　これは、繰上償還や新規起債の抑制等による一般会計等に係る地方債の現在高の減少や公共下水道事業特別会計等の公営企業債等繰入見込額の減少により、将来負担額が減少してきたことによるが、平成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年度に分流下水道に係る一般会計からの繰出金の算出基準が変更されたことに伴い、公営企業債等繰入見込額が上昇している。</a:t>
          </a:r>
        </a:p>
        <a:p>
          <a:pPr algn="just"/>
          <a:r>
            <a:rPr kumimoji="1" lang="ja-JP" altLang="en-US" sz="1200">
              <a:latin typeface="ＭＳ Ｐゴシック" panose="020B0600070205080204" pitchFamily="50" charset="-128"/>
              <a:ea typeface="ＭＳ Ｐゴシック" panose="020B0600070205080204" pitchFamily="50" charset="-128"/>
            </a:rPr>
            <a:t>　また、関係一部事務組合の大規模事業実施に伴い、組合負担等見込額も、高い水準で推移することが見込まれる。</a:t>
          </a:r>
        </a:p>
        <a:p>
          <a:pPr algn="just"/>
          <a:r>
            <a:rPr kumimoji="1" lang="ja-JP" altLang="en-US" sz="1200">
              <a:latin typeface="ＭＳ Ｐゴシック" panose="020B0600070205080204" pitchFamily="50" charset="-128"/>
              <a:ea typeface="ＭＳ Ｐゴシック" panose="020B0600070205080204" pitchFamily="50" charset="-128"/>
            </a:rPr>
            <a:t>　今後も市債の新規発行額を元金償還額以内に抑えるなど市債残高の削減に努めるとともに、交付税算入率の有利な起債を活用するなど、将来負担比率の改善に努める。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山口県柳井市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ふるさと納税を、一旦、目的別の各基金に積み立て、翌年度以降に充当して使用しているため、近年のふるさと納税額の増加により増加傾向にある。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年度末に港湾事業特別会計を廃止し、その所有する基金を一般会計の基金に移行した関係で、平成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年度のその他基金残高が大幅に増加している。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今後数年間は、大型の建設事業を予定</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いるため減少が見込まれるが、将来の扶助費や維持管理費の増加に備えて、最小限の減少にとどめたい。</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合併地域振興基金　：合併したことによる旧市町の振興を図る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公共施設整備基金　：公共施設の新設や更新を行う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合併地域振興基金は、合併特例債を財源に平成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年度までに限度額まで積み立てを行った。</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年度末に港湾事業特別会計を廃止し、その所有する基金を一般会計の基金に移行した関係で、平成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年度のその他基金残高が大幅に</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合併地域振興基金は、現在は、合併特例債の活用で大型事業を行っているが、合併特例債の使用期限後に基金の活用に事業を行う予定のため、当面は残高は維持する予定である。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公共施設整備基金は、今後の公共施設の新設や更新に充当を行う予定であり、緩やかに減少する予定である。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ここ数年は、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億円程度と安定した残高が維持できている。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当初予算編成時の財源不足</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への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充当や、大規模災害時対応の財源の備えとして、現残高程度を維持したい。</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近年は、利子分を積み増ししているのみである。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将来の繰り上げ償還等に備えて、現残高程度を維持したい。</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07135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6211550" y="171450"/>
          <a:ext cx="37401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227425" y="168275"/>
          <a:ext cx="3705225"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6252825" y="174625"/>
          <a:ext cx="3648075"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3550900" y="171450"/>
          <a:ext cx="252730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576300" y="168275"/>
          <a:ext cx="248285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3601700" y="174625"/>
          <a:ext cx="2435225"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365125"/>
          <a:ext cx="9591675"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396875"/>
          <a:ext cx="13208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876425" y="396875"/>
          <a:ext cx="1266825"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32,031
31,863
140.05
16,511,217
16,068,983
205,455
9,643,192
17,651,006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143250" y="396875"/>
          <a:ext cx="14478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591050" y="415925"/>
          <a:ext cx="192722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518275" y="415925"/>
          <a:ext cx="120332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785100" y="428625"/>
          <a:ext cx="60642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591050" y="1038225"/>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581775" y="1038225"/>
          <a:ext cx="3492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0550525" y="365125"/>
          <a:ext cx="14478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0801350" y="428625"/>
          <a:ext cx="1266825"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0801350" y="542925"/>
          <a:ext cx="126682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0801350" y="885825"/>
          <a:ext cx="13843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0623550" y="517525"/>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06775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06775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07219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0642600" y="885825"/>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07219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0642600" y="1266825"/>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231900" y="3578225"/>
          <a:ext cx="403225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919464" y="3853117"/>
          <a:ext cx="164747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3665214" y="3836446"/>
          <a:ext cx="80709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5213350" y="3657600"/>
          <a:ext cx="14478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213350" y="3800475"/>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661150" y="3657600"/>
          <a:ext cx="14478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661150" y="3800475"/>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8235950" y="3657600"/>
          <a:ext cx="14478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235950" y="3800475"/>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31900" y="4181475"/>
          <a:ext cx="40322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521325" y="4181475"/>
          <a:ext cx="452437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521325" y="4244975"/>
          <a:ext cx="4343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588000" y="4473575"/>
          <a:ext cx="43307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当市では、平成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年度に策定した公共施設等総合管理計画において、公共建築物の延べ面積を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％以上削減する目標を掲げている。また、令和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年度中にインフラ施設・学校・公営住宅等を除く個別施設計画を策定することによって老朽化した施設の集約化・複合化や除却を進めることとしている。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03325"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1231900" y="6340475"/>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37581"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1231900" y="5980642"/>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837581"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1231900" y="5620808"/>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37581"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31900" y="5260975"/>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37581"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31900" y="4901142"/>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37581"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31900" y="4541308"/>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37581"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31900" y="4181475"/>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37581"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0000000-0008-0000-0000-00003F000000}"/>
            </a:ext>
          </a:extLst>
        </xdr:cNvPr>
        <xdr:cNvSpPr/>
      </xdr:nvSpPr>
      <xdr:spPr>
        <a:xfrm>
          <a:off x="1231900" y="4181475"/>
          <a:ext cx="40322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34</xdr:row>
      <xdr:rowOff>28998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flipV="1">
          <a:off x="4551045" y="4602480"/>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32825</xdr:rowOff>
    </xdr:from>
    <xdr:ext cx="405111" cy="259045"/>
    <xdr:sp macro="" textlink="">
      <xdr:nvSpPr>
        <xdr:cNvPr id="65" name="有形固定資産減価償却率最小値テキスト">
          <a:extLst>
            <a:ext uri="{FF2B5EF4-FFF2-40B4-BE49-F238E27FC236}">
              <a16:creationId xmlns:a16="http://schemas.microsoft.com/office/drawing/2014/main" id="{00000000-0008-0000-0000-000041000000}"/>
            </a:ext>
          </a:extLst>
        </xdr:cNvPr>
        <xdr:cNvSpPr txBox="1"/>
      </xdr:nvSpPr>
      <xdr:spPr>
        <a:xfrm>
          <a:off x="4603750" y="586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28998</xdr:rowOff>
    </xdr:from>
    <xdr:to>
      <xdr:col>23</xdr:col>
      <xdr:colOff>174625</xdr:colOff>
      <xdr:row>34</xdr:row>
      <xdr:rowOff>28998</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4464050" y="585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7" name="有形固定資産減価償却率最大値テキスト">
          <a:extLst>
            <a:ext uri="{FF2B5EF4-FFF2-40B4-BE49-F238E27FC236}">
              <a16:creationId xmlns:a16="http://schemas.microsoft.com/office/drawing/2014/main" id="{00000000-0008-0000-0000-000043000000}"/>
            </a:ext>
          </a:extLst>
        </xdr:cNvPr>
        <xdr:cNvSpPr txBox="1"/>
      </xdr:nvSpPr>
      <xdr:spPr>
        <a:xfrm>
          <a:off x="4603750" y="437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4464050" y="460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118339</xdr:rowOff>
    </xdr:from>
    <xdr:ext cx="405111" cy="259045"/>
    <xdr:sp macro="" textlink="">
      <xdr:nvSpPr>
        <xdr:cNvPr id="69" name="有形固定資産減価償却率平均値テキスト">
          <a:extLst>
            <a:ext uri="{FF2B5EF4-FFF2-40B4-BE49-F238E27FC236}">
              <a16:creationId xmlns:a16="http://schemas.microsoft.com/office/drawing/2014/main" id="{00000000-0008-0000-0000-000045000000}"/>
            </a:ext>
          </a:extLst>
        </xdr:cNvPr>
        <xdr:cNvSpPr txBox="1"/>
      </xdr:nvSpPr>
      <xdr:spPr>
        <a:xfrm>
          <a:off x="4603750" y="50903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502150" y="52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3829050" y="523176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3105150" y="525335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24765</xdr:rowOff>
    </xdr:from>
    <xdr:to>
      <xdr:col>11</xdr:col>
      <xdr:colOff>187325</xdr:colOff>
      <xdr:row>31</xdr:row>
      <xdr:rowOff>126365</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2381250" y="533971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3846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7115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29876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2637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398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39158</xdr:rowOff>
    </xdr:from>
    <xdr:to>
      <xdr:col>23</xdr:col>
      <xdr:colOff>136525</xdr:colOff>
      <xdr:row>31</xdr:row>
      <xdr:rowOff>140758</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502150" y="535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17585</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603750" y="533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103928</xdr:rowOff>
    </xdr:from>
    <xdr:to>
      <xdr:col>19</xdr:col>
      <xdr:colOff>187325</xdr:colOff>
      <xdr:row>32</xdr:row>
      <xdr:rowOff>34078</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3829050" y="541887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89958</xdr:rowOff>
    </xdr:from>
    <xdr:to>
      <xdr:col>23</xdr:col>
      <xdr:colOff>85725</xdr:colOff>
      <xdr:row>31</xdr:row>
      <xdr:rowOff>154728</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flipV="1">
          <a:off x="3879850" y="5404908"/>
          <a:ext cx="6731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124248</xdr:rowOff>
    </xdr:from>
    <xdr:to>
      <xdr:col>15</xdr:col>
      <xdr:colOff>187325</xdr:colOff>
      <xdr:row>31</xdr:row>
      <xdr:rowOff>54398</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105150" y="526774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3598</xdr:rowOff>
    </xdr:from>
    <xdr:to>
      <xdr:col>19</xdr:col>
      <xdr:colOff>136525</xdr:colOff>
      <xdr:row>31</xdr:row>
      <xdr:rowOff>154728</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3155950" y="5318548"/>
          <a:ext cx="7239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171027</xdr:rowOff>
    </xdr:from>
    <xdr:to>
      <xdr:col>11</xdr:col>
      <xdr:colOff>187325</xdr:colOff>
      <xdr:row>31</xdr:row>
      <xdr:rowOff>101177</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381250" y="531452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3598</xdr:rowOff>
    </xdr:from>
    <xdr:to>
      <xdr:col>15</xdr:col>
      <xdr:colOff>136525</xdr:colOff>
      <xdr:row>31</xdr:row>
      <xdr:rowOff>50377</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V="1">
          <a:off x="2432050" y="5318548"/>
          <a:ext cx="7239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34942</xdr:rowOff>
    </xdr:from>
    <xdr:ext cx="405111" cy="259045"/>
    <xdr:sp macro="" textlink="">
      <xdr:nvSpPr>
        <xdr:cNvPr id="87" name="n_1aveValue有形固定資産減価償却率">
          <a:extLst>
            <a:ext uri="{FF2B5EF4-FFF2-40B4-BE49-F238E27FC236}">
              <a16:creationId xmlns:a16="http://schemas.microsoft.com/office/drawing/2014/main" id="{00000000-0008-0000-0000-000057000000}"/>
            </a:ext>
          </a:extLst>
        </xdr:cNvPr>
        <xdr:cNvSpPr txBox="1"/>
      </xdr:nvSpPr>
      <xdr:spPr>
        <a:xfrm>
          <a:off x="3674119" y="500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56532</xdr:rowOff>
    </xdr:from>
    <xdr:ext cx="405111" cy="259045"/>
    <xdr:sp macro="" textlink="">
      <xdr:nvSpPr>
        <xdr:cNvPr id="88" name="n_2aveValue有形固定資産減価償却率">
          <a:extLst>
            <a:ext uri="{FF2B5EF4-FFF2-40B4-BE49-F238E27FC236}">
              <a16:creationId xmlns:a16="http://schemas.microsoft.com/office/drawing/2014/main" id="{00000000-0008-0000-0000-000058000000}"/>
            </a:ext>
          </a:extLst>
        </xdr:cNvPr>
        <xdr:cNvSpPr txBox="1"/>
      </xdr:nvSpPr>
      <xdr:spPr>
        <a:xfrm>
          <a:off x="2962919" y="50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117492</xdr:rowOff>
    </xdr:from>
    <xdr:ext cx="405111" cy="259045"/>
    <xdr:sp macro="" textlink="">
      <xdr:nvSpPr>
        <xdr:cNvPr id="89" name="n_3aveValue有形固定資産減価償却率">
          <a:extLst>
            <a:ext uri="{FF2B5EF4-FFF2-40B4-BE49-F238E27FC236}">
              <a16:creationId xmlns:a16="http://schemas.microsoft.com/office/drawing/2014/main" id="{00000000-0008-0000-0000-000059000000}"/>
            </a:ext>
          </a:extLst>
        </xdr:cNvPr>
        <xdr:cNvSpPr txBox="1"/>
      </xdr:nvSpPr>
      <xdr:spPr>
        <a:xfrm>
          <a:off x="2239019" y="543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25205</xdr:rowOff>
    </xdr:from>
    <xdr:ext cx="405111" cy="259045"/>
    <xdr:sp macro="" textlink="">
      <xdr:nvSpPr>
        <xdr:cNvPr id="90" name="n_1mainValue有形固定資産減価償却率">
          <a:extLst>
            <a:ext uri="{FF2B5EF4-FFF2-40B4-BE49-F238E27FC236}">
              <a16:creationId xmlns:a16="http://schemas.microsoft.com/office/drawing/2014/main" id="{00000000-0008-0000-0000-00005A000000}"/>
            </a:ext>
          </a:extLst>
        </xdr:cNvPr>
        <xdr:cNvSpPr txBox="1"/>
      </xdr:nvSpPr>
      <xdr:spPr>
        <a:xfrm>
          <a:off x="3674119" y="5511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45525</xdr:rowOff>
    </xdr:from>
    <xdr:ext cx="405111" cy="259045"/>
    <xdr:sp macro="" textlink="">
      <xdr:nvSpPr>
        <xdr:cNvPr id="91" name="n_2mainValue有形固定資産減価償却率">
          <a:extLst>
            <a:ext uri="{FF2B5EF4-FFF2-40B4-BE49-F238E27FC236}">
              <a16:creationId xmlns:a16="http://schemas.microsoft.com/office/drawing/2014/main" id="{00000000-0008-0000-0000-00005B000000}"/>
            </a:ext>
          </a:extLst>
        </xdr:cNvPr>
        <xdr:cNvSpPr txBox="1"/>
      </xdr:nvSpPr>
      <xdr:spPr>
        <a:xfrm>
          <a:off x="2962919" y="5360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117704</xdr:rowOff>
    </xdr:from>
    <xdr:ext cx="405111" cy="259045"/>
    <xdr:sp macro="" textlink="">
      <xdr:nvSpPr>
        <xdr:cNvPr id="92" name="n_3mainValue有形固定資産減価償却率">
          <a:extLst>
            <a:ext uri="{FF2B5EF4-FFF2-40B4-BE49-F238E27FC236}">
              <a16:creationId xmlns:a16="http://schemas.microsoft.com/office/drawing/2014/main" id="{00000000-0008-0000-0000-00005C000000}"/>
            </a:ext>
          </a:extLst>
        </xdr:cNvPr>
        <xdr:cNvSpPr txBox="1"/>
      </xdr:nvSpPr>
      <xdr:spPr>
        <a:xfrm>
          <a:off x="2239019" y="508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0769600" y="3578225"/>
          <a:ext cx="4022725"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1782693" y="3853117"/>
          <a:ext cx="98688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3151390" y="3836446"/>
          <a:ext cx="9006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4751050" y="3657600"/>
          <a:ext cx="14478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4751050" y="3800475"/>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6198850" y="3657600"/>
          <a:ext cx="14478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6198850" y="3800475"/>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7764125" y="3657600"/>
          <a:ext cx="14478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7764125" y="3800475"/>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0769600" y="4181475"/>
          <a:ext cx="402272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049500" y="4181475"/>
          <a:ext cx="452437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049500" y="4244975"/>
          <a:ext cx="4343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15125700" y="4473575"/>
          <a:ext cx="43307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050">
              <a:latin typeface="ＭＳ Ｐゴシック" panose="020B0600070205080204" pitchFamily="50" charset="-128"/>
              <a:ea typeface="ＭＳ Ｐゴシック" panose="020B0600070205080204" pitchFamily="50" charset="-128"/>
            </a:rPr>
            <a:t>　地方税は横ばいで推移しているものの、合併算定替えの段階的縮減による地方交付税の減少から行政経常収入が減少傾向にある。一方、扶助費等の行政経常支出が徐々に増加しているため行政経常収支率が低下している。また償還の進展により地方債残高は減少傾向にあるものの、今後ピークを迎える普通建設事業費に対応するため地方債の新規発行や積立金残高の減少が見込まれることから実質債務は増加する見通しであり、債務償還比率は今後も高い水準で推移すると見込まれる。</a:t>
          </a: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107315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00000000-0008-0000-0000-00006B000000}"/>
            </a:ext>
          </a:extLst>
        </xdr:cNvPr>
        <xdr:cNvCxnSpPr/>
      </xdr:nvCxnSpPr>
      <xdr:spPr>
        <a:xfrm>
          <a:off x="10769600" y="6340475"/>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041705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a:extLst>
            <a:ext uri="{FF2B5EF4-FFF2-40B4-BE49-F238E27FC236}">
              <a16:creationId xmlns:a16="http://schemas.microsoft.com/office/drawing/2014/main" id="{00000000-0008-0000-0000-00006D000000}"/>
            </a:ext>
          </a:extLst>
        </xdr:cNvPr>
        <xdr:cNvCxnSpPr/>
      </xdr:nvCxnSpPr>
      <xdr:spPr>
        <a:xfrm>
          <a:off x="10769600" y="5980642"/>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031446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0769600" y="5620808"/>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31446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0769600" y="5260975"/>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31446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0769600" y="4901142"/>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31446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0769600" y="4541308"/>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251851"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0769600" y="4181475"/>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251851"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a:extLst>
            <a:ext uri="{FF2B5EF4-FFF2-40B4-BE49-F238E27FC236}">
              <a16:creationId xmlns:a16="http://schemas.microsoft.com/office/drawing/2014/main" id="{00000000-0008-0000-0000-000079000000}"/>
            </a:ext>
          </a:extLst>
        </xdr:cNvPr>
        <xdr:cNvSpPr/>
      </xdr:nvSpPr>
      <xdr:spPr>
        <a:xfrm>
          <a:off x="10769600" y="4181475"/>
          <a:ext cx="402272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52663</xdr:rowOff>
    </xdr:from>
    <xdr:to>
      <xdr:col>76</xdr:col>
      <xdr:colOff>21589</xdr:colOff>
      <xdr:row>34</xdr:row>
      <xdr:rowOff>113919</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flipV="1">
          <a:off x="14079220" y="4510363"/>
          <a:ext cx="1269" cy="143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117746</xdr:rowOff>
    </xdr:from>
    <xdr:ext cx="469744" cy="259045"/>
    <xdr:sp macro="" textlink="">
      <xdr:nvSpPr>
        <xdr:cNvPr id="123" name="債務償還比率最小値テキスト">
          <a:extLst>
            <a:ext uri="{FF2B5EF4-FFF2-40B4-BE49-F238E27FC236}">
              <a16:creationId xmlns:a16="http://schemas.microsoft.com/office/drawing/2014/main" id="{00000000-0008-0000-0000-00007B000000}"/>
            </a:ext>
          </a:extLst>
        </xdr:cNvPr>
        <xdr:cNvSpPr txBox="1"/>
      </xdr:nvSpPr>
      <xdr:spPr>
        <a:xfrm>
          <a:off x="14131925" y="594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113919</xdr:rowOff>
    </xdr:from>
    <xdr:to>
      <xdr:col>76</xdr:col>
      <xdr:colOff>111125</xdr:colOff>
      <xdr:row>34</xdr:row>
      <xdr:rowOff>113919</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4001750" y="594321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170790</xdr:rowOff>
    </xdr:from>
    <xdr:ext cx="560923" cy="259045"/>
    <xdr:sp macro="" textlink="">
      <xdr:nvSpPr>
        <xdr:cNvPr id="125" name="債務償還比率最大値テキスト">
          <a:extLst>
            <a:ext uri="{FF2B5EF4-FFF2-40B4-BE49-F238E27FC236}">
              <a16:creationId xmlns:a16="http://schemas.microsoft.com/office/drawing/2014/main" id="{00000000-0008-0000-0000-00007D000000}"/>
            </a:ext>
          </a:extLst>
        </xdr:cNvPr>
        <xdr:cNvSpPr txBox="1"/>
      </xdr:nvSpPr>
      <xdr:spPr>
        <a:xfrm>
          <a:off x="14131925" y="42855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52663</xdr:rowOff>
    </xdr:from>
    <xdr:to>
      <xdr:col>76</xdr:col>
      <xdr:colOff>111125</xdr:colOff>
      <xdr:row>26</xdr:row>
      <xdr:rowOff>52663</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a:off x="14001750" y="451036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54987</xdr:rowOff>
    </xdr:from>
    <xdr:ext cx="469744" cy="259045"/>
    <xdr:sp macro="" textlink="">
      <xdr:nvSpPr>
        <xdr:cNvPr id="127" name="債務償還比率平均値テキスト">
          <a:extLst>
            <a:ext uri="{FF2B5EF4-FFF2-40B4-BE49-F238E27FC236}">
              <a16:creationId xmlns:a16="http://schemas.microsoft.com/office/drawing/2014/main" id="{00000000-0008-0000-0000-00007F000000}"/>
            </a:ext>
          </a:extLst>
        </xdr:cNvPr>
        <xdr:cNvSpPr txBox="1"/>
      </xdr:nvSpPr>
      <xdr:spPr>
        <a:xfrm>
          <a:off x="14131925" y="5027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76560</xdr:rowOff>
    </xdr:from>
    <xdr:to>
      <xdr:col>76</xdr:col>
      <xdr:colOff>73025</xdr:colOff>
      <xdr:row>30</xdr:row>
      <xdr:rowOff>6710</xdr:rowOff>
    </xdr:to>
    <xdr:sp macro="" textlink="">
      <xdr:nvSpPr>
        <xdr:cNvPr id="128" name="フローチャート: 判断 127">
          <a:extLst>
            <a:ext uri="{FF2B5EF4-FFF2-40B4-BE49-F238E27FC236}">
              <a16:creationId xmlns:a16="http://schemas.microsoft.com/office/drawing/2014/main" id="{00000000-0008-0000-0000-000080000000}"/>
            </a:ext>
          </a:extLst>
        </xdr:cNvPr>
        <xdr:cNvSpPr/>
      </xdr:nvSpPr>
      <xdr:spPr>
        <a:xfrm>
          <a:off x="14039850" y="504861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119920</xdr:rowOff>
    </xdr:from>
    <xdr:to>
      <xdr:col>72</xdr:col>
      <xdr:colOff>123825</xdr:colOff>
      <xdr:row>30</xdr:row>
      <xdr:rowOff>50070</xdr:rowOff>
    </xdr:to>
    <xdr:sp macro="" textlink="">
      <xdr:nvSpPr>
        <xdr:cNvPr id="129" name="フローチャート: 判断 128">
          <a:extLst>
            <a:ext uri="{FF2B5EF4-FFF2-40B4-BE49-F238E27FC236}">
              <a16:creationId xmlns:a16="http://schemas.microsoft.com/office/drawing/2014/main" id="{00000000-0008-0000-0000-000081000000}"/>
            </a:ext>
          </a:extLst>
        </xdr:cNvPr>
        <xdr:cNvSpPr/>
      </xdr:nvSpPr>
      <xdr:spPr>
        <a:xfrm>
          <a:off x="13357225" y="50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391285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1323975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251585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179195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106805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169016</xdr:rowOff>
    </xdr:from>
    <xdr:to>
      <xdr:col>76</xdr:col>
      <xdr:colOff>73025</xdr:colOff>
      <xdr:row>28</xdr:row>
      <xdr:rowOff>99166</xdr:rowOff>
    </xdr:to>
    <xdr:sp macro="" textlink="">
      <xdr:nvSpPr>
        <xdr:cNvPr id="135" name="楕円 134">
          <a:extLst>
            <a:ext uri="{FF2B5EF4-FFF2-40B4-BE49-F238E27FC236}">
              <a16:creationId xmlns:a16="http://schemas.microsoft.com/office/drawing/2014/main" id="{00000000-0008-0000-0000-000087000000}"/>
            </a:ext>
          </a:extLst>
        </xdr:cNvPr>
        <xdr:cNvSpPr/>
      </xdr:nvSpPr>
      <xdr:spPr>
        <a:xfrm>
          <a:off x="14039850" y="479816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20443</xdr:rowOff>
    </xdr:from>
    <xdr:ext cx="469744" cy="259045"/>
    <xdr:sp macro="" textlink="">
      <xdr:nvSpPr>
        <xdr:cNvPr id="136" name="債務償還比率該当値テキスト">
          <a:extLst>
            <a:ext uri="{FF2B5EF4-FFF2-40B4-BE49-F238E27FC236}">
              <a16:creationId xmlns:a16="http://schemas.microsoft.com/office/drawing/2014/main" id="{00000000-0008-0000-0000-000088000000}"/>
            </a:ext>
          </a:extLst>
        </xdr:cNvPr>
        <xdr:cNvSpPr txBox="1"/>
      </xdr:nvSpPr>
      <xdr:spPr>
        <a:xfrm>
          <a:off x="14131925" y="464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113602</xdr:rowOff>
    </xdr:from>
    <xdr:to>
      <xdr:col>72</xdr:col>
      <xdr:colOff>123825</xdr:colOff>
      <xdr:row>28</xdr:row>
      <xdr:rowOff>43752</xdr:rowOff>
    </xdr:to>
    <xdr:sp macro="" textlink="">
      <xdr:nvSpPr>
        <xdr:cNvPr id="137" name="楕円 136">
          <a:extLst>
            <a:ext uri="{FF2B5EF4-FFF2-40B4-BE49-F238E27FC236}">
              <a16:creationId xmlns:a16="http://schemas.microsoft.com/office/drawing/2014/main" id="{00000000-0008-0000-0000-000089000000}"/>
            </a:ext>
          </a:extLst>
        </xdr:cNvPr>
        <xdr:cNvSpPr/>
      </xdr:nvSpPr>
      <xdr:spPr>
        <a:xfrm>
          <a:off x="13357225" y="474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164402</xdr:rowOff>
    </xdr:from>
    <xdr:to>
      <xdr:col>76</xdr:col>
      <xdr:colOff>22225</xdr:colOff>
      <xdr:row>28</xdr:row>
      <xdr:rowOff>48366</xdr:rowOff>
    </xdr:to>
    <xdr:cxnSp macro="">
      <xdr:nvCxnSpPr>
        <xdr:cNvPr id="138" name="直線コネクタ 137">
          <a:extLst>
            <a:ext uri="{FF2B5EF4-FFF2-40B4-BE49-F238E27FC236}">
              <a16:creationId xmlns:a16="http://schemas.microsoft.com/office/drawing/2014/main" id="{00000000-0008-0000-0000-00008A000000}"/>
            </a:ext>
          </a:extLst>
        </xdr:cNvPr>
        <xdr:cNvCxnSpPr/>
      </xdr:nvCxnSpPr>
      <xdr:spPr>
        <a:xfrm>
          <a:off x="13408025" y="4793552"/>
          <a:ext cx="673100" cy="5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41197</xdr:rowOff>
    </xdr:from>
    <xdr:ext cx="469744" cy="259045"/>
    <xdr:sp macro="" textlink="">
      <xdr:nvSpPr>
        <xdr:cNvPr id="139" name="n_1aveValue債務償還比率">
          <a:extLst>
            <a:ext uri="{FF2B5EF4-FFF2-40B4-BE49-F238E27FC236}">
              <a16:creationId xmlns:a16="http://schemas.microsoft.com/office/drawing/2014/main" id="{00000000-0008-0000-0000-00008B000000}"/>
            </a:ext>
          </a:extLst>
        </xdr:cNvPr>
        <xdr:cNvSpPr txBox="1"/>
      </xdr:nvSpPr>
      <xdr:spPr>
        <a:xfrm>
          <a:off x="13169977" y="51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60279</xdr:rowOff>
    </xdr:from>
    <xdr:ext cx="469744" cy="259045"/>
    <xdr:sp macro="" textlink="">
      <xdr:nvSpPr>
        <xdr:cNvPr id="140" name="n_1mainValue債務償還比率">
          <a:extLst>
            <a:ext uri="{FF2B5EF4-FFF2-40B4-BE49-F238E27FC236}">
              <a16:creationId xmlns:a16="http://schemas.microsoft.com/office/drawing/2014/main" id="{00000000-0008-0000-0000-00008C000000}"/>
            </a:ext>
          </a:extLst>
        </xdr:cNvPr>
        <xdr:cNvSpPr txBox="1"/>
      </xdr:nvSpPr>
      <xdr:spPr>
        <a:xfrm>
          <a:off x="13169977" y="451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a:extLst>
            <a:ext uri="{FF2B5EF4-FFF2-40B4-BE49-F238E27FC236}">
              <a16:creationId xmlns:a16="http://schemas.microsoft.com/office/drawing/2014/main" id="{00000000-0008-0000-0000-00008D000000}"/>
            </a:ext>
          </a:extLst>
        </xdr:cNvPr>
        <xdr:cNvSpPr/>
      </xdr:nvSpPr>
      <xdr:spPr>
        <a:xfrm>
          <a:off x="1231900" y="7181850"/>
          <a:ext cx="56102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a:extLst>
            <a:ext uri="{FF2B5EF4-FFF2-40B4-BE49-F238E27FC236}">
              <a16:creationId xmlns:a16="http://schemas.microsoft.com/office/drawing/2014/main" id="{00000000-0008-0000-0000-00008E000000}"/>
            </a:ext>
          </a:extLst>
        </xdr:cNvPr>
        <xdr:cNvSpPr/>
      </xdr:nvSpPr>
      <xdr:spPr>
        <a:xfrm>
          <a:off x="1231900" y="10944225"/>
          <a:ext cx="56102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89535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666115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89535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666115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06425" y="127000"/>
          <a:ext cx="120618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8097500" y="190500"/>
          <a:ext cx="3771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8116550" y="215900"/>
          <a:ext cx="3727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8141950" y="241300"/>
          <a:ext cx="3670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509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1177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32,031
31,863
140.05
16,511,217
16,068,983
205,455
9,643,192
17,651,006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3845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48323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67595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0264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8323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823075" y="1714500"/>
          <a:ext cx="3492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0521950"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0772775"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0772775" y="12192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0772775" y="1549400"/>
          <a:ext cx="13843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060450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0658475" y="990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0658475" y="1257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069340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0623550" y="1524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069340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0623550"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6992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6992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6992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239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509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509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8097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8097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2895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2895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239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6953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239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4040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23900"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494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723900"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494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723900"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494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723900"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3494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723900"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8529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7239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8529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100-000037000000}"/>
            </a:ext>
          </a:extLst>
        </xdr:cNvPr>
        <xdr:cNvSpPr/>
      </xdr:nvSpPr>
      <xdr:spPr>
        <a:xfrm>
          <a:off x="7239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104775</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flipV="1">
          <a:off x="4406265" y="574548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108602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100-000039000000}"/>
            </a:ext>
          </a:extLst>
        </xdr:cNvPr>
        <xdr:cNvSpPr txBox="1"/>
      </xdr:nvSpPr>
      <xdr:spPr>
        <a:xfrm>
          <a:off x="44450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104775</xdr:rowOff>
    </xdr:from>
    <xdr:to>
      <xdr:col>24</xdr:col>
      <xdr:colOff>152400</xdr:colOff>
      <xdr:row>41</xdr:row>
      <xdr:rowOff>104775</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4327525" y="713422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100-00003B000000}"/>
            </a:ext>
          </a:extLst>
        </xdr:cNvPr>
        <xdr:cNvSpPr txBox="1"/>
      </xdr:nvSpPr>
      <xdr:spPr>
        <a:xfrm>
          <a:off x="44450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327525" y="57454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162577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100-00003D000000}"/>
            </a:ext>
          </a:extLst>
        </xdr:cNvPr>
        <xdr:cNvSpPr txBox="1"/>
      </xdr:nvSpPr>
      <xdr:spPr>
        <a:xfrm>
          <a:off x="44450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43561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3565525" y="650811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2714625"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21590</xdr:rowOff>
    </xdr:from>
    <xdr:to>
      <xdr:col>10</xdr:col>
      <xdr:colOff>165100</xdr:colOff>
      <xdr:row>38</xdr:row>
      <xdr:rowOff>123190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87325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2259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43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584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743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01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23495</xdr:rowOff>
    </xdr:from>
    <xdr:to>
      <xdr:col>24</xdr:col>
      <xdr:colOff>114300</xdr:colOff>
      <xdr:row>39</xdr:row>
      <xdr:rowOff>125095</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3561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1922</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445000"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57785</xdr:rowOff>
    </xdr:from>
    <xdr:to>
      <xdr:col>20</xdr:col>
      <xdr:colOff>38100</xdr:colOff>
      <xdr:row>39</xdr:row>
      <xdr:rowOff>159385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565525" y="674433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74295</xdr:rowOff>
    </xdr:from>
    <xdr:to>
      <xdr:col>24</xdr:col>
      <xdr:colOff>63500</xdr:colOff>
      <xdr:row>39</xdr:row>
      <xdr:rowOff>108585</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flipV="1">
          <a:off x="3616325" y="6760845"/>
          <a:ext cx="7905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71120</xdr:rowOff>
    </xdr:from>
    <xdr:to>
      <xdr:col>15</xdr:col>
      <xdr:colOff>101600</xdr:colOff>
      <xdr:row>38</xdr:row>
      <xdr:rowOff>1270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714625"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121920</xdr:rowOff>
    </xdr:from>
    <xdr:to>
      <xdr:col>19</xdr:col>
      <xdr:colOff>177800</xdr:colOff>
      <xdr:row>39</xdr:row>
      <xdr:rowOff>108585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765425" y="6465570"/>
          <a:ext cx="850900" cy="32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92075</xdr:rowOff>
    </xdr:from>
    <xdr:to>
      <xdr:col>10</xdr:col>
      <xdr:colOff>165100</xdr:colOff>
      <xdr:row>38</xdr:row>
      <xdr:rowOff>22225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87325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121920</xdr:rowOff>
    </xdr:from>
    <xdr:to>
      <xdr:col>15</xdr:col>
      <xdr:colOff>50800</xdr:colOff>
      <xdr:row>37</xdr:row>
      <xdr:rowOff>142875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1924050" y="6465570"/>
          <a:ext cx="84137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111142</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100-00004F000000}"/>
            </a:ext>
          </a:extLst>
        </xdr:cNvPr>
        <xdr:cNvSpPr txBox="1"/>
      </xdr:nvSpPr>
      <xdr:spPr>
        <a:xfrm>
          <a:off x="341059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100-000050000000}"/>
            </a:ext>
          </a:extLst>
        </xdr:cNvPr>
        <xdr:cNvSpPr txBox="1"/>
      </xdr:nvSpPr>
      <xdr:spPr>
        <a:xfrm>
          <a:off x="257239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114317</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100-000051000000}"/>
            </a:ext>
          </a:extLst>
        </xdr:cNvPr>
        <xdr:cNvSpPr txBox="1"/>
      </xdr:nvSpPr>
      <xdr:spPr>
        <a:xfrm>
          <a:off x="1731019"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150512</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100-000052000000}"/>
            </a:ext>
          </a:extLst>
        </xdr:cNvPr>
        <xdr:cNvSpPr txBox="1"/>
      </xdr:nvSpPr>
      <xdr:spPr>
        <a:xfrm>
          <a:off x="3410594" y="683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17797</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100-000053000000}"/>
            </a:ext>
          </a:extLst>
        </xdr:cNvPr>
        <xdr:cNvSpPr txBox="1"/>
      </xdr:nvSpPr>
      <xdr:spPr>
        <a:xfrm>
          <a:off x="257239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38752</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100-000054000000}"/>
            </a:ext>
          </a:extLst>
        </xdr:cNvPr>
        <xdr:cNvSpPr txBox="1"/>
      </xdr:nvSpPr>
      <xdr:spPr>
        <a:xfrm>
          <a:off x="1731019"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6280150"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3976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3976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73660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73660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84518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84518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280150"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2420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6280150" y="762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280150" y="723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8320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280150" y="685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5777426"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280150" y="647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5777426"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280150" y="609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5777426"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280150" y="571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777426"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280150" y="533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571330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00000000-0008-0000-0100-00006B000000}"/>
            </a:ext>
          </a:extLst>
        </xdr:cNvPr>
        <xdr:cNvSpPr/>
      </xdr:nvSpPr>
      <xdr:spPr>
        <a:xfrm>
          <a:off x="6280150"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150076</xdr:rowOff>
    </xdr:from>
    <xdr:to>
      <xdr:col>54</xdr:col>
      <xdr:colOff>189865</xdr:colOff>
      <xdr:row>41</xdr:row>
      <xdr:rowOff>130683</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flipV="1">
          <a:off x="9952990" y="5807926"/>
          <a:ext cx="0" cy="135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134510</xdr:rowOff>
    </xdr:from>
    <xdr:ext cx="469744" cy="259045"/>
    <xdr:sp macro="" textlink="">
      <xdr:nvSpPr>
        <xdr:cNvPr id="109" name="【道路】&#10;一人当たり延長最小値テキスト">
          <a:extLst>
            <a:ext uri="{FF2B5EF4-FFF2-40B4-BE49-F238E27FC236}">
              <a16:creationId xmlns:a16="http://schemas.microsoft.com/office/drawing/2014/main" id="{00000000-0008-0000-0100-00006D000000}"/>
            </a:ext>
          </a:extLst>
        </xdr:cNvPr>
        <xdr:cNvSpPr txBox="1"/>
      </xdr:nvSpPr>
      <xdr:spPr>
        <a:xfrm>
          <a:off x="9991725" y="71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130683</xdr:rowOff>
    </xdr:from>
    <xdr:to>
      <xdr:col>55</xdr:col>
      <xdr:colOff>88900</xdr:colOff>
      <xdr:row>41</xdr:row>
      <xdr:rowOff>130683</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9874250" y="716013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96753</xdr:rowOff>
    </xdr:from>
    <xdr:ext cx="534377" cy="259045"/>
    <xdr:sp macro="" textlink="">
      <xdr:nvSpPr>
        <xdr:cNvPr id="111" name="【道路】&#10;一人当たり延長最大値テキスト">
          <a:extLst>
            <a:ext uri="{FF2B5EF4-FFF2-40B4-BE49-F238E27FC236}">
              <a16:creationId xmlns:a16="http://schemas.microsoft.com/office/drawing/2014/main" id="{00000000-0008-0000-0100-00006F000000}"/>
            </a:ext>
          </a:extLst>
        </xdr:cNvPr>
        <xdr:cNvSpPr txBox="1"/>
      </xdr:nvSpPr>
      <xdr:spPr>
        <a:xfrm>
          <a:off x="9991725" y="558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150076</xdr:rowOff>
    </xdr:from>
    <xdr:to>
      <xdr:col>55</xdr:col>
      <xdr:colOff>88900</xdr:colOff>
      <xdr:row>33</xdr:row>
      <xdr:rowOff>150076</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9874250" y="580792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51478</xdr:rowOff>
    </xdr:from>
    <xdr:ext cx="534377" cy="259045"/>
    <xdr:sp macro="" textlink="">
      <xdr:nvSpPr>
        <xdr:cNvPr id="113" name="【道路】&#10;一人当たり延長平均値テキスト">
          <a:extLst>
            <a:ext uri="{FF2B5EF4-FFF2-40B4-BE49-F238E27FC236}">
              <a16:creationId xmlns:a16="http://schemas.microsoft.com/office/drawing/2014/main" id="{00000000-0008-0000-0100-000071000000}"/>
            </a:ext>
          </a:extLst>
        </xdr:cNvPr>
        <xdr:cNvSpPr txBox="1"/>
      </xdr:nvSpPr>
      <xdr:spPr>
        <a:xfrm>
          <a:off x="9991725" y="6738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28601</xdr:rowOff>
    </xdr:from>
    <xdr:to>
      <xdr:col>55</xdr:col>
      <xdr:colOff>50800</xdr:colOff>
      <xdr:row>40</xdr:row>
      <xdr:rowOff>130201</xdr:rowOff>
    </xdr:to>
    <xdr:sp macro="" textlink="">
      <xdr:nvSpPr>
        <xdr:cNvPr id="114" name="フローチャート: 判断 113">
          <a:extLst>
            <a:ext uri="{FF2B5EF4-FFF2-40B4-BE49-F238E27FC236}">
              <a16:creationId xmlns:a16="http://schemas.microsoft.com/office/drawing/2014/main" id="{00000000-0008-0000-0100-000072000000}"/>
            </a:ext>
          </a:extLst>
        </xdr:cNvPr>
        <xdr:cNvSpPr/>
      </xdr:nvSpPr>
      <xdr:spPr>
        <a:xfrm>
          <a:off x="9912350" y="688660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29534</xdr:rowOff>
    </xdr:from>
    <xdr:to>
      <xdr:col>50</xdr:col>
      <xdr:colOff>165100</xdr:colOff>
      <xdr:row>40</xdr:row>
      <xdr:rowOff>131134</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9112250" y="688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34296</xdr:rowOff>
    </xdr:from>
    <xdr:to>
      <xdr:col>46</xdr:col>
      <xdr:colOff>38100</xdr:colOff>
      <xdr:row>40</xdr:row>
      <xdr:rowOff>135896</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8270875" y="689229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73882</xdr:rowOff>
    </xdr:from>
    <xdr:to>
      <xdr:col>41</xdr:col>
      <xdr:colOff>101600</xdr:colOff>
      <xdr:row>41</xdr:row>
      <xdr:rowOff>4032</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7419975" y="693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97726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8982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8140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728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6448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77635</xdr:rowOff>
    </xdr:from>
    <xdr:to>
      <xdr:col>55</xdr:col>
      <xdr:colOff>50800</xdr:colOff>
      <xdr:row>41</xdr:row>
      <xdr:rowOff>7785</xdr:rowOff>
    </xdr:to>
    <xdr:sp macro="" textlink="">
      <xdr:nvSpPr>
        <xdr:cNvPr id="123" name="楕円 122">
          <a:extLst>
            <a:ext uri="{FF2B5EF4-FFF2-40B4-BE49-F238E27FC236}">
              <a16:creationId xmlns:a16="http://schemas.microsoft.com/office/drawing/2014/main" id="{00000000-0008-0000-0100-00007B000000}"/>
            </a:ext>
          </a:extLst>
        </xdr:cNvPr>
        <xdr:cNvSpPr/>
      </xdr:nvSpPr>
      <xdr:spPr>
        <a:xfrm>
          <a:off x="9912350" y="693563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56062</xdr:rowOff>
    </xdr:from>
    <xdr:ext cx="534377" cy="259045"/>
    <xdr:sp macro="" textlink="">
      <xdr:nvSpPr>
        <xdr:cNvPr id="124" name="【道路】&#10;一人当たり延長該当値テキスト">
          <a:extLst>
            <a:ext uri="{FF2B5EF4-FFF2-40B4-BE49-F238E27FC236}">
              <a16:creationId xmlns:a16="http://schemas.microsoft.com/office/drawing/2014/main" id="{00000000-0008-0000-0100-00007C000000}"/>
            </a:ext>
          </a:extLst>
        </xdr:cNvPr>
        <xdr:cNvSpPr txBox="1"/>
      </xdr:nvSpPr>
      <xdr:spPr>
        <a:xfrm>
          <a:off x="9991725" y="691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81579</xdr:rowOff>
    </xdr:from>
    <xdr:to>
      <xdr:col>50</xdr:col>
      <xdr:colOff>165100</xdr:colOff>
      <xdr:row>41</xdr:row>
      <xdr:rowOff>11729</xdr:rowOff>
    </xdr:to>
    <xdr:sp macro="" textlink="">
      <xdr:nvSpPr>
        <xdr:cNvPr id="125" name="楕円 124">
          <a:extLst>
            <a:ext uri="{FF2B5EF4-FFF2-40B4-BE49-F238E27FC236}">
              <a16:creationId xmlns:a16="http://schemas.microsoft.com/office/drawing/2014/main" id="{00000000-0008-0000-0100-00007D000000}"/>
            </a:ext>
          </a:extLst>
        </xdr:cNvPr>
        <xdr:cNvSpPr/>
      </xdr:nvSpPr>
      <xdr:spPr>
        <a:xfrm>
          <a:off x="9112250" y="693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128435</xdr:rowOff>
    </xdr:from>
    <xdr:to>
      <xdr:col>55</xdr:col>
      <xdr:colOff>0</xdr:colOff>
      <xdr:row>40</xdr:row>
      <xdr:rowOff>132379</xdr:rowOff>
    </xdr:to>
    <xdr:cxnSp macro="">
      <xdr:nvCxnSpPr>
        <xdr:cNvPr id="126" name="直線コネクタ 125">
          <a:extLst>
            <a:ext uri="{FF2B5EF4-FFF2-40B4-BE49-F238E27FC236}">
              <a16:creationId xmlns:a16="http://schemas.microsoft.com/office/drawing/2014/main" id="{00000000-0008-0000-0100-00007E000000}"/>
            </a:ext>
          </a:extLst>
        </xdr:cNvPr>
        <xdr:cNvCxnSpPr/>
      </xdr:nvCxnSpPr>
      <xdr:spPr>
        <a:xfrm flipV="1">
          <a:off x="9163050" y="6986435"/>
          <a:ext cx="790575" cy="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89598</xdr:rowOff>
    </xdr:from>
    <xdr:to>
      <xdr:col>46</xdr:col>
      <xdr:colOff>38100</xdr:colOff>
      <xdr:row>41</xdr:row>
      <xdr:rowOff>19748</xdr:rowOff>
    </xdr:to>
    <xdr:sp macro="" textlink="">
      <xdr:nvSpPr>
        <xdr:cNvPr id="127" name="楕円 126">
          <a:extLst>
            <a:ext uri="{FF2B5EF4-FFF2-40B4-BE49-F238E27FC236}">
              <a16:creationId xmlns:a16="http://schemas.microsoft.com/office/drawing/2014/main" id="{00000000-0008-0000-0100-00007F000000}"/>
            </a:ext>
          </a:extLst>
        </xdr:cNvPr>
        <xdr:cNvSpPr/>
      </xdr:nvSpPr>
      <xdr:spPr>
        <a:xfrm>
          <a:off x="8270875" y="694759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132379</xdr:rowOff>
    </xdr:from>
    <xdr:to>
      <xdr:col>50</xdr:col>
      <xdr:colOff>114300</xdr:colOff>
      <xdr:row>40</xdr:row>
      <xdr:rowOff>140398</xdr:rowOff>
    </xdr:to>
    <xdr:cxnSp macro="">
      <xdr:nvCxnSpPr>
        <xdr:cNvPr id="128" name="直線コネクタ 127">
          <a:extLst>
            <a:ext uri="{FF2B5EF4-FFF2-40B4-BE49-F238E27FC236}">
              <a16:creationId xmlns:a16="http://schemas.microsoft.com/office/drawing/2014/main" id="{00000000-0008-0000-0100-000080000000}"/>
            </a:ext>
          </a:extLst>
        </xdr:cNvPr>
        <xdr:cNvCxnSpPr/>
      </xdr:nvCxnSpPr>
      <xdr:spPr>
        <a:xfrm flipV="1">
          <a:off x="8321675" y="6990379"/>
          <a:ext cx="841375" cy="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93008</xdr:rowOff>
    </xdr:from>
    <xdr:to>
      <xdr:col>41</xdr:col>
      <xdr:colOff>101600</xdr:colOff>
      <xdr:row>41</xdr:row>
      <xdr:rowOff>23158</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7419975" y="695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140398</xdr:rowOff>
    </xdr:from>
    <xdr:to>
      <xdr:col>45</xdr:col>
      <xdr:colOff>177800</xdr:colOff>
      <xdr:row>40</xdr:row>
      <xdr:rowOff>143808</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flipV="1">
          <a:off x="7470775" y="6998398"/>
          <a:ext cx="8509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147661</xdr:rowOff>
    </xdr:from>
    <xdr:ext cx="534377" cy="259045"/>
    <xdr:sp macro="" textlink="">
      <xdr:nvSpPr>
        <xdr:cNvPr id="131" name="n_1aveValue【道路】&#10;一人当たり延長">
          <a:extLst>
            <a:ext uri="{FF2B5EF4-FFF2-40B4-BE49-F238E27FC236}">
              <a16:creationId xmlns:a16="http://schemas.microsoft.com/office/drawing/2014/main" id="{00000000-0008-0000-0100-000083000000}"/>
            </a:ext>
          </a:extLst>
        </xdr:cNvPr>
        <xdr:cNvSpPr txBox="1"/>
      </xdr:nvSpPr>
      <xdr:spPr>
        <a:xfrm>
          <a:off x="8892686" y="666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152423</xdr:rowOff>
    </xdr:from>
    <xdr:ext cx="534377" cy="259045"/>
    <xdr:sp macro="" textlink="">
      <xdr:nvSpPr>
        <xdr:cNvPr id="132" name="n_2aveValue【道路】&#10;一人当たり延長">
          <a:extLst>
            <a:ext uri="{FF2B5EF4-FFF2-40B4-BE49-F238E27FC236}">
              <a16:creationId xmlns:a16="http://schemas.microsoft.com/office/drawing/2014/main" id="{00000000-0008-0000-0100-000084000000}"/>
            </a:ext>
          </a:extLst>
        </xdr:cNvPr>
        <xdr:cNvSpPr txBox="1"/>
      </xdr:nvSpPr>
      <xdr:spPr>
        <a:xfrm>
          <a:off x="8064011" y="666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20559</xdr:rowOff>
    </xdr:from>
    <xdr:ext cx="534377" cy="259045"/>
    <xdr:sp macro="" textlink="">
      <xdr:nvSpPr>
        <xdr:cNvPr id="133" name="n_3aveValue【道路】&#10;一人当たり延長">
          <a:extLst>
            <a:ext uri="{FF2B5EF4-FFF2-40B4-BE49-F238E27FC236}">
              <a16:creationId xmlns:a16="http://schemas.microsoft.com/office/drawing/2014/main" id="{00000000-0008-0000-0100-000085000000}"/>
            </a:ext>
          </a:extLst>
        </xdr:cNvPr>
        <xdr:cNvSpPr txBox="1"/>
      </xdr:nvSpPr>
      <xdr:spPr>
        <a:xfrm>
          <a:off x="7222636" y="67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2856</xdr:rowOff>
    </xdr:from>
    <xdr:ext cx="534377" cy="259045"/>
    <xdr:sp macro="" textlink="">
      <xdr:nvSpPr>
        <xdr:cNvPr id="134" name="n_1mainValue【道路】&#10;一人当たり延長">
          <a:extLst>
            <a:ext uri="{FF2B5EF4-FFF2-40B4-BE49-F238E27FC236}">
              <a16:creationId xmlns:a16="http://schemas.microsoft.com/office/drawing/2014/main" id="{00000000-0008-0000-0100-000086000000}"/>
            </a:ext>
          </a:extLst>
        </xdr:cNvPr>
        <xdr:cNvSpPr txBox="1"/>
      </xdr:nvSpPr>
      <xdr:spPr>
        <a:xfrm>
          <a:off x="8892686" y="703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10875</xdr:rowOff>
    </xdr:from>
    <xdr:ext cx="534377" cy="259045"/>
    <xdr:sp macro="" textlink="">
      <xdr:nvSpPr>
        <xdr:cNvPr id="135" name="n_2mainValue【道路】&#10;一人当たり延長">
          <a:extLst>
            <a:ext uri="{FF2B5EF4-FFF2-40B4-BE49-F238E27FC236}">
              <a16:creationId xmlns:a16="http://schemas.microsoft.com/office/drawing/2014/main" id="{00000000-0008-0000-0100-000087000000}"/>
            </a:ext>
          </a:extLst>
        </xdr:cNvPr>
        <xdr:cNvSpPr txBox="1"/>
      </xdr:nvSpPr>
      <xdr:spPr>
        <a:xfrm>
          <a:off x="8064011" y="704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14285</xdr:rowOff>
    </xdr:from>
    <xdr:ext cx="534377" cy="259045"/>
    <xdr:sp macro="" textlink="">
      <xdr:nvSpPr>
        <xdr:cNvPr id="136" name="n_3mainValue【道路】&#10;一人当たり延長">
          <a:extLst>
            <a:ext uri="{FF2B5EF4-FFF2-40B4-BE49-F238E27FC236}">
              <a16:creationId xmlns:a16="http://schemas.microsoft.com/office/drawing/2014/main" id="{00000000-0008-0000-0100-000088000000}"/>
            </a:ext>
          </a:extLst>
        </xdr:cNvPr>
        <xdr:cNvSpPr txBox="1"/>
      </xdr:nvSpPr>
      <xdr:spPr>
        <a:xfrm>
          <a:off x="7222636" y="704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7239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8509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8509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18097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18097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2895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2895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7239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6953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00000000-0008-0000-0100-000092000000}"/>
            </a:ext>
          </a:extLst>
        </xdr:cNvPr>
        <xdr:cNvCxnSpPr/>
      </xdr:nvCxnSpPr>
      <xdr:spPr>
        <a:xfrm>
          <a:off x="7239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723900"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40401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723900"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3494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723900"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3494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723900"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3494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23900"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34941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239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8529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a16="http://schemas.microsoft.com/office/drawing/2014/main" id="{00000000-0008-0000-0100-00009F000000}"/>
            </a:ext>
          </a:extLst>
        </xdr:cNvPr>
        <xdr:cNvSpPr/>
      </xdr:nvSpPr>
      <xdr:spPr>
        <a:xfrm>
          <a:off x="7239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flipV="1">
          <a:off x="44062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340478" cy="259045"/>
    <xdr:sp macro="" textlink="">
      <xdr:nvSpPr>
        <xdr:cNvPr id="161" name="【橋りょう・トンネル】&#10;有形固定資産減価償却率最小値テキスト">
          <a:extLst>
            <a:ext uri="{FF2B5EF4-FFF2-40B4-BE49-F238E27FC236}">
              <a16:creationId xmlns:a16="http://schemas.microsoft.com/office/drawing/2014/main" id="{00000000-0008-0000-0100-0000A1000000}"/>
            </a:ext>
          </a:extLst>
        </xdr:cNvPr>
        <xdr:cNvSpPr txBox="1"/>
      </xdr:nvSpPr>
      <xdr:spPr>
        <a:xfrm>
          <a:off x="4445000" y="1105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4327525" y="11049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63" name="【橋りょう・トンネル】&#10;有形固定資産減価償却率最大値テキスト">
          <a:extLst>
            <a:ext uri="{FF2B5EF4-FFF2-40B4-BE49-F238E27FC236}">
              <a16:creationId xmlns:a16="http://schemas.microsoft.com/office/drawing/2014/main" id="{00000000-0008-0000-0100-0000A3000000}"/>
            </a:ext>
          </a:extLst>
        </xdr:cNvPr>
        <xdr:cNvSpPr txBox="1"/>
      </xdr:nvSpPr>
      <xdr:spPr>
        <a:xfrm>
          <a:off x="44450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4327525" y="947737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131462</xdr:rowOff>
    </xdr:from>
    <xdr:ext cx="405111" cy="259045"/>
    <xdr:sp macro="" textlink="">
      <xdr:nvSpPr>
        <xdr:cNvPr id="165" name="【橋りょう・トンネル】&#10;有形固定資産減価償却率平均値テキスト">
          <a:extLst>
            <a:ext uri="{FF2B5EF4-FFF2-40B4-BE49-F238E27FC236}">
              <a16:creationId xmlns:a16="http://schemas.microsoft.com/office/drawing/2014/main" id="{00000000-0008-0000-0100-0000A5000000}"/>
            </a:ext>
          </a:extLst>
        </xdr:cNvPr>
        <xdr:cNvSpPr txBox="1"/>
      </xdr:nvSpPr>
      <xdr:spPr>
        <a:xfrm>
          <a:off x="4445000" y="9904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153035</xdr:rowOff>
    </xdr:from>
    <xdr:to>
      <xdr:col>24</xdr:col>
      <xdr:colOff>114300</xdr:colOff>
      <xdr:row>58</xdr:row>
      <xdr:rowOff>83185</xdr:rowOff>
    </xdr:to>
    <xdr:sp macro="" textlink="">
      <xdr:nvSpPr>
        <xdr:cNvPr id="166" name="フローチャート: 判断 165">
          <a:extLst>
            <a:ext uri="{FF2B5EF4-FFF2-40B4-BE49-F238E27FC236}">
              <a16:creationId xmlns:a16="http://schemas.microsoft.com/office/drawing/2014/main" id="{00000000-0008-0000-0100-0000A6000000}"/>
            </a:ext>
          </a:extLst>
        </xdr:cNvPr>
        <xdr:cNvSpPr/>
      </xdr:nvSpPr>
      <xdr:spPr>
        <a:xfrm>
          <a:off x="43561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149225</xdr:rowOff>
    </xdr:from>
    <xdr:to>
      <xdr:col>20</xdr:col>
      <xdr:colOff>38100</xdr:colOff>
      <xdr:row>58</xdr:row>
      <xdr:rowOff>79375</xdr:rowOff>
    </xdr:to>
    <xdr:sp macro="" textlink="">
      <xdr:nvSpPr>
        <xdr:cNvPr id="167" name="フローチャート: 判断 166">
          <a:extLst>
            <a:ext uri="{FF2B5EF4-FFF2-40B4-BE49-F238E27FC236}">
              <a16:creationId xmlns:a16="http://schemas.microsoft.com/office/drawing/2014/main" id="{00000000-0008-0000-0100-0000A7000000}"/>
            </a:ext>
          </a:extLst>
        </xdr:cNvPr>
        <xdr:cNvSpPr/>
      </xdr:nvSpPr>
      <xdr:spPr>
        <a:xfrm>
          <a:off x="3565525" y="992187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156845</xdr:rowOff>
    </xdr:from>
    <xdr:to>
      <xdr:col>15</xdr:col>
      <xdr:colOff>101600</xdr:colOff>
      <xdr:row>58</xdr:row>
      <xdr:rowOff>86995</xdr:rowOff>
    </xdr:to>
    <xdr:sp macro="" textlink="">
      <xdr:nvSpPr>
        <xdr:cNvPr id="168" name="フローチャート: 判断 167">
          <a:extLst>
            <a:ext uri="{FF2B5EF4-FFF2-40B4-BE49-F238E27FC236}">
              <a16:creationId xmlns:a16="http://schemas.microsoft.com/office/drawing/2014/main" id="{00000000-0008-0000-0100-0000A8000000}"/>
            </a:ext>
          </a:extLst>
        </xdr:cNvPr>
        <xdr:cNvSpPr/>
      </xdr:nvSpPr>
      <xdr:spPr>
        <a:xfrm>
          <a:off x="2714625"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27305</xdr:rowOff>
    </xdr:from>
    <xdr:to>
      <xdr:col>10</xdr:col>
      <xdr:colOff>165100</xdr:colOff>
      <xdr:row>58</xdr:row>
      <xdr:rowOff>128905</xdr:rowOff>
    </xdr:to>
    <xdr:sp macro="" textlink="">
      <xdr:nvSpPr>
        <xdr:cNvPr id="169" name="フローチャート: 判断 168">
          <a:extLst>
            <a:ext uri="{FF2B5EF4-FFF2-40B4-BE49-F238E27FC236}">
              <a16:creationId xmlns:a16="http://schemas.microsoft.com/office/drawing/2014/main" id="{00000000-0008-0000-0100-0000A9000000}"/>
            </a:ext>
          </a:extLst>
        </xdr:cNvPr>
        <xdr:cNvSpPr/>
      </xdr:nvSpPr>
      <xdr:spPr>
        <a:xfrm>
          <a:off x="187325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259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343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2584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1743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901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27305</xdr:rowOff>
    </xdr:from>
    <xdr:to>
      <xdr:col>24</xdr:col>
      <xdr:colOff>114300</xdr:colOff>
      <xdr:row>57</xdr:row>
      <xdr:rowOff>128905</xdr:rowOff>
    </xdr:to>
    <xdr:sp macro="" textlink="">
      <xdr:nvSpPr>
        <xdr:cNvPr id="175" name="楕円 174">
          <a:extLst>
            <a:ext uri="{FF2B5EF4-FFF2-40B4-BE49-F238E27FC236}">
              <a16:creationId xmlns:a16="http://schemas.microsoft.com/office/drawing/2014/main" id="{00000000-0008-0000-0100-0000AF000000}"/>
            </a:ext>
          </a:extLst>
        </xdr:cNvPr>
        <xdr:cNvSpPr/>
      </xdr:nvSpPr>
      <xdr:spPr>
        <a:xfrm>
          <a:off x="4356100" y="97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50182</xdr:rowOff>
    </xdr:from>
    <xdr:ext cx="405111" cy="259045"/>
    <xdr:sp macro="" textlink="">
      <xdr:nvSpPr>
        <xdr:cNvPr id="176" name="【橋りょう・トンネル】&#10;有形固定資産減価償却率該当値テキスト">
          <a:extLst>
            <a:ext uri="{FF2B5EF4-FFF2-40B4-BE49-F238E27FC236}">
              <a16:creationId xmlns:a16="http://schemas.microsoft.com/office/drawing/2014/main" id="{00000000-0008-0000-0100-0000B0000000}"/>
            </a:ext>
          </a:extLst>
        </xdr:cNvPr>
        <xdr:cNvSpPr txBox="1"/>
      </xdr:nvSpPr>
      <xdr:spPr>
        <a:xfrm>
          <a:off x="4445000" y="965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42545</xdr:rowOff>
    </xdr:from>
    <xdr:to>
      <xdr:col>20</xdr:col>
      <xdr:colOff>38100</xdr:colOff>
      <xdr:row>57</xdr:row>
      <xdr:rowOff>144145</xdr:rowOff>
    </xdr:to>
    <xdr:sp macro="" textlink="">
      <xdr:nvSpPr>
        <xdr:cNvPr id="177" name="楕円 176">
          <a:extLst>
            <a:ext uri="{FF2B5EF4-FFF2-40B4-BE49-F238E27FC236}">
              <a16:creationId xmlns:a16="http://schemas.microsoft.com/office/drawing/2014/main" id="{00000000-0008-0000-0100-0000B1000000}"/>
            </a:ext>
          </a:extLst>
        </xdr:cNvPr>
        <xdr:cNvSpPr/>
      </xdr:nvSpPr>
      <xdr:spPr>
        <a:xfrm>
          <a:off x="3565525" y="981519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78105</xdr:rowOff>
    </xdr:from>
    <xdr:to>
      <xdr:col>24</xdr:col>
      <xdr:colOff>63500</xdr:colOff>
      <xdr:row>57</xdr:row>
      <xdr:rowOff>93345</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flipV="1">
          <a:off x="3616325" y="9850755"/>
          <a:ext cx="790575"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63500</xdr:rowOff>
    </xdr:from>
    <xdr:to>
      <xdr:col>15</xdr:col>
      <xdr:colOff>101600</xdr:colOff>
      <xdr:row>56</xdr:row>
      <xdr:rowOff>165100</xdr:rowOff>
    </xdr:to>
    <xdr:sp macro="" textlink="">
      <xdr:nvSpPr>
        <xdr:cNvPr id="179" name="楕円 178">
          <a:extLst>
            <a:ext uri="{FF2B5EF4-FFF2-40B4-BE49-F238E27FC236}">
              <a16:creationId xmlns:a16="http://schemas.microsoft.com/office/drawing/2014/main" id="{00000000-0008-0000-0100-0000B3000000}"/>
            </a:ext>
          </a:extLst>
        </xdr:cNvPr>
        <xdr:cNvSpPr/>
      </xdr:nvSpPr>
      <xdr:spPr>
        <a:xfrm>
          <a:off x="2714625"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114300</xdr:rowOff>
    </xdr:from>
    <xdr:to>
      <xdr:col>19</xdr:col>
      <xdr:colOff>177800</xdr:colOff>
      <xdr:row>57</xdr:row>
      <xdr:rowOff>93345</xdr:rowOff>
    </xdr:to>
    <xdr:cxnSp macro="">
      <xdr:nvCxnSpPr>
        <xdr:cNvPr id="180" name="直線コネクタ 179">
          <a:extLst>
            <a:ext uri="{FF2B5EF4-FFF2-40B4-BE49-F238E27FC236}">
              <a16:creationId xmlns:a16="http://schemas.microsoft.com/office/drawing/2014/main" id="{00000000-0008-0000-0100-0000B4000000}"/>
            </a:ext>
          </a:extLst>
        </xdr:cNvPr>
        <xdr:cNvCxnSpPr/>
      </xdr:nvCxnSpPr>
      <xdr:spPr>
        <a:xfrm>
          <a:off x="2765425" y="9715500"/>
          <a:ext cx="8509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88265</xdr:rowOff>
    </xdr:from>
    <xdr:to>
      <xdr:col>10</xdr:col>
      <xdr:colOff>165100</xdr:colOff>
      <xdr:row>57</xdr:row>
      <xdr:rowOff>18415</xdr:rowOff>
    </xdr:to>
    <xdr:sp macro="" textlink="">
      <xdr:nvSpPr>
        <xdr:cNvPr id="181" name="楕円 180">
          <a:extLst>
            <a:ext uri="{FF2B5EF4-FFF2-40B4-BE49-F238E27FC236}">
              <a16:creationId xmlns:a16="http://schemas.microsoft.com/office/drawing/2014/main" id="{00000000-0008-0000-0100-0000B5000000}"/>
            </a:ext>
          </a:extLst>
        </xdr:cNvPr>
        <xdr:cNvSpPr/>
      </xdr:nvSpPr>
      <xdr:spPr>
        <a:xfrm>
          <a:off x="1873250" y="96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114300</xdr:rowOff>
    </xdr:from>
    <xdr:to>
      <xdr:col>15</xdr:col>
      <xdr:colOff>50800</xdr:colOff>
      <xdr:row>56</xdr:row>
      <xdr:rowOff>139065</xdr:rowOff>
    </xdr:to>
    <xdr:cxnSp macro="">
      <xdr:nvCxnSpPr>
        <xdr:cNvPr id="182" name="直線コネクタ 181">
          <a:extLst>
            <a:ext uri="{FF2B5EF4-FFF2-40B4-BE49-F238E27FC236}">
              <a16:creationId xmlns:a16="http://schemas.microsoft.com/office/drawing/2014/main" id="{00000000-0008-0000-0100-0000B6000000}"/>
            </a:ext>
          </a:extLst>
        </xdr:cNvPr>
        <xdr:cNvCxnSpPr/>
      </xdr:nvCxnSpPr>
      <xdr:spPr>
        <a:xfrm flipV="1">
          <a:off x="1924050" y="9715500"/>
          <a:ext cx="841375"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70502</xdr:rowOff>
    </xdr:from>
    <xdr:ext cx="405111" cy="259045"/>
    <xdr:sp macro="" textlink="">
      <xdr:nvSpPr>
        <xdr:cNvPr id="183" name="n_1aveValue【橋りょう・トンネル】&#10;有形固定資産減価償却率">
          <a:extLst>
            <a:ext uri="{FF2B5EF4-FFF2-40B4-BE49-F238E27FC236}">
              <a16:creationId xmlns:a16="http://schemas.microsoft.com/office/drawing/2014/main" id="{00000000-0008-0000-0100-0000B7000000}"/>
            </a:ext>
          </a:extLst>
        </xdr:cNvPr>
        <xdr:cNvSpPr txBox="1"/>
      </xdr:nvSpPr>
      <xdr:spPr>
        <a:xfrm>
          <a:off x="3410594" y="1001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78122</xdr:rowOff>
    </xdr:from>
    <xdr:ext cx="405111" cy="259045"/>
    <xdr:sp macro="" textlink="">
      <xdr:nvSpPr>
        <xdr:cNvPr id="184" name="n_2aveValue【橋りょう・トンネル】&#10;有形固定資産減価償却率">
          <a:extLst>
            <a:ext uri="{FF2B5EF4-FFF2-40B4-BE49-F238E27FC236}">
              <a16:creationId xmlns:a16="http://schemas.microsoft.com/office/drawing/2014/main" id="{00000000-0008-0000-0100-0000B8000000}"/>
            </a:ext>
          </a:extLst>
        </xdr:cNvPr>
        <xdr:cNvSpPr txBox="1"/>
      </xdr:nvSpPr>
      <xdr:spPr>
        <a:xfrm>
          <a:off x="257239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120032</xdr:rowOff>
    </xdr:from>
    <xdr:ext cx="405111" cy="259045"/>
    <xdr:sp macro="" textlink="">
      <xdr:nvSpPr>
        <xdr:cNvPr id="185" name="n_3aveValue【橋りょう・トンネル】&#10;有形固定資産減価償却率">
          <a:extLst>
            <a:ext uri="{FF2B5EF4-FFF2-40B4-BE49-F238E27FC236}">
              <a16:creationId xmlns:a16="http://schemas.microsoft.com/office/drawing/2014/main" id="{00000000-0008-0000-0100-0000B9000000}"/>
            </a:ext>
          </a:extLst>
        </xdr:cNvPr>
        <xdr:cNvSpPr txBox="1"/>
      </xdr:nvSpPr>
      <xdr:spPr>
        <a:xfrm>
          <a:off x="1731019" y="10064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160672</xdr:rowOff>
    </xdr:from>
    <xdr:ext cx="405111" cy="259045"/>
    <xdr:sp macro="" textlink="">
      <xdr:nvSpPr>
        <xdr:cNvPr id="186" name="n_1mainValue【橋りょう・トンネル】&#10;有形固定資産減価償却率">
          <a:extLst>
            <a:ext uri="{FF2B5EF4-FFF2-40B4-BE49-F238E27FC236}">
              <a16:creationId xmlns:a16="http://schemas.microsoft.com/office/drawing/2014/main" id="{00000000-0008-0000-0100-0000BA000000}"/>
            </a:ext>
          </a:extLst>
        </xdr:cNvPr>
        <xdr:cNvSpPr txBox="1"/>
      </xdr:nvSpPr>
      <xdr:spPr>
        <a:xfrm>
          <a:off x="3410594" y="959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10177</xdr:rowOff>
    </xdr:from>
    <xdr:ext cx="405111" cy="259045"/>
    <xdr:sp macro="" textlink="">
      <xdr:nvSpPr>
        <xdr:cNvPr id="187" name="n_2mainValue【橋りょう・トンネル】&#10;有形固定資産減価償却率">
          <a:extLst>
            <a:ext uri="{FF2B5EF4-FFF2-40B4-BE49-F238E27FC236}">
              <a16:creationId xmlns:a16="http://schemas.microsoft.com/office/drawing/2014/main" id="{00000000-0008-0000-0100-0000BB000000}"/>
            </a:ext>
          </a:extLst>
        </xdr:cNvPr>
        <xdr:cNvSpPr txBox="1"/>
      </xdr:nvSpPr>
      <xdr:spPr>
        <a:xfrm>
          <a:off x="257239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34942</xdr:rowOff>
    </xdr:from>
    <xdr:ext cx="405111" cy="259045"/>
    <xdr:sp macro="" textlink="">
      <xdr:nvSpPr>
        <xdr:cNvPr id="188" name="n_3mainValue【橋りょう・トンネル】&#10;有形固定資産減価償却率">
          <a:extLst>
            <a:ext uri="{FF2B5EF4-FFF2-40B4-BE49-F238E27FC236}">
              <a16:creationId xmlns:a16="http://schemas.microsoft.com/office/drawing/2014/main" id="{00000000-0008-0000-0100-0000BC000000}"/>
            </a:ext>
          </a:extLst>
        </xdr:cNvPr>
        <xdr:cNvSpPr txBox="1"/>
      </xdr:nvSpPr>
      <xdr:spPr>
        <a:xfrm>
          <a:off x="1731019" y="946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00000000-0008-0000-0100-0000BD000000}"/>
            </a:ext>
          </a:extLst>
        </xdr:cNvPr>
        <xdr:cNvSpPr/>
      </xdr:nvSpPr>
      <xdr:spPr>
        <a:xfrm>
          <a:off x="6280150"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00000000-0008-0000-0100-0000BE000000}"/>
            </a:ext>
          </a:extLst>
        </xdr:cNvPr>
        <xdr:cNvSpPr/>
      </xdr:nvSpPr>
      <xdr:spPr>
        <a:xfrm>
          <a:off x="63976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00000000-0008-0000-0100-0000BF000000}"/>
            </a:ext>
          </a:extLst>
        </xdr:cNvPr>
        <xdr:cNvSpPr/>
      </xdr:nvSpPr>
      <xdr:spPr>
        <a:xfrm>
          <a:off x="63976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00000000-0008-0000-0100-0000C0000000}"/>
            </a:ext>
          </a:extLst>
        </xdr:cNvPr>
        <xdr:cNvSpPr/>
      </xdr:nvSpPr>
      <xdr:spPr>
        <a:xfrm>
          <a:off x="73660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00000000-0008-0000-0100-0000C1000000}"/>
            </a:ext>
          </a:extLst>
        </xdr:cNvPr>
        <xdr:cNvSpPr/>
      </xdr:nvSpPr>
      <xdr:spPr>
        <a:xfrm>
          <a:off x="73660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100-0000C2000000}"/>
            </a:ext>
          </a:extLst>
        </xdr:cNvPr>
        <xdr:cNvSpPr/>
      </xdr:nvSpPr>
      <xdr:spPr>
        <a:xfrm>
          <a:off x="84518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84518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6280150"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62420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6280150" y="1143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6280150" y="11103428"/>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6040889"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6280150" y="10776857"/>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5713306"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a:extLst>
            <a:ext uri="{FF2B5EF4-FFF2-40B4-BE49-F238E27FC236}">
              <a16:creationId xmlns:a16="http://schemas.microsoft.com/office/drawing/2014/main" id="{00000000-0008-0000-0100-0000CB000000}"/>
            </a:ext>
          </a:extLst>
        </xdr:cNvPr>
        <xdr:cNvCxnSpPr/>
      </xdr:nvCxnSpPr>
      <xdr:spPr>
        <a:xfrm>
          <a:off x="6280150" y="1045028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5713306"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6280150" y="1012371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5713306"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6280150" y="9797143"/>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5713306"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6280150" y="9470572"/>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5623153"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6280150" y="914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562315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a:extLst>
            <a:ext uri="{FF2B5EF4-FFF2-40B4-BE49-F238E27FC236}">
              <a16:creationId xmlns:a16="http://schemas.microsoft.com/office/drawing/2014/main" id="{00000000-0008-0000-0100-0000D5000000}"/>
            </a:ext>
          </a:extLst>
        </xdr:cNvPr>
        <xdr:cNvSpPr/>
      </xdr:nvSpPr>
      <xdr:spPr>
        <a:xfrm>
          <a:off x="6280150"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83240</xdr:rowOff>
    </xdr:from>
    <xdr:to>
      <xdr:col>54</xdr:col>
      <xdr:colOff>189865</xdr:colOff>
      <xdr:row>64</xdr:row>
      <xdr:rowOff>123833</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flipV="1">
          <a:off x="9952990" y="9684440"/>
          <a:ext cx="0" cy="141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127660</xdr:rowOff>
    </xdr:from>
    <xdr:ext cx="469744" cy="259045"/>
    <xdr:sp macro="" textlink="">
      <xdr:nvSpPr>
        <xdr:cNvPr id="215" name="【橋りょう・トンネル】&#10;一人当たり有形固定資産（償却資産）額最小値テキスト">
          <a:extLst>
            <a:ext uri="{FF2B5EF4-FFF2-40B4-BE49-F238E27FC236}">
              <a16:creationId xmlns:a16="http://schemas.microsoft.com/office/drawing/2014/main" id="{00000000-0008-0000-0100-0000D7000000}"/>
            </a:ext>
          </a:extLst>
        </xdr:cNvPr>
        <xdr:cNvSpPr txBox="1"/>
      </xdr:nvSpPr>
      <xdr:spPr>
        <a:xfrm>
          <a:off x="9991725" y="1110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123833</xdr:rowOff>
    </xdr:from>
    <xdr:to>
      <xdr:col>55</xdr:col>
      <xdr:colOff>88900</xdr:colOff>
      <xdr:row>64</xdr:row>
      <xdr:rowOff>123833</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9874250" y="1109663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29917</xdr:rowOff>
    </xdr:from>
    <xdr:ext cx="599010" cy="259045"/>
    <xdr:sp macro="" textlink="">
      <xdr:nvSpPr>
        <xdr:cNvPr id="217" name="【橋りょう・トンネル】&#10;一人当たり有形固定資産（償却資産）額最大値テキスト">
          <a:extLst>
            <a:ext uri="{FF2B5EF4-FFF2-40B4-BE49-F238E27FC236}">
              <a16:creationId xmlns:a16="http://schemas.microsoft.com/office/drawing/2014/main" id="{00000000-0008-0000-0100-0000D9000000}"/>
            </a:ext>
          </a:extLst>
        </xdr:cNvPr>
        <xdr:cNvSpPr txBox="1"/>
      </xdr:nvSpPr>
      <xdr:spPr>
        <a:xfrm>
          <a:off x="9991725" y="945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83240</xdr:rowOff>
    </xdr:from>
    <xdr:to>
      <xdr:col>55</xdr:col>
      <xdr:colOff>88900</xdr:colOff>
      <xdr:row>56</xdr:row>
      <xdr:rowOff>83240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9874250" y="968444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149946</xdr:rowOff>
    </xdr:from>
    <xdr:ext cx="599010" cy="259045"/>
    <xdr:sp macro="" textlink="">
      <xdr:nvSpPr>
        <xdr:cNvPr id="219" name="【橋りょう・トンネル】&#10;一人当たり有形固定資産（償却資産）額平均値テキスト">
          <a:extLst>
            <a:ext uri="{FF2B5EF4-FFF2-40B4-BE49-F238E27FC236}">
              <a16:creationId xmlns:a16="http://schemas.microsoft.com/office/drawing/2014/main" id="{00000000-0008-0000-0100-0000DB000000}"/>
            </a:ext>
          </a:extLst>
        </xdr:cNvPr>
        <xdr:cNvSpPr txBox="1"/>
      </xdr:nvSpPr>
      <xdr:spPr>
        <a:xfrm>
          <a:off x="9991725" y="1043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127069</xdr:rowOff>
    </xdr:from>
    <xdr:to>
      <xdr:col>55</xdr:col>
      <xdr:colOff>50800</xdr:colOff>
      <xdr:row>62</xdr:row>
      <xdr:rowOff>57219</xdr:rowOff>
    </xdr:to>
    <xdr:sp macro="" textlink="">
      <xdr:nvSpPr>
        <xdr:cNvPr id="220" name="フローチャート: 判断 219">
          <a:extLst>
            <a:ext uri="{FF2B5EF4-FFF2-40B4-BE49-F238E27FC236}">
              <a16:creationId xmlns:a16="http://schemas.microsoft.com/office/drawing/2014/main" id="{00000000-0008-0000-0100-0000DC000000}"/>
            </a:ext>
          </a:extLst>
        </xdr:cNvPr>
        <xdr:cNvSpPr/>
      </xdr:nvSpPr>
      <xdr:spPr>
        <a:xfrm>
          <a:off x="9912350" y="1058551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124972</xdr:rowOff>
    </xdr:from>
    <xdr:to>
      <xdr:col>50</xdr:col>
      <xdr:colOff>165100</xdr:colOff>
      <xdr:row>62</xdr:row>
      <xdr:rowOff>55122</xdr:rowOff>
    </xdr:to>
    <xdr:sp macro="" textlink="">
      <xdr:nvSpPr>
        <xdr:cNvPr id="221" name="フローチャート: 判断 220">
          <a:extLst>
            <a:ext uri="{FF2B5EF4-FFF2-40B4-BE49-F238E27FC236}">
              <a16:creationId xmlns:a16="http://schemas.microsoft.com/office/drawing/2014/main" id="{00000000-0008-0000-0100-0000DD000000}"/>
            </a:ext>
          </a:extLst>
        </xdr:cNvPr>
        <xdr:cNvSpPr/>
      </xdr:nvSpPr>
      <xdr:spPr>
        <a:xfrm>
          <a:off x="911225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6636</xdr:rowOff>
    </xdr:from>
    <xdr:to>
      <xdr:col>46</xdr:col>
      <xdr:colOff>38100</xdr:colOff>
      <xdr:row>62</xdr:row>
      <xdr:rowOff>108236</xdr:rowOff>
    </xdr:to>
    <xdr:sp macro="" textlink="">
      <xdr:nvSpPr>
        <xdr:cNvPr id="222" name="フローチャート: 判断 221">
          <a:extLst>
            <a:ext uri="{FF2B5EF4-FFF2-40B4-BE49-F238E27FC236}">
              <a16:creationId xmlns:a16="http://schemas.microsoft.com/office/drawing/2014/main" id="{00000000-0008-0000-0100-0000DE000000}"/>
            </a:ext>
          </a:extLst>
        </xdr:cNvPr>
        <xdr:cNvSpPr/>
      </xdr:nvSpPr>
      <xdr:spPr>
        <a:xfrm>
          <a:off x="8270875" y="1063653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21855</xdr:rowOff>
    </xdr:from>
    <xdr:to>
      <xdr:col>41</xdr:col>
      <xdr:colOff>101600</xdr:colOff>
      <xdr:row>62</xdr:row>
      <xdr:rowOff>123455</xdr:rowOff>
    </xdr:to>
    <xdr:sp macro="" textlink="">
      <xdr:nvSpPr>
        <xdr:cNvPr id="223" name="フローチャート: 判断 222">
          <a:extLst>
            <a:ext uri="{FF2B5EF4-FFF2-40B4-BE49-F238E27FC236}">
              <a16:creationId xmlns:a16="http://schemas.microsoft.com/office/drawing/2014/main" id="{00000000-0008-0000-0100-0000DF000000}"/>
            </a:ext>
          </a:extLst>
        </xdr:cNvPr>
        <xdr:cNvSpPr/>
      </xdr:nvSpPr>
      <xdr:spPr>
        <a:xfrm>
          <a:off x="7419975" y="106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97726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8982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8140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728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6448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143824</xdr:rowOff>
    </xdr:from>
    <xdr:to>
      <xdr:col>55</xdr:col>
      <xdr:colOff>50800</xdr:colOff>
      <xdr:row>62</xdr:row>
      <xdr:rowOff>73974</xdr:rowOff>
    </xdr:to>
    <xdr:sp macro="" textlink="">
      <xdr:nvSpPr>
        <xdr:cNvPr id="229" name="楕円 228">
          <a:extLst>
            <a:ext uri="{FF2B5EF4-FFF2-40B4-BE49-F238E27FC236}">
              <a16:creationId xmlns:a16="http://schemas.microsoft.com/office/drawing/2014/main" id="{00000000-0008-0000-0100-0000E5000000}"/>
            </a:ext>
          </a:extLst>
        </xdr:cNvPr>
        <xdr:cNvSpPr/>
      </xdr:nvSpPr>
      <xdr:spPr>
        <a:xfrm>
          <a:off x="9912350" y="1060227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122251</xdr:rowOff>
    </xdr:from>
    <xdr:ext cx="599010" cy="259045"/>
    <xdr:sp macro="" textlink="">
      <xdr:nvSpPr>
        <xdr:cNvPr id="230" name="【橋りょう・トンネル】&#10;一人当たり有形固定資産（償却資産）額該当値テキスト">
          <a:extLst>
            <a:ext uri="{FF2B5EF4-FFF2-40B4-BE49-F238E27FC236}">
              <a16:creationId xmlns:a16="http://schemas.microsoft.com/office/drawing/2014/main" id="{00000000-0008-0000-0100-0000E6000000}"/>
            </a:ext>
          </a:extLst>
        </xdr:cNvPr>
        <xdr:cNvSpPr txBox="1"/>
      </xdr:nvSpPr>
      <xdr:spPr>
        <a:xfrm>
          <a:off x="9991725" y="10580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154530</xdr:rowOff>
    </xdr:from>
    <xdr:to>
      <xdr:col>50</xdr:col>
      <xdr:colOff>165100</xdr:colOff>
      <xdr:row>62</xdr:row>
      <xdr:rowOff>84680</xdr:rowOff>
    </xdr:to>
    <xdr:sp macro="" textlink="">
      <xdr:nvSpPr>
        <xdr:cNvPr id="231" name="楕円 230">
          <a:extLst>
            <a:ext uri="{FF2B5EF4-FFF2-40B4-BE49-F238E27FC236}">
              <a16:creationId xmlns:a16="http://schemas.microsoft.com/office/drawing/2014/main" id="{00000000-0008-0000-0100-0000E7000000}"/>
            </a:ext>
          </a:extLst>
        </xdr:cNvPr>
        <xdr:cNvSpPr/>
      </xdr:nvSpPr>
      <xdr:spPr>
        <a:xfrm>
          <a:off x="9112250" y="1061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23174</xdr:rowOff>
    </xdr:from>
    <xdr:to>
      <xdr:col>55</xdr:col>
      <xdr:colOff>0</xdr:colOff>
      <xdr:row>62</xdr:row>
      <xdr:rowOff>33880</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flipV="1">
          <a:off x="9163050" y="10653074"/>
          <a:ext cx="790575"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48460</xdr:rowOff>
    </xdr:from>
    <xdr:to>
      <xdr:col>46</xdr:col>
      <xdr:colOff>38100</xdr:colOff>
      <xdr:row>62</xdr:row>
      <xdr:rowOff>150060</xdr:rowOff>
    </xdr:to>
    <xdr:sp macro="" textlink="">
      <xdr:nvSpPr>
        <xdr:cNvPr id="233" name="楕円 232">
          <a:extLst>
            <a:ext uri="{FF2B5EF4-FFF2-40B4-BE49-F238E27FC236}">
              <a16:creationId xmlns:a16="http://schemas.microsoft.com/office/drawing/2014/main" id="{00000000-0008-0000-0100-0000E9000000}"/>
            </a:ext>
          </a:extLst>
        </xdr:cNvPr>
        <xdr:cNvSpPr/>
      </xdr:nvSpPr>
      <xdr:spPr>
        <a:xfrm>
          <a:off x="8270875" y="1067836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33880</xdr:rowOff>
    </xdr:from>
    <xdr:to>
      <xdr:col>50</xdr:col>
      <xdr:colOff>114300</xdr:colOff>
      <xdr:row>62</xdr:row>
      <xdr:rowOff>99260</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flipV="1">
          <a:off x="8321675" y="10663780"/>
          <a:ext cx="841375"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53770</xdr:rowOff>
    </xdr:from>
    <xdr:to>
      <xdr:col>41</xdr:col>
      <xdr:colOff>101600</xdr:colOff>
      <xdr:row>62</xdr:row>
      <xdr:rowOff>155370</xdr:rowOff>
    </xdr:to>
    <xdr:sp macro="" textlink="">
      <xdr:nvSpPr>
        <xdr:cNvPr id="235" name="楕円 234">
          <a:extLst>
            <a:ext uri="{FF2B5EF4-FFF2-40B4-BE49-F238E27FC236}">
              <a16:creationId xmlns:a16="http://schemas.microsoft.com/office/drawing/2014/main" id="{00000000-0008-0000-0100-0000EB000000}"/>
            </a:ext>
          </a:extLst>
        </xdr:cNvPr>
        <xdr:cNvSpPr/>
      </xdr:nvSpPr>
      <xdr:spPr>
        <a:xfrm>
          <a:off x="7419975" y="1068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99260</xdr:rowOff>
    </xdr:from>
    <xdr:to>
      <xdr:col>45</xdr:col>
      <xdr:colOff>177800</xdr:colOff>
      <xdr:row>62</xdr:row>
      <xdr:rowOff>104570</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flipV="1">
          <a:off x="7470775" y="10729160"/>
          <a:ext cx="850900" cy="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71649</xdr:rowOff>
    </xdr:from>
    <xdr:ext cx="599010" cy="259045"/>
    <xdr:sp macro="" textlink="">
      <xdr:nvSpPr>
        <xdr:cNvPr id="237" name="n_1aveValue【橋りょう・トンネル】&#10;一人当たり有形固定資産（償却資産）額">
          <a:extLst>
            <a:ext uri="{FF2B5EF4-FFF2-40B4-BE49-F238E27FC236}">
              <a16:creationId xmlns:a16="http://schemas.microsoft.com/office/drawing/2014/main" id="{00000000-0008-0000-0100-0000ED000000}"/>
            </a:ext>
          </a:extLst>
        </xdr:cNvPr>
        <xdr:cNvSpPr txBox="1"/>
      </xdr:nvSpPr>
      <xdr:spPr>
        <a:xfrm>
          <a:off x="8869895" y="1035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124763</xdr:rowOff>
    </xdr:from>
    <xdr:ext cx="599010" cy="259045"/>
    <xdr:sp macro="" textlink="">
      <xdr:nvSpPr>
        <xdr:cNvPr id="238" name="n_2aveValue【橋りょう・トンネル】&#10;一人当たり有形固定資産（償却資産）額">
          <a:extLst>
            <a:ext uri="{FF2B5EF4-FFF2-40B4-BE49-F238E27FC236}">
              <a16:creationId xmlns:a16="http://schemas.microsoft.com/office/drawing/2014/main" id="{00000000-0008-0000-0100-0000EE000000}"/>
            </a:ext>
          </a:extLst>
        </xdr:cNvPr>
        <xdr:cNvSpPr txBox="1"/>
      </xdr:nvSpPr>
      <xdr:spPr>
        <a:xfrm>
          <a:off x="8031695" y="1041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139982</xdr:rowOff>
    </xdr:from>
    <xdr:ext cx="599010" cy="259045"/>
    <xdr:sp macro="" textlink="">
      <xdr:nvSpPr>
        <xdr:cNvPr id="239" name="n_3aveValue【橋りょう・トンネル】&#10;一人当たり有形固定資産（償却資産）額">
          <a:extLst>
            <a:ext uri="{FF2B5EF4-FFF2-40B4-BE49-F238E27FC236}">
              <a16:creationId xmlns:a16="http://schemas.microsoft.com/office/drawing/2014/main" id="{00000000-0008-0000-0100-0000EF000000}"/>
            </a:ext>
          </a:extLst>
        </xdr:cNvPr>
        <xdr:cNvSpPr txBox="1"/>
      </xdr:nvSpPr>
      <xdr:spPr>
        <a:xfrm>
          <a:off x="7190320" y="1042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75807</xdr:rowOff>
    </xdr:from>
    <xdr:ext cx="599010" cy="259045"/>
    <xdr:sp macro="" textlink="">
      <xdr:nvSpPr>
        <xdr:cNvPr id="240" name="n_1mainValue【橋りょう・トンネル】&#10;一人当たり有形固定資産（償却資産）額">
          <a:extLst>
            <a:ext uri="{FF2B5EF4-FFF2-40B4-BE49-F238E27FC236}">
              <a16:creationId xmlns:a16="http://schemas.microsoft.com/office/drawing/2014/main" id="{00000000-0008-0000-0100-0000F0000000}"/>
            </a:ext>
          </a:extLst>
        </xdr:cNvPr>
        <xdr:cNvSpPr txBox="1"/>
      </xdr:nvSpPr>
      <xdr:spPr>
        <a:xfrm>
          <a:off x="8869895" y="107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141187</xdr:rowOff>
    </xdr:from>
    <xdr:ext cx="599010" cy="259045"/>
    <xdr:sp macro="" textlink="">
      <xdr:nvSpPr>
        <xdr:cNvPr id="241" name="n_2mainValue【橋りょう・トンネル】&#10;一人当たり有形固定資産（償却資産）額">
          <a:extLst>
            <a:ext uri="{FF2B5EF4-FFF2-40B4-BE49-F238E27FC236}">
              <a16:creationId xmlns:a16="http://schemas.microsoft.com/office/drawing/2014/main" id="{00000000-0008-0000-0100-0000F1000000}"/>
            </a:ext>
          </a:extLst>
        </xdr:cNvPr>
        <xdr:cNvSpPr txBox="1"/>
      </xdr:nvSpPr>
      <xdr:spPr>
        <a:xfrm>
          <a:off x="8031695" y="10771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146497</xdr:rowOff>
    </xdr:from>
    <xdr:ext cx="599010" cy="259045"/>
    <xdr:sp macro="" textlink="">
      <xdr:nvSpPr>
        <xdr:cNvPr id="242" name="n_3mainValue【橋りょう・トンネル】&#10;一人当たり有形固定資産（償却資産）額">
          <a:extLst>
            <a:ext uri="{FF2B5EF4-FFF2-40B4-BE49-F238E27FC236}">
              <a16:creationId xmlns:a16="http://schemas.microsoft.com/office/drawing/2014/main" id="{00000000-0008-0000-0100-0000F2000000}"/>
            </a:ext>
          </a:extLst>
        </xdr:cNvPr>
        <xdr:cNvSpPr txBox="1"/>
      </xdr:nvSpPr>
      <xdr:spPr>
        <a:xfrm>
          <a:off x="7190320" y="1077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00000000-0008-0000-0100-0000F3000000}"/>
            </a:ext>
          </a:extLst>
        </xdr:cNvPr>
        <xdr:cNvSpPr/>
      </xdr:nvSpPr>
      <xdr:spPr>
        <a:xfrm>
          <a:off x="7239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00000000-0008-0000-0100-0000F4000000}"/>
            </a:ext>
          </a:extLst>
        </xdr:cNvPr>
        <xdr:cNvSpPr/>
      </xdr:nvSpPr>
      <xdr:spPr>
        <a:xfrm>
          <a:off x="8509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00000000-0008-0000-0100-0000F5000000}"/>
            </a:ext>
          </a:extLst>
        </xdr:cNvPr>
        <xdr:cNvSpPr/>
      </xdr:nvSpPr>
      <xdr:spPr>
        <a:xfrm>
          <a:off x="8509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100-0000F6000000}"/>
            </a:ext>
          </a:extLst>
        </xdr:cNvPr>
        <xdr:cNvSpPr/>
      </xdr:nvSpPr>
      <xdr:spPr>
        <a:xfrm>
          <a:off x="18097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100-0000F7000000}"/>
            </a:ext>
          </a:extLst>
        </xdr:cNvPr>
        <xdr:cNvSpPr/>
      </xdr:nvSpPr>
      <xdr:spPr>
        <a:xfrm>
          <a:off x="18097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00000000-0008-0000-0100-0000F8000000}"/>
            </a:ext>
          </a:extLst>
        </xdr:cNvPr>
        <xdr:cNvSpPr/>
      </xdr:nvSpPr>
      <xdr:spPr>
        <a:xfrm>
          <a:off x="2895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00000000-0008-0000-0100-0000F9000000}"/>
            </a:ext>
          </a:extLst>
        </xdr:cNvPr>
        <xdr:cNvSpPr/>
      </xdr:nvSpPr>
      <xdr:spPr>
        <a:xfrm>
          <a:off x="2895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00000000-0008-0000-0100-0000FA000000}"/>
            </a:ext>
          </a:extLst>
        </xdr:cNvPr>
        <xdr:cNvSpPr/>
      </xdr:nvSpPr>
      <xdr:spPr>
        <a:xfrm>
          <a:off x="7239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6953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a:off x="7239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4040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a:off x="723900"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34941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a:off x="723900"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3494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a:extLst>
            <a:ext uri="{FF2B5EF4-FFF2-40B4-BE49-F238E27FC236}">
              <a16:creationId xmlns:a16="http://schemas.microsoft.com/office/drawing/2014/main" id="{00000000-0008-0000-0100-000002010000}"/>
            </a:ext>
          </a:extLst>
        </xdr:cNvPr>
        <xdr:cNvCxnSpPr/>
      </xdr:nvCxnSpPr>
      <xdr:spPr>
        <a:xfrm>
          <a:off x="7239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3494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a:extLst>
            <a:ext uri="{FF2B5EF4-FFF2-40B4-BE49-F238E27FC236}">
              <a16:creationId xmlns:a16="http://schemas.microsoft.com/office/drawing/2014/main" id="{00000000-0008-0000-0100-000004010000}"/>
            </a:ext>
          </a:extLst>
        </xdr:cNvPr>
        <xdr:cNvCxnSpPr/>
      </xdr:nvCxnSpPr>
      <xdr:spPr>
        <a:xfrm>
          <a:off x="723900"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3494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723900"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28529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a:off x="7239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2852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a:extLst>
            <a:ext uri="{FF2B5EF4-FFF2-40B4-BE49-F238E27FC236}">
              <a16:creationId xmlns:a16="http://schemas.microsoft.com/office/drawing/2014/main" id="{00000000-0008-0000-0100-00000A010000}"/>
            </a:ext>
          </a:extLst>
        </xdr:cNvPr>
        <xdr:cNvSpPr/>
      </xdr:nvSpPr>
      <xdr:spPr>
        <a:xfrm>
          <a:off x="7239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144780</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flipV="1">
          <a:off x="4406265" y="1342643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68" name="【公営住宅】&#10;有形固定資産減価償却率最小値テキスト">
          <a:extLst>
            <a:ext uri="{FF2B5EF4-FFF2-40B4-BE49-F238E27FC236}">
              <a16:creationId xmlns:a16="http://schemas.microsoft.com/office/drawing/2014/main" id="{00000000-0008-0000-0100-00000C010000}"/>
            </a:ext>
          </a:extLst>
        </xdr:cNvPr>
        <xdr:cNvSpPr txBox="1"/>
      </xdr:nvSpPr>
      <xdr:spPr>
        <a:xfrm>
          <a:off x="44450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4327525" y="148894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70" name="【公営住宅】&#10;有形固定資産減価償却率最大値テキスト">
          <a:extLst>
            <a:ext uri="{FF2B5EF4-FFF2-40B4-BE49-F238E27FC236}">
              <a16:creationId xmlns:a16="http://schemas.microsoft.com/office/drawing/2014/main" id="{00000000-0008-0000-0100-00000E010000}"/>
            </a:ext>
          </a:extLst>
        </xdr:cNvPr>
        <xdr:cNvSpPr txBox="1"/>
      </xdr:nvSpPr>
      <xdr:spPr>
        <a:xfrm>
          <a:off x="44450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4327525" y="1342643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133366</xdr:rowOff>
    </xdr:from>
    <xdr:ext cx="405111" cy="259045"/>
    <xdr:sp macro="" textlink="">
      <xdr:nvSpPr>
        <xdr:cNvPr id="272" name="【公営住宅】&#10;有形固定資産減価償却率平均値テキスト">
          <a:extLst>
            <a:ext uri="{FF2B5EF4-FFF2-40B4-BE49-F238E27FC236}">
              <a16:creationId xmlns:a16="http://schemas.microsoft.com/office/drawing/2014/main" id="{00000000-0008-0000-0100-000010010000}"/>
            </a:ext>
          </a:extLst>
        </xdr:cNvPr>
        <xdr:cNvSpPr txBox="1"/>
      </xdr:nvSpPr>
      <xdr:spPr>
        <a:xfrm>
          <a:off x="4445000" y="13849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154939</xdr:rowOff>
    </xdr:from>
    <xdr:to>
      <xdr:col>24</xdr:col>
      <xdr:colOff>114300</xdr:colOff>
      <xdr:row>81</xdr:row>
      <xdr:rowOff>85089</xdr:rowOff>
    </xdr:to>
    <xdr:sp macro="" textlink="">
      <xdr:nvSpPr>
        <xdr:cNvPr id="273" name="フローチャート: 判断 272">
          <a:extLst>
            <a:ext uri="{FF2B5EF4-FFF2-40B4-BE49-F238E27FC236}">
              <a16:creationId xmlns:a16="http://schemas.microsoft.com/office/drawing/2014/main" id="{00000000-0008-0000-0100-000011010000}"/>
            </a:ext>
          </a:extLst>
        </xdr:cNvPr>
        <xdr:cNvSpPr/>
      </xdr:nvSpPr>
      <xdr:spPr>
        <a:xfrm>
          <a:off x="4356100"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128270</xdr:rowOff>
    </xdr:from>
    <xdr:to>
      <xdr:col>20</xdr:col>
      <xdr:colOff>38100</xdr:colOff>
      <xdr:row>81</xdr:row>
      <xdr:rowOff>58420</xdr:rowOff>
    </xdr:to>
    <xdr:sp macro="" textlink="">
      <xdr:nvSpPr>
        <xdr:cNvPr id="274" name="フローチャート: 判断 273">
          <a:extLst>
            <a:ext uri="{FF2B5EF4-FFF2-40B4-BE49-F238E27FC236}">
              <a16:creationId xmlns:a16="http://schemas.microsoft.com/office/drawing/2014/main" id="{00000000-0008-0000-0100-000012010000}"/>
            </a:ext>
          </a:extLst>
        </xdr:cNvPr>
        <xdr:cNvSpPr/>
      </xdr:nvSpPr>
      <xdr:spPr>
        <a:xfrm>
          <a:off x="3565525" y="1384427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156845</xdr:rowOff>
    </xdr:from>
    <xdr:to>
      <xdr:col>15</xdr:col>
      <xdr:colOff>101600</xdr:colOff>
      <xdr:row>81</xdr:row>
      <xdr:rowOff>86995</xdr:rowOff>
    </xdr:to>
    <xdr:sp macro="" textlink="">
      <xdr:nvSpPr>
        <xdr:cNvPr id="275" name="フローチャート: 判断 274">
          <a:extLst>
            <a:ext uri="{FF2B5EF4-FFF2-40B4-BE49-F238E27FC236}">
              <a16:creationId xmlns:a16="http://schemas.microsoft.com/office/drawing/2014/main" id="{00000000-0008-0000-0100-000013010000}"/>
            </a:ext>
          </a:extLst>
        </xdr:cNvPr>
        <xdr:cNvSpPr/>
      </xdr:nvSpPr>
      <xdr:spPr>
        <a:xfrm>
          <a:off x="2714625" y="1387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50164</xdr:rowOff>
    </xdr:from>
    <xdr:to>
      <xdr:col>10</xdr:col>
      <xdr:colOff>165100</xdr:colOff>
      <xdr:row>81</xdr:row>
      <xdr:rowOff>151764</xdr:rowOff>
    </xdr:to>
    <xdr:sp macro="" textlink="">
      <xdr:nvSpPr>
        <xdr:cNvPr id="276" name="フローチャート: 判断 275">
          <a:extLst>
            <a:ext uri="{FF2B5EF4-FFF2-40B4-BE49-F238E27FC236}">
              <a16:creationId xmlns:a16="http://schemas.microsoft.com/office/drawing/2014/main" id="{00000000-0008-0000-0100-000014010000}"/>
            </a:ext>
          </a:extLst>
        </xdr:cNvPr>
        <xdr:cNvSpPr/>
      </xdr:nvSpPr>
      <xdr:spPr>
        <a:xfrm>
          <a:off x="187325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42259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43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2584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743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901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80645</xdr:rowOff>
    </xdr:from>
    <xdr:to>
      <xdr:col>24</xdr:col>
      <xdr:colOff>114300</xdr:colOff>
      <xdr:row>81</xdr:row>
      <xdr:rowOff>10795</xdr:rowOff>
    </xdr:to>
    <xdr:sp macro="" textlink="">
      <xdr:nvSpPr>
        <xdr:cNvPr id="282" name="楕円 281">
          <a:extLst>
            <a:ext uri="{FF2B5EF4-FFF2-40B4-BE49-F238E27FC236}">
              <a16:creationId xmlns:a16="http://schemas.microsoft.com/office/drawing/2014/main" id="{00000000-0008-0000-0100-00001A010000}"/>
            </a:ext>
          </a:extLst>
        </xdr:cNvPr>
        <xdr:cNvSpPr/>
      </xdr:nvSpPr>
      <xdr:spPr>
        <a:xfrm>
          <a:off x="43561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103522</xdr:rowOff>
    </xdr:from>
    <xdr:ext cx="405111" cy="259045"/>
    <xdr:sp macro="" textlink="">
      <xdr:nvSpPr>
        <xdr:cNvPr id="283" name="【公営住宅】&#10;有形固定資産減価償却率該当値テキスト">
          <a:extLst>
            <a:ext uri="{FF2B5EF4-FFF2-40B4-BE49-F238E27FC236}">
              <a16:creationId xmlns:a16="http://schemas.microsoft.com/office/drawing/2014/main" id="{00000000-0008-0000-0100-00001B010000}"/>
            </a:ext>
          </a:extLst>
        </xdr:cNvPr>
        <xdr:cNvSpPr txBox="1"/>
      </xdr:nvSpPr>
      <xdr:spPr>
        <a:xfrm>
          <a:off x="4445000"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107314</xdr:rowOff>
    </xdr:from>
    <xdr:to>
      <xdr:col>20</xdr:col>
      <xdr:colOff>38100</xdr:colOff>
      <xdr:row>81</xdr:row>
      <xdr:rowOff>37464</xdr:rowOff>
    </xdr:to>
    <xdr:sp macro="" textlink="">
      <xdr:nvSpPr>
        <xdr:cNvPr id="284" name="楕円 283">
          <a:extLst>
            <a:ext uri="{FF2B5EF4-FFF2-40B4-BE49-F238E27FC236}">
              <a16:creationId xmlns:a16="http://schemas.microsoft.com/office/drawing/2014/main" id="{00000000-0008-0000-0100-00001C010000}"/>
            </a:ext>
          </a:extLst>
        </xdr:cNvPr>
        <xdr:cNvSpPr/>
      </xdr:nvSpPr>
      <xdr:spPr>
        <a:xfrm>
          <a:off x="3565525" y="1382331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131445</xdr:rowOff>
    </xdr:from>
    <xdr:to>
      <xdr:col>24</xdr:col>
      <xdr:colOff>63500</xdr:colOff>
      <xdr:row>80</xdr:row>
      <xdr:rowOff>158114</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flipV="1">
          <a:off x="3616325" y="13847445"/>
          <a:ext cx="790575"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137795</xdr:rowOff>
    </xdr:from>
    <xdr:to>
      <xdr:col>15</xdr:col>
      <xdr:colOff>101600</xdr:colOff>
      <xdr:row>81</xdr:row>
      <xdr:rowOff>67945</xdr:rowOff>
    </xdr:to>
    <xdr:sp macro="" textlink="">
      <xdr:nvSpPr>
        <xdr:cNvPr id="286" name="楕円 285">
          <a:extLst>
            <a:ext uri="{FF2B5EF4-FFF2-40B4-BE49-F238E27FC236}">
              <a16:creationId xmlns:a16="http://schemas.microsoft.com/office/drawing/2014/main" id="{00000000-0008-0000-0100-00001E010000}"/>
            </a:ext>
          </a:extLst>
        </xdr:cNvPr>
        <xdr:cNvSpPr/>
      </xdr:nvSpPr>
      <xdr:spPr>
        <a:xfrm>
          <a:off x="2714625"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158114</xdr:rowOff>
    </xdr:from>
    <xdr:to>
      <xdr:col>19</xdr:col>
      <xdr:colOff>177800</xdr:colOff>
      <xdr:row>81</xdr:row>
      <xdr:rowOff>17145</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flipV="1">
          <a:off x="2765425" y="13874114"/>
          <a:ext cx="8509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168275</xdr:rowOff>
    </xdr:from>
    <xdr:to>
      <xdr:col>10</xdr:col>
      <xdr:colOff>165100</xdr:colOff>
      <xdr:row>81</xdr:row>
      <xdr:rowOff>98425</xdr:rowOff>
    </xdr:to>
    <xdr:sp macro="" textlink="">
      <xdr:nvSpPr>
        <xdr:cNvPr id="288" name="楕円 287">
          <a:extLst>
            <a:ext uri="{FF2B5EF4-FFF2-40B4-BE49-F238E27FC236}">
              <a16:creationId xmlns:a16="http://schemas.microsoft.com/office/drawing/2014/main" id="{00000000-0008-0000-0100-000020010000}"/>
            </a:ext>
          </a:extLst>
        </xdr:cNvPr>
        <xdr:cNvSpPr/>
      </xdr:nvSpPr>
      <xdr:spPr>
        <a:xfrm>
          <a:off x="187325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17145</xdr:rowOff>
    </xdr:from>
    <xdr:to>
      <xdr:col>15</xdr:col>
      <xdr:colOff>50800</xdr:colOff>
      <xdr:row>81</xdr:row>
      <xdr:rowOff>47625</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1924050" y="13904595"/>
          <a:ext cx="84137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49547</xdr:rowOff>
    </xdr:from>
    <xdr:ext cx="405111" cy="259045"/>
    <xdr:sp macro="" textlink="">
      <xdr:nvSpPr>
        <xdr:cNvPr id="290" name="n_1aveValue【公営住宅】&#10;有形固定資産減価償却率">
          <a:extLst>
            <a:ext uri="{FF2B5EF4-FFF2-40B4-BE49-F238E27FC236}">
              <a16:creationId xmlns:a16="http://schemas.microsoft.com/office/drawing/2014/main" id="{00000000-0008-0000-0100-000022010000}"/>
            </a:ext>
          </a:extLst>
        </xdr:cNvPr>
        <xdr:cNvSpPr txBox="1"/>
      </xdr:nvSpPr>
      <xdr:spPr>
        <a:xfrm>
          <a:off x="341059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78122</xdr:rowOff>
    </xdr:from>
    <xdr:ext cx="405111" cy="259045"/>
    <xdr:sp macro="" textlink="">
      <xdr:nvSpPr>
        <xdr:cNvPr id="291" name="n_2aveValue【公営住宅】&#10;有形固定資産減価償却率">
          <a:extLst>
            <a:ext uri="{FF2B5EF4-FFF2-40B4-BE49-F238E27FC236}">
              <a16:creationId xmlns:a16="http://schemas.microsoft.com/office/drawing/2014/main" id="{00000000-0008-0000-0100-000023010000}"/>
            </a:ext>
          </a:extLst>
        </xdr:cNvPr>
        <xdr:cNvSpPr txBox="1"/>
      </xdr:nvSpPr>
      <xdr:spPr>
        <a:xfrm>
          <a:off x="2572394" y="1396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142891</xdr:rowOff>
    </xdr:from>
    <xdr:ext cx="405111" cy="259045"/>
    <xdr:sp macro="" textlink="">
      <xdr:nvSpPr>
        <xdr:cNvPr id="292" name="n_3aveValue【公営住宅】&#10;有形固定資産減価償却率">
          <a:extLst>
            <a:ext uri="{FF2B5EF4-FFF2-40B4-BE49-F238E27FC236}">
              <a16:creationId xmlns:a16="http://schemas.microsoft.com/office/drawing/2014/main" id="{00000000-0008-0000-0100-000024010000}"/>
            </a:ext>
          </a:extLst>
        </xdr:cNvPr>
        <xdr:cNvSpPr txBox="1"/>
      </xdr:nvSpPr>
      <xdr:spPr>
        <a:xfrm>
          <a:off x="1731019"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53991</xdr:rowOff>
    </xdr:from>
    <xdr:ext cx="405111" cy="259045"/>
    <xdr:sp macro="" textlink="">
      <xdr:nvSpPr>
        <xdr:cNvPr id="293" name="n_1mainValue【公営住宅】&#10;有形固定資産減価償却率">
          <a:extLst>
            <a:ext uri="{FF2B5EF4-FFF2-40B4-BE49-F238E27FC236}">
              <a16:creationId xmlns:a16="http://schemas.microsoft.com/office/drawing/2014/main" id="{00000000-0008-0000-0100-000025010000}"/>
            </a:ext>
          </a:extLst>
        </xdr:cNvPr>
        <xdr:cNvSpPr txBox="1"/>
      </xdr:nvSpPr>
      <xdr:spPr>
        <a:xfrm>
          <a:off x="341059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84472</xdr:rowOff>
    </xdr:from>
    <xdr:ext cx="405111" cy="259045"/>
    <xdr:sp macro="" textlink="">
      <xdr:nvSpPr>
        <xdr:cNvPr id="294" name="n_2mainValue【公営住宅】&#10;有形固定資産減価償却率">
          <a:extLst>
            <a:ext uri="{FF2B5EF4-FFF2-40B4-BE49-F238E27FC236}">
              <a16:creationId xmlns:a16="http://schemas.microsoft.com/office/drawing/2014/main" id="{00000000-0008-0000-0100-000026010000}"/>
            </a:ext>
          </a:extLst>
        </xdr:cNvPr>
        <xdr:cNvSpPr txBox="1"/>
      </xdr:nvSpPr>
      <xdr:spPr>
        <a:xfrm>
          <a:off x="257239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114952</xdr:rowOff>
    </xdr:from>
    <xdr:ext cx="405111" cy="259045"/>
    <xdr:sp macro="" textlink="">
      <xdr:nvSpPr>
        <xdr:cNvPr id="295" name="n_3mainValue【公営住宅】&#10;有形固定資産減価償却率">
          <a:extLst>
            <a:ext uri="{FF2B5EF4-FFF2-40B4-BE49-F238E27FC236}">
              <a16:creationId xmlns:a16="http://schemas.microsoft.com/office/drawing/2014/main" id="{00000000-0008-0000-0100-000027010000}"/>
            </a:ext>
          </a:extLst>
        </xdr:cNvPr>
        <xdr:cNvSpPr txBox="1"/>
      </xdr:nvSpPr>
      <xdr:spPr>
        <a:xfrm>
          <a:off x="1731019"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6280150"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63976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63976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73660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73660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84518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84518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a:extLst>
            <a:ext uri="{FF2B5EF4-FFF2-40B4-BE49-F238E27FC236}">
              <a16:creationId xmlns:a16="http://schemas.microsoft.com/office/drawing/2014/main" id="{00000000-0008-0000-0100-00002F010000}"/>
            </a:ext>
          </a:extLst>
        </xdr:cNvPr>
        <xdr:cNvSpPr/>
      </xdr:nvSpPr>
      <xdr:spPr>
        <a:xfrm>
          <a:off x="6280150"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62420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6280150" y="1524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6280150" y="147828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58320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6280150" y="143256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5777426"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6280150" y="138684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5777426"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6280150" y="134112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5777426"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6280150" y="1295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5777426"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a:extLst>
            <a:ext uri="{FF2B5EF4-FFF2-40B4-BE49-F238E27FC236}">
              <a16:creationId xmlns:a16="http://schemas.microsoft.com/office/drawing/2014/main" id="{00000000-0008-0000-0100-00003C010000}"/>
            </a:ext>
          </a:extLst>
        </xdr:cNvPr>
        <xdr:cNvSpPr/>
      </xdr:nvSpPr>
      <xdr:spPr>
        <a:xfrm>
          <a:off x="6280150"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163647</xdr:rowOff>
    </xdr:from>
    <xdr:to>
      <xdr:col>54</xdr:col>
      <xdr:colOff>189865</xdr:colOff>
      <xdr:row>86</xdr:row>
      <xdr:rowOff>31973</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flipV="1">
          <a:off x="9952990" y="13365297"/>
          <a:ext cx="0" cy="141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35800</xdr:rowOff>
    </xdr:from>
    <xdr:ext cx="469744" cy="259045"/>
    <xdr:sp macro="" textlink="">
      <xdr:nvSpPr>
        <xdr:cNvPr id="318" name="【公営住宅】&#10;一人当たり面積最小値テキスト">
          <a:extLst>
            <a:ext uri="{FF2B5EF4-FFF2-40B4-BE49-F238E27FC236}">
              <a16:creationId xmlns:a16="http://schemas.microsoft.com/office/drawing/2014/main" id="{00000000-0008-0000-0100-00003E010000}"/>
            </a:ext>
          </a:extLst>
        </xdr:cNvPr>
        <xdr:cNvSpPr txBox="1"/>
      </xdr:nvSpPr>
      <xdr:spPr>
        <a:xfrm>
          <a:off x="9991725" y="1478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31973</xdr:rowOff>
    </xdr:from>
    <xdr:to>
      <xdr:col>55</xdr:col>
      <xdr:colOff>88900</xdr:colOff>
      <xdr:row>86</xdr:row>
      <xdr:rowOff>31973</xdr:rowOff>
    </xdr:to>
    <xdr:cxnSp macro="">
      <xdr:nvCxnSpPr>
        <xdr:cNvPr id="319" name="直線コネクタ 318">
          <a:extLst>
            <a:ext uri="{FF2B5EF4-FFF2-40B4-BE49-F238E27FC236}">
              <a16:creationId xmlns:a16="http://schemas.microsoft.com/office/drawing/2014/main" id="{00000000-0008-0000-0100-00003F010000}"/>
            </a:ext>
          </a:extLst>
        </xdr:cNvPr>
        <xdr:cNvCxnSpPr/>
      </xdr:nvCxnSpPr>
      <xdr:spPr>
        <a:xfrm>
          <a:off x="9874250" y="1477667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110324</xdr:rowOff>
    </xdr:from>
    <xdr:ext cx="534377" cy="259045"/>
    <xdr:sp macro="" textlink="">
      <xdr:nvSpPr>
        <xdr:cNvPr id="320" name="【公営住宅】&#10;一人当たり面積最大値テキスト">
          <a:extLst>
            <a:ext uri="{FF2B5EF4-FFF2-40B4-BE49-F238E27FC236}">
              <a16:creationId xmlns:a16="http://schemas.microsoft.com/office/drawing/2014/main" id="{00000000-0008-0000-0100-000040010000}"/>
            </a:ext>
          </a:extLst>
        </xdr:cNvPr>
        <xdr:cNvSpPr txBox="1"/>
      </xdr:nvSpPr>
      <xdr:spPr>
        <a:xfrm>
          <a:off x="9991725" y="1314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163647</xdr:rowOff>
    </xdr:from>
    <xdr:to>
      <xdr:col>55</xdr:col>
      <xdr:colOff>88900</xdr:colOff>
      <xdr:row>77</xdr:row>
      <xdr:rowOff>163647</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a:off x="9874250" y="1336529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115904</xdr:rowOff>
    </xdr:from>
    <xdr:ext cx="469744" cy="259045"/>
    <xdr:sp macro="" textlink="">
      <xdr:nvSpPr>
        <xdr:cNvPr id="322" name="【公営住宅】&#10;一人当たり面積平均値テキスト">
          <a:extLst>
            <a:ext uri="{FF2B5EF4-FFF2-40B4-BE49-F238E27FC236}">
              <a16:creationId xmlns:a16="http://schemas.microsoft.com/office/drawing/2014/main" id="{00000000-0008-0000-0100-000042010000}"/>
            </a:ext>
          </a:extLst>
        </xdr:cNvPr>
        <xdr:cNvSpPr txBox="1"/>
      </xdr:nvSpPr>
      <xdr:spPr>
        <a:xfrm>
          <a:off x="9991725" y="14517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93027</xdr:rowOff>
    </xdr:from>
    <xdr:to>
      <xdr:col>55</xdr:col>
      <xdr:colOff>50800</xdr:colOff>
      <xdr:row>86</xdr:row>
      <xdr:rowOff>23177</xdr:rowOff>
    </xdr:to>
    <xdr:sp macro="" textlink="">
      <xdr:nvSpPr>
        <xdr:cNvPr id="323" name="フローチャート: 判断 322">
          <a:extLst>
            <a:ext uri="{FF2B5EF4-FFF2-40B4-BE49-F238E27FC236}">
              <a16:creationId xmlns:a16="http://schemas.microsoft.com/office/drawing/2014/main" id="{00000000-0008-0000-0100-000043010000}"/>
            </a:ext>
          </a:extLst>
        </xdr:cNvPr>
        <xdr:cNvSpPr/>
      </xdr:nvSpPr>
      <xdr:spPr>
        <a:xfrm>
          <a:off x="9912350" y="1466627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93897</xdr:rowOff>
    </xdr:from>
    <xdr:to>
      <xdr:col>50</xdr:col>
      <xdr:colOff>165100</xdr:colOff>
      <xdr:row>86</xdr:row>
      <xdr:rowOff>24047</xdr:rowOff>
    </xdr:to>
    <xdr:sp macro="" textlink="">
      <xdr:nvSpPr>
        <xdr:cNvPr id="324" name="フローチャート: 判断 323">
          <a:extLst>
            <a:ext uri="{FF2B5EF4-FFF2-40B4-BE49-F238E27FC236}">
              <a16:creationId xmlns:a16="http://schemas.microsoft.com/office/drawing/2014/main" id="{00000000-0008-0000-0100-000044010000}"/>
            </a:ext>
          </a:extLst>
        </xdr:cNvPr>
        <xdr:cNvSpPr/>
      </xdr:nvSpPr>
      <xdr:spPr>
        <a:xfrm>
          <a:off x="9112250" y="1466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94376</xdr:rowOff>
    </xdr:from>
    <xdr:to>
      <xdr:col>46</xdr:col>
      <xdr:colOff>38100</xdr:colOff>
      <xdr:row>86</xdr:row>
      <xdr:rowOff>24526</xdr:rowOff>
    </xdr:to>
    <xdr:sp macro="" textlink="">
      <xdr:nvSpPr>
        <xdr:cNvPr id="325" name="フローチャート: 判断 324">
          <a:extLst>
            <a:ext uri="{FF2B5EF4-FFF2-40B4-BE49-F238E27FC236}">
              <a16:creationId xmlns:a16="http://schemas.microsoft.com/office/drawing/2014/main" id="{00000000-0008-0000-0100-000045010000}"/>
            </a:ext>
          </a:extLst>
        </xdr:cNvPr>
        <xdr:cNvSpPr/>
      </xdr:nvSpPr>
      <xdr:spPr>
        <a:xfrm>
          <a:off x="8270875" y="1466762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85781</xdr:rowOff>
    </xdr:from>
    <xdr:to>
      <xdr:col>41</xdr:col>
      <xdr:colOff>101600</xdr:colOff>
      <xdr:row>86</xdr:row>
      <xdr:rowOff>15931</xdr:rowOff>
    </xdr:to>
    <xdr:sp macro="" textlink="">
      <xdr:nvSpPr>
        <xdr:cNvPr id="326" name="フローチャート: 判断 325">
          <a:extLst>
            <a:ext uri="{FF2B5EF4-FFF2-40B4-BE49-F238E27FC236}">
              <a16:creationId xmlns:a16="http://schemas.microsoft.com/office/drawing/2014/main" id="{00000000-0008-0000-0100-000046010000}"/>
            </a:ext>
          </a:extLst>
        </xdr:cNvPr>
        <xdr:cNvSpPr/>
      </xdr:nvSpPr>
      <xdr:spPr>
        <a:xfrm>
          <a:off x="7419975" y="1465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97726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8982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8140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728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448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124735</xdr:rowOff>
    </xdr:from>
    <xdr:to>
      <xdr:col>55</xdr:col>
      <xdr:colOff>50800</xdr:colOff>
      <xdr:row>86</xdr:row>
      <xdr:rowOff>54885</xdr:rowOff>
    </xdr:to>
    <xdr:sp macro="" textlink="">
      <xdr:nvSpPr>
        <xdr:cNvPr id="332" name="楕円 331">
          <a:extLst>
            <a:ext uri="{FF2B5EF4-FFF2-40B4-BE49-F238E27FC236}">
              <a16:creationId xmlns:a16="http://schemas.microsoft.com/office/drawing/2014/main" id="{00000000-0008-0000-0100-00004C010000}"/>
            </a:ext>
          </a:extLst>
        </xdr:cNvPr>
        <xdr:cNvSpPr/>
      </xdr:nvSpPr>
      <xdr:spPr>
        <a:xfrm>
          <a:off x="9912350" y="1469798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71455</xdr:rowOff>
    </xdr:from>
    <xdr:ext cx="469744" cy="259045"/>
    <xdr:sp macro="" textlink="">
      <xdr:nvSpPr>
        <xdr:cNvPr id="333" name="【公営住宅】&#10;一人当たり面積該当値テキスト">
          <a:extLst>
            <a:ext uri="{FF2B5EF4-FFF2-40B4-BE49-F238E27FC236}">
              <a16:creationId xmlns:a16="http://schemas.microsoft.com/office/drawing/2014/main" id="{00000000-0008-0000-0100-00004D010000}"/>
            </a:ext>
          </a:extLst>
        </xdr:cNvPr>
        <xdr:cNvSpPr txBox="1"/>
      </xdr:nvSpPr>
      <xdr:spPr>
        <a:xfrm>
          <a:off x="9991725" y="1464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125054</xdr:rowOff>
    </xdr:from>
    <xdr:to>
      <xdr:col>50</xdr:col>
      <xdr:colOff>165100</xdr:colOff>
      <xdr:row>86</xdr:row>
      <xdr:rowOff>55204</xdr:rowOff>
    </xdr:to>
    <xdr:sp macro="" textlink="">
      <xdr:nvSpPr>
        <xdr:cNvPr id="334" name="楕円 333">
          <a:extLst>
            <a:ext uri="{FF2B5EF4-FFF2-40B4-BE49-F238E27FC236}">
              <a16:creationId xmlns:a16="http://schemas.microsoft.com/office/drawing/2014/main" id="{00000000-0008-0000-0100-00004E010000}"/>
            </a:ext>
          </a:extLst>
        </xdr:cNvPr>
        <xdr:cNvSpPr/>
      </xdr:nvSpPr>
      <xdr:spPr>
        <a:xfrm>
          <a:off x="9112250" y="1469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4085</xdr:rowOff>
    </xdr:from>
    <xdr:to>
      <xdr:col>55</xdr:col>
      <xdr:colOff>0</xdr:colOff>
      <xdr:row>86</xdr:row>
      <xdr:rowOff>4404</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flipV="1">
          <a:off x="9163050" y="14748785"/>
          <a:ext cx="790575"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125420</xdr:rowOff>
    </xdr:from>
    <xdr:to>
      <xdr:col>46</xdr:col>
      <xdr:colOff>38100</xdr:colOff>
      <xdr:row>86</xdr:row>
      <xdr:rowOff>55570</xdr:rowOff>
    </xdr:to>
    <xdr:sp macro="" textlink="">
      <xdr:nvSpPr>
        <xdr:cNvPr id="336" name="楕円 335">
          <a:extLst>
            <a:ext uri="{FF2B5EF4-FFF2-40B4-BE49-F238E27FC236}">
              <a16:creationId xmlns:a16="http://schemas.microsoft.com/office/drawing/2014/main" id="{00000000-0008-0000-0100-000050010000}"/>
            </a:ext>
          </a:extLst>
        </xdr:cNvPr>
        <xdr:cNvSpPr/>
      </xdr:nvSpPr>
      <xdr:spPr>
        <a:xfrm>
          <a:off x="8270875" y="1469867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4404</xdr:rowOff>
    </xdr:from>
    <xdr:to>
      <xdr:col>50</xdr:col>
      <xdr:colOff>114300</xdr:colOff>
      <xdr:row>86</xdr:row>
      <xdr:rowOff>4770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flipV="1">
          <a:off x="8321675" y="14749104"/>
          <a:ext cx="841375"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125809</xdr:rowOff>
    </xdr:from>
    <xdr:to>
      <xdr:col>41</xdr:col>
      <xdr:colOff>101600</xdr:colOff>
      <xdr:row>86</xdr:row>
      <xdr:rowOff>55959</xdr:rowOff>
    </xdr:to>
    <xdr:sp macro="" textlink="">
      <xdr:nvSpPr>
        <xdr:cNvPr id="338" name="楕円 337">
          <a:extLst>
            <a:ext uri="{FF2B5EF4-FFF2-40B4-BE49-F238E27FC236}">
              <a16:creationId xmlns:a16="http://schemas.microsoft.com/office/drawing/2014/main" id="{00000000-0008-0000-0100-000052010000}"/>
            </a:ext>
          </a:extLst>
        </xdr:cNvPr>
        <xdr:cNvSpPr/>
      </xdr:nvSpPr>
      <xdr:spPr>
        <a:xfrm>
          <a:off x="7419975" y="1469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4770</xdr:rowOff>
    </xdr:from>
    <xdr:to>
      <xdr:col>45</xdr:col>
      <xdr:colOff>177800</xdr:colOff>
      <xdr:row>86</xdr:row>
      <xdr:rowOff>5159</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flipV="1">
          <a:off x="7470775" y="14749470"/>
          <a:ext cx="8509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40574</xdr:rowOff>
    </xdr:from>
    <xdr:ext cx="469744" cy="259045"/>
    <xdr:sp macro="" textlink="">
      <xdr:nvSpPr>
        <xdr:cNvPr id="340" name="n_1aveValue【公営住宅】&#10;一人当たり面積">
          <a:extLst>
            <a:ext uri="{FF2B5EF4-FFF2-40B4-BE49-F238E27FC236}">
              <a16:creationId xmlns:a16="http://schemas.microsoft.com/office/drawing/2014/main" id="{00000000-0008-0000-0100-000054010000}"/>
            </a:ext>
          </a:extLst>
        </xdr:cNvPr>
        <xdr:cNvSpPr txBox="1"/>
      </xdr:nvSpPr>
      <xdr:spPr>
        <a:xfrm>
          <a:off x="8925002" y="1444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41053</xdr:rowOff>
    </xdr:from>
    <xdr:ext cx="469744" cy="259045"/>
    <xdr:sp macro="" textlink="">
      <xdr:nvSpPr>
        <xdr:cNvPr id="341" name="n_2aveValue【公営住宅】&#10;一人当たり面積">
          <a:extLst>
            <a:ext uri="{FF2B5EF4-FFF2-40B4-BE49-F238E27FC236}">
              <a16:creationId xmlns:a16="http://schemas.microsoft.com/office/drawing/2014/main" id="{00000000-0008-0000-0100-000055010000}"/>
            </a:ext>
          </a:extLst>
        </xdr:cNvPr>
        <xdr:cNvSpPr txBox="1"/>
      </xdr:nvSpPr>
      <xdr:spPr>
        <a:xfrm>
          <a:off x="80963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32458</xdr:rowOff>
    </xdr:from>
    <xdr:ext cx="469744" cy="259045"/>
    <xdr:sp macro="" textlink="">
      <xdr:nvSpPr>
        <xdr:cNvPr id="342" name="n_3aveValue【公営住宅】&#10;一人当たり面積">
          <a:extLst>
            <a:ext uri="{FF2B5EF4-FFF2-40B4-BE49-F238E27FC236}">
              <a16:creationId xmlns:a16="http://schemas.microsoft.com/office/drawing/2014/main" id="{00000000-0008-0000-0100-000056010000}"/>
            </a:ext>
          </a:extLst>
        </xdr:cNvPr>
        <xdr:cNvSpPr txBox="1"/>
      </xdr:nvSpPr>
      <xdr:spPr>
        <a:xfrm>
          <a:off x="7245427" y="1443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46331</xdr:rowOff>
    </xdr:from>
    <xdr:ext cx="469744" cy="259045"/>
    <xdr:sp macro="" textlink="">
      <xdr:nvSpPr>
        <xdr:cNvPr id="343" name="n_1mainValue【公営住宅】&#10;一人当たり面積">
          <a:extLst>
            <a:ext uri="{FF2B5EF4-FFF2-40B4-BE49-F238E27FC236}">
              <a16:creationId xmlns:a16="http://schemas.microsoft.com/office/drawing/2014/main" id="{00000000-0008-0000-0100-000057010000}"/>
            </a:ext>
          </a:extLst>
        </xdr:cNvPr>
        <xdr:cNvSpPr txBox="1"/>
      </xdr:nvSpPr>
      <xdr:spPr>
        <a:xfrm>
          <a:off x="8925002" y="1479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46697</xdr:rowOff>
    </xdr:from>
    <xdr:ext cx="469744" cy="259045"/>
    <xdr:sp macro="" textlink="">
      <xdr:nvSpPr>
        <xdr:cNvPr id="344" name="n_2mainValue【公営住宅】&#10;一人当たり面積">
          <a:extLst>
            <a:ext uri="{FF2B5EF4-FFF2-40B4-BE49-F238E27FC236}">
              <a16:creationId xmlns:a16="http://schemas.microsoft.com/office/drawing/2014/main" id="{00000000-0008-0000-0100-000058010000}"/>
            </a:ext>
          </a:extLst>
        </xdr:cNvPr>
        <xdr:cNvSpPr txBox="1"/>
      </xdr:nvSpPr>
      <xdr:spPr>
        <a:xfrm>
          <a:off x="8096327" y="1479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47086</xdr:rowOff>
    </xdr:from>
    <xdr:ext cx="469744" cy="259045"/>
    <xdr:sp macro="" textlink="">
      <xdr:nvSpPr>
        <xdr:cNvPr id="345" name="n_3mainValue【公営住宅】&#10;一人当たり面積">
          <a:extLst>
            <a:ext uri="{FF2B5EF4-FFF2-40B4-BE49-F238E27FC236}">
              <a16:creationId xmlns:a16="http://schemas.microsoft.com/office/drawing/2014/main" id="{00000000-0008-0000-0100-000059010000}"/>
            </a:ext>
          </a:extLst>
        </xdr:cNvPr>
        <xdr:cNvSpPr txBox="1"/>
      </xdr:nvSpPr>
      <xdr:spPr>
        <a:xfrm>
          <a:off x="7245427" y="1479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7239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8509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8509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18097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18097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2895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2895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00000000-0008-0000-0100-000061010000}"/>
            </a:ext>
          </a:extLst>
        </xdr:cNvPr>
        <xdr:cNvSpPr/>
      </xdr:nvSpPr>
      <xdr:spPr>
        <a:xfrm>
          <a:off x="7239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6953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a:extLst>
            <a:ext uri="{FF2B5EF4-FFF2-40B4-BE49-F238E27FC236}">
              <a16:creationId xmlns:a16="http://schemas.microsoft.com/office/drawing/2014/main" id="{00000000-0008-0000-0100-000063010000}"/>
            </a:ext>
          </a:extLst>
        </xdr:cNvPr>
        <xdr:cNvCxnSpPr/>
      </xdr:nvCxnSpPr>
      <xdr:spPr>
        <a:xfrm>
          <a:off x="7239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40401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a:off x="723900" y="1866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349416"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a:off x="723900" y="1828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3494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723900" y="1790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3494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723900" y="1752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3494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723900" y="1714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28529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7239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2852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9" name="【港湾・漁港】&#10;有形固定資産減価償却率グラフ枠">
          <a:extLst>
            <a:ext uri="{FF2B5EF4-FFF2-40B4-BE49-F238E27FC236}">
              <a16:creationId xmlns:a16="http://schemas.microsoft.com/office/drawing/2014/main" id="{00000000-0008-0000-0100-000071010000}"/>
            </a:ext>
          </a:extLst>
        </xdr:cNvPr>
        <xdr:cNvSpPr/>
      </xdr:nvSpPr>
      <xdr:spPr>
        <a:xfrm>
          <a:off x="7239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11430</xdr:rowOff>
    </xdr:from>
    <xdr:to>
      <xdr:col>24</xdr:col>
      <xdr:colOff>62865</xdr:colOff>
      <xdr:row>108</xdr:row>
      <xdr:rowOff>87630</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4406265" y="1715643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405111" cy="259045"/>
    <xdr:sp macro="" textlink="">
      <xdr:nvSpPr>
        <xdr:cNvPr id="371" name="【港湾・漁港】&#10;有形固定資産減価償却率最小値テキスト">
          <a:extLst>
            <a:ext uri="{FF2B5EF4-FFF2-40B4-BE49-F238E27FC236}">
              <a16:creationId xmlns:a16="http://schemas.microsoft.com/office/drawing/2014/main" id="{00000000-0008-0000-0100-000073010000}"/>
            </a:ext>
          </a:extLst>
        </xdr:cNvPr>
        <xdr:cNvSpPr txBox="1"/>
      </xdr:nvSpPr>
      <xdr:spPr>
        <a:xfrm>
          <a:off x="44450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4327525" y="1860423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129557</xdr:rowOff>
    </xdr:from>
    <xdr:ext cx="405111" cy="259045"/>
    <xdr:sp macro="" textlink="">
      <xdr:nvSpPr>
        <xdr:cNvPr id="373" name="【港湾・漁港】&#10;有形固定資産減価償却率最大値テキスト">
          <a:extLst>
            <a:ext uri="{FF2B5EF4-FFF2-40B4-BE49-F238E27FC236}">
              <a16:creationId xmlns:a16="http://schemas.microsoft.com/office/drawing/2014/main" id="{00000000-0008-0000-0100-000075010000}"/>
            </a:ext>
          </a:extLst>
        </xdr:cNvPr>
        <xdr:cNvSpPr txBox="1"/>
      </xdr:nvSpPr>
      <xdr:spPr>
        <a:xfrm>
          <a:off x="44450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11430</xdr:rowOff>
    </xdr:from>
    <xdr:to>
      <xdr:col>24</xdr:col>
      <xdr:colOff>152400</xdr:colOff>
      <xdr:row>100</xdr:row>
      <xdr:rowOff>11430</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4327525" y="1715643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8272</xdr:rowOff>
    </xdr:from>
    <xdr:ext cx="405111" cy="259045"/>
    <xdr:sp macro="" textlink="">
      <xdr:nvSpPr>
        <xdr:cNvPr id="375" name="【港湾・漁港】&#10;有形固定資産減価償却率平均値テキスト">
          <a:extLst>
            <a:ext uri="{FF2B5EF4-FFF2-40B4-BE49-F238E27FC236}">
              <a16:creationId xmlns:a16="http://schemas.microsoft.com/office/drawing/2014/main" id="{00000000-0008-0000-0100-000077010000}"/>
            </a:ext>
          </a:extLst>
        </xdr:cNvPr>
        <xdr:cNvSpPr txBox="1"/>
      </xdr:nvSpPr>
      <xdr:spPr>
        <a:xfrm>
          <a:off x="4445000" y="1766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156845</xdr:rowOff>
    </xdr:from>
    <xdr:to>
      <xdr:col>24</xdr:col>
      <xdr:colOff>114300</xdr:colOff>
      <xdr:row>104</xdr:row>
      <xdr:rowOff>86995</xdr:rowOff>
    </xdr:to>
    <xdr:sp macro="" textlink="">
      <xdr:nvSpPr>
        <xdr:cNvPr id="376" name="フローチャート: 判断 375">
          <a:extLst>
            <a:ext uri="{FF2B5EF4-FFF2-40B4-BE49-F238E27FC236}">
              <a16:creationId xmlns:a16="http://schemas.microsoft.com/office/drawing/2014/main" id="{00000000-0008-0000-0100-000078010000}"/>
            </a:ext>
          </a:extLst>
        </xdr:cNvPr>
        <xdr:cNvSpPr/>
      </xdr:nvSpPr>
      <xdr:spPr>
        <a:xfrm>
          <a:off x="43561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6350</xdr:rowOff>
    </xdr:from>
    <xdr:to>
      <xdr:col>20</xdr:col>
      <xdr:colOff>38100</xdr:colOff>
      <xdr:row>104</xdr:row>
      <xdr:rowOff>107950</xdr:rowOff>
    </xdr:to>
    <xdr:sp macro="" textlink="">
      <xdr:nvSpPr>
        <xdr:cNvPr id="377" name="フローチャート: 判断 376">
          <a:extLst>
            <a:ext uri="{FF2B5EF4-FFF2-40B4-BE49-F238E27FC236}">
              <a16:creationId xmlns:a16="http://schemas.microsoft.com/office/drawing/2014/main" id="{00000000-0008-0000-0100-000079010000}"/>
            </a:ext>
          </a:extLst>
        </xdr:cNvPr>
        <xdr:cNvSpPr/>
      </xdr:nvSpPr>
      <xdr:spPr>
        <a:xfrm>
          <a:off x="3565525" y="1783715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33020</xdr:rowOff>
    </xdr:from>
    <xdr:to>
      <xdr:col>15</xdr:col>
      <xdr:colOff>101600</xdr:colOff>
      <xdr:row>104</xdr:row>
      <xdr:rowOff>134620</xdr:rowOff>
    </xdr:to>
    <xdr:sp macro="" textlink="">
      <xdr:nvSpPr>
        <xdr:cNvPr id="378" name="フローチャート: 判断 377">
          <a:extLst>
            <a:ext uri="{FF2B5EF4-FFF2-40B4-BE49-F238E27FC236}">
              <a16:creationId xmlns:a16="http://schemas.microsoft.com/office/drawing/2014/main" id="{00000000-0008-0000-0100-00007A010000}"/>
            </a:ext>
          </a:extLst>
        </xdr:cNvPr>
        <xdr:cNvSpPr/>
      </xdr:nvSpPr>
      <xdr:spPr>
        <a:xfrm>
          <a:off x="2714625"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88264</xdr:rowOff>
    </xdr:from>
    <xdr:to>
      <xdr:col>10</xdr:col>
      <xdr:colOff>165100</xdr:colOff>
      <xdr:row>106</xdr:row>
      <xdr:rowOff>18414</xdr:rowOff>
    </xdr:to>
    <xdr:sp macro="" textlink="">
      <xdr:nvSpPr>
        <xdr:cNvPr id="379" name="フローチャート: 判断 378">
          <a:extLst>
            <a:ext uri="{FF2B5EF4-FFF2-40B4-BE49-F238E27FC236}">
              <a16:creationId xmlns:a16="http://schemas.microsoft.com/office/drawing/2014/main" id="{00000000-0008-0000-0100-00007B010000}"/>
            </a:ext>
          </a:extLst>
        </xdr:cNvPr>
        <xdr:cNvSpPr/>
      </xdr:nvSpPr>
      <xdr:spPr>
        <a:xfrm>
          <a:off x="187325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42259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34353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2584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1743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901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97789</xdr:rowOff>
    </xdr:from>
    <xdr:to>
      <xdr:col>24</xdr:col>
      <xdr:colOff>114300</xdr:colOff>
      <xdr:row>105</xdr:row>
      <xdr:rowOff>27939</xdr:rowOff>
    </xdr:to>
    <xdr:sp macro="" textlink="">
      <xdr:nvSpPr>
        <xdr:cNvPr id="385" name="楕円 384">
          <a:extLst>
            <a:ext uri="{FF2B5EF4-FFF2-40B4-BE49-F238E27FC236}">
              <a16:creationId xmlns:a16="http://schemas.microsoft.com/office/drawing/2014/main" id="{00000000-0008-0000-0100-000081010000}"/>
            </a:ext>
          </a:extLst>
        </xdr:cNvPr>
        <xdr:cNvSpPr/>
      </xdr:nvSpPr>
      <xdr:spPr>
        <a:xfrm>
          <a:off x="43561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76216</xdr:rowOff>
    </xdr:from>
    <xdr:ext cx="405111" cy="259045"/>
    <xdr:sp macro="" textlink="">
      <xdr:nvSpPr>
        <xdr:cNvPr id="386" name="【港湾・漁港】&#10;有形固定資産減価償却率該当値テキスト">
          <a:extLst>
            <a:ext uri="{FF2B5EF4-FFF2-40B4-BE49-F238E27FC236}">
              <a16:creationId xmlns:a16="http://schemas.microsoft.com/office/drawing/2014/main" id="{00000000-0008-0000-0100-000082010000}"/>
            </a:ext>
          </a:extLst>
        </xdr:cNvPr>
        <xdr:cNvSpPr txBox="1"/>
      </xdr:nvSpPr>
      <xdr:spPr>
        <a:xfrm>
          <a:off x="4445000"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111125</xdr:rowOff>
    </xdr:from>
    <xdr:to>
      <xdr:col>20</xdr:col>
      <xdr:colOff>38100</xdr:colOff>
      <xdr:row>105</xdr:row>
      <xdr:rowOff>41275</xdr:rowOff>
    </xdr:to>
    <xdr:sp macro="" textlink="">
      <xdr:nvSpPr>
        <xdr:cNvPr id="387" name="楕円 386">
          <a:extLst>
            <a:ext uri="{FF2B5EF4-FFF2-40B4-BE49-F238E27FC236}">
              <a16:creationId xmlns:a16="http://schemas.microsoft.com/office/drawing/2014/main" id="{00000000-0008-0000-0100-000083010000}"/>
            </a:ext>
          </a:extLst>
        </xdr:cNvPr>
        <xdr:cNvSpPr/>
      </xdr:nvSpPr>
      <xdr:spPr>
        <a:xfrm>
          <a:off x="3565525" y="1794192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148589</xdr:rowOff>
    </xdr:from>
    <xdr:to>
      <xdr:col>24</xdr:col>
      <xdr:colOff>63500</xdr:colOff>
      <xdr:row>104</xdr:row>
      <xdr:rowOff>161925</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flipV="1">
          <a:off x="3616325" y="17979389"/>
          <a:ext cx="790575"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147320</xdr:rowOff>
    </xdr:from>
    <xdr:to>
      <xdr:col>15</xdr:col>
      <xdr:colOff>101600</xdr:colOff>
      <xdr:row>105</xdr:row>
      <xdr:rowOff>77470</xdr:rowOff>
    </xdr:to>
    <xdr:sp macro="" textlink="">
      <xdr:nvSpPr>
        <xdr:cNvPr id="389" name="楕円 388">
          <a:extLst>
            <a:ext uri="{FF2B5EF4-FFF2-40B4-BE49-F238E27FC236}">
              <a16:creationId xmlns:a16="http://schemas.microsoft.com/office/drawing/2014/main" id="{00000000-0008-0000-0100-000085010000}"/>
            </a:ext>
          </a:extLst>
        </xdr:cNvPr>
        <xdr:cNvSpPr/>
      </xdr:nvSpPr>
      <xdr:spPr>
        <a:xfrm>
          <a:off x="2714625"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161925</xdr:rowOff>
    </xdr:from>
    <xdr:to>
      <xdr:col>19</xdr:col>
      <xdr:colOff>177800</xdr:colOff>
      <xdr:row>105</xdr:row>
      <xdr:rowOff>26670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flipV="1">
          <a:off x="2765425" y="17992725"/>
          <a:ext cx="8509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10161</xdr:rowOff>
    </xdr:from>
    <xdr:to>
      <xdr:col>10</xdr:col>
      <xdr:colOff>165100</xdr:colOff>
      <xdr:row>105</xdr:row>
      <xdr:rowOff>111761</xdr:rowOff>
    </xdr:to>
    <xdr:sp macro="" textlink="">
      <xdr:nvSpPr>
        <xdr:cNvPr id="391" name="楕円 390">
          <a:extLst>
            <a:ext uri="{FF2B5EF4-FFF2-40B4-BE49-F238E27FC236}">
              <a16:creationId xmlns:a16="http://schemas.microsoft.com/office/drawing/2014/main" id="{00000000-0008-0000-0100-000087010000}"/>
            </a:ext>
          </a:extLst>
        </xdr:cNvPr>
        <xdr:cNvSpPr/>
      </xdr:nvSpPr>
      <xdr:spPr>
        <a:xfrm>
          <a:off x="187325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26670</xdr:rowOff>
    </xdr:from>
    <xdr:to>
      <xdr:col>15</xdr:col>
      <xdr:colOff>50800</xdr:colOff>
      <xdr:row>105</xdr:row>
      <xdr:rowOff>60961</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flipV="1">
          <a:off x="1924050" y="18028920"/>
          <a:ext cx="84137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124477</xdr:rowOff>
    </xdr:from>
    <xdr:ext cx="405111" cy="259045"/>
    <xdr:sp macro="" textlink="">
      <xdr:nvSpPr>
        <xdr:cNvPr id="393" name="n_1aveValue【港湾・漁港】&#10;有形固定資産減価償却率">
          <a:extLst>
            <a:ext uri="{FF2B5EF4-FFF2-40B4-BE49-F238E27FC236}">
              <a16:creationId xmlns:a16="http://schemas.microsoft.com/office/drawing/2014/main" id="{00000000-0008-0000-0100-000089010000}"/>
            </a:ext>
          </a:extLst>
        </xdr:cNvPr>
        <xdr:cNvSpPr txBox="1"/>
      </xdr:nvSpPr>
      <xdr:spPr>
        <a:xfrm>
          <a:off x="341059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151147</xdr:rowOff>
    </xdr:from>
    <xdr:ext cx="405111" cy="259045"/>
    <xdr:sp macro="" textlink="">
      <xdr:nvSpPr>
        <xdr:cNvPr id="394" name="n_2aveValue【港湾・漁港】&#10;有形固定資産減価償却率">
          <a:extLst>
            <a:ext uri="{FF2B5EF4-FFF2-40B4-BE49-F238E27FC236}">
              <a16:creationId xmlns:a16="http://schemas.microsoft.com/office/drawing/2014/main" id="{00000000-0008-0000-0100-00008A010000}"/>
            </a:ext>
          </a:extLst>
        </xdr:cNvPr>
        <xdr:cNvSpPr txBox="1"/>
      </xdr:nvSpPr>
      <xdr:spPr>
        <a:xfrm>
          <a:off x="257239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9541</xdr:rowOff>
    </xdr:from>
    <xdr:ext cx="405111" cy="259045"/>
    <xdr:sp macro="" textlink="">
      <xdr:nvSpPr>
        <xdr:cNvPr id="395" name="n_3aveValue【港湾・漁港】&#10;有形固定資産減価償却率">
          <a:extLst>
            <a:ext uri="{FF2B5EF4-FFF2-40B4-BE49-F238E27FC236}">
              <a16:creationId xmlns:a16="http://schemas.microsoft.com/office/drawing/2014/main" id="{00000000-0008-0000-0100-00008B010000}"/>
            </a:ext>
          </a:extLst>
        </xdr:cNvPr>
        <xdr:cNvSpPr txBox="1"/>
      </xdr:nvSpPr>
      <xdr:spPr>
        <a:xfrm>
          <a:off x="1731019"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32402</xdr:rowOff>
    </xdr:from>
    <xdr:ext cx="405111" cy="259045"/>
    <xdr:sp macro="" textlink="">
      <xdr:nvSpPr>
        <xdr:cNvPr id="396" name="n_1mainValue【港湾・漁港】&#10;有形固定資産減価償却率">
          <a:extLst>
            <a:ext uri="{FF2B5EF4-FFF2-40B4-BE49-F238E27FC236}">
              <a16:creationId xmlns:a16="http://schemas.microsoft.com/office/drawing/2014/main" id="{00000000-0008-0000-0100-00008C010000}"/>
            </a:ext>
          </a:extLst>
        </xdr:cNvPr>
        <xdr:cNvSpPr txBox="1"/>
      </xdr:nvSpPr>
      <xdr:spPr>
        <a:xfrm>
          <a:off x="3410594"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68597</xdr:rowOff>
    </xdr:from>
    <xdr:ext cx="405111" cy="259045"/>
    <xdr:sp macro="" textlink="">
      <xdr:nvSpPr>
        <xdr:cNvPr id="397" name="n_2mainValue【港湾・漁港】&#10;有形固定資産減価償却率">
          <a:extLst>
            <a:ext uri="{FF2B5EF4-FFF2-40B4-BE49-F238E27FC236}">
              <a16:creationId xmlns:a16="http://schemas.microsoft.com/office/drawing/2014/main" id="{00000000-0008-0000-0100-00008D010000}"/>
            </a:ext>
          </a:extLst>
        </xdr:cNvPr>
        <xdr:cNvSpPr txBox="1"/>
      </xdr:nvSpPr>
      <xdr:spPr>
        <a:xfrm>
          <a:off x="257239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128288</xdr:rowOff>
    </xdr:from>
    <xdr:ext cx="405111" cy="259045"/>
    <xdr:sp macro="" textlink="">
      <xdr:nvSpPr>
        <xdr:cNvPr id="398" name="n_3mainValue【港湾・漁港】&#10;有形固定資産減価償却率">
          <a:extLst>
            <a:ext uri="{FF2B5EF4-FFF2-40B4-BE49-F238E27FC236}">
              <a16:creationId xmlns:a16="http://schemas.microsoft.com/office/drawing/2014/main" id="{00000000-0008-0000-0100-00008E010000}"/>
            </a:ext>
          </a:extLst>
        </xdr:cNvPr>
        <xdr:cNvSpPr txBox="1"/>
      </xdr:nvSpPr>
      <xdr:spPr>
        <a:xfrm>
          <a:off x="1731019" y="1778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6280150"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63976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63976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73660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73660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84518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84518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6280150"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62420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6280150" y="1905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6280150" y="1866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6040889"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6280150" y="1828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5713306"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6280150" y="1790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5713306"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6280150" y="1752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5713306"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6280150" y="1714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5713306"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6280150" y="1676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5623153"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1" name="【港湾・漁港】&#10;一人当たり有形固定資産（償却資産）額グラフ枠">
          <a:extLst>
            <a:ext uri="{FF2B5EF4-FFF2-40B4-BE49-F238E27FC236}">
              <a16:creationId xmlns:a16="http://schemas.microsoft.com/office/drawing/2014/main" id="{00000000-0008-0000-0100-0000A5010000}"/>
            </a:ext>
          </a:extLst>
        </xdr:cNvPr>
        <xdr:cNvSpPr/>
      </xdr:nvSpPr>
      <xdr:spPr>
        <a:xfrm>
          <a:off x="6280150"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18540</xdr:rowOff>
    </xdr:from>
    <xdr:to>
      <xdr:col>54</xdr:col>
      <xdr:colOff>189865</xdr:colOff>
      <xdr:row>108</xdr:row>
      <xdr:rowOff>151456</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flipV="1">
          <a:off x="9952990" y="17163540"/>
          <a:ext cx="0" cy="1504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155283</xdr:rowOff>
    </xdr:from>
    <xdr:ext cx="378565" cy="259045"/>
    <xdr:sp macro="" textlink="">
      <xdr:nvSpPr>
        <xdr:cNvPr id="423" name="【港湾・漁港】&#10;一人当たり有形固定資産（償却資産）額最小値テキスト">
          <a:extLst>
            <a:ext uri="{FF2B5EF4-FFF2-40B4-BE49-F238E27FC236}">
              <a16:creationId xmlns:a16="http://schemas.microsoft.com/office/drawing/2014/main" id="{00000000-0008-0000-0100-0000A7010000}"/>
            </a:ext>
          </a:extLst>
        </xdr:cNvPr>
        <xdr:cNvSpPr txBox="1"/>
      </xdr:nvSpPr>
      <xdr:spPr>
        <a:xfrm>
          <a:off x="9991725" y="18671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151456</xdr:rowOff>
    </xdr:from>
    <xdr:to>
      <xdr:col>55</xdr:col>
      <xdr:colOff>88900</xdr:colOff>
      <xdr:row>108</xdr:row>
      <xdr:rowOff>151456</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9874250" y="1866805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136667</xdr:rowOff>
    </xdr:from>
    <xdr:ext cx="599010" cy="259045"/>
    <xdr:sp macro="" textlink="">
      <xdr:nvSpPr>
        <xdr:cNvPr id="425" name="【港湾・漁港】&#10;一人当たり有形固定資産（償却資産）額最大値テキスト">
          <a:extLst>
            <a:ext uri="{FF2B5EF4-FFF2-40B4-BE49-F238E27FC236}">
              <a16:creationId xmlns:a16="http://schemas.microsoft.com/office/drawing/2014/main" id="{00000000-0008-0000-0100-0000A9010000}"/>
            </a:ext>
          </a:extLst>
        </xdr:cNvPr>
        <xdr:cNvSpPr txBox="1"/>
      </xdr:nvSpPr>
      <xdr:spPr>
        <a:xfrm>
          <a:off x="9991725" y="1693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18540</xdr:rowOff>
    </xdr:from>
    <xdr:to>
      <xdr:col>55</xdr:col>
      <xdr:colOff>88900</xdr:colOff>
      <xdr:row>100</xdr:row>
      <xdr:rowOff>18540</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9874250" y="1716354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99990</xdr:rowOff>
    </xdr:from>
    <xdr:ext cx="599010" cy="259045"/>
    <xdr:sp macro="" textlink="">
      <xdr:nvSpPr>
        <xdr:cNvPr id="427" name="【港湾・漁港】&#10;一人当たり有形固定資産（償却資産）額平均値テキスト">
          <a:extLst>
            <a:ext uri="{FF2B5EF4-FFF2-40B4-BE49-F238E27FC236}">
              <a16:creationId xmlns:a16="http://schemas.microsoft.com/office/drawing/2014/main" id="{00000000-0008-0000-0100-0000AB010000}"/>
            </a:ext>
          </a:extLst>
        </xdr:cNvPr>
        <xdr:cNvSpPr txBox="1"/>
      </xdr:nvSpPr>
      <xdr:spPr>
        <a:xfrm>
          <a:off x="9991725" y="18273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121563</xdr:rowOff>
    </xdr:from>
    <xdr:to>
      <xdr:col>55</xdr:col>
      <xdr:colOff>50800</xdr:colOff>
      <xdr:row>107</xdr:row>
      <xdr:rowOff>51713</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9912350" y="1829526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28911</xdr:rowOff>
    </xdr:from>
    <xdr:to>
      <xdr:col>50</xdr:col>
      <xdr:colOff>165100</xdr:colOff>
      <xdr:row>107</xdr:row>
      <xdr:rowOff>130511</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9112250" y="1837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169284</xdr:rowOff>
    </xdr:from>
    <xdr:to>
      <xdr:col>46</xdr:col>
      <xdr:colOff>38100</xdr:colOff>
      <xdr:row>107</xdr:row>
      <xdr:rowOff>99434</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8270875" y="1834298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73186</xdr:rowOff>
    </xdr:from>
    <xdr:to>
      <xdr:col>41</xdr:col>
      <xdr:colOff>101600</xdr:colOff>
      <xdr:row>108</xdr:row>
      <xdr:rowOff>3336</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7419975" y="1841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97726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8982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8140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728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6448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87697</xdr:rowOff>
    </xdr:from>
    <xdr:to>
      <xdr:col>55</xdr:col>
      <xdr:colOff>50800</xdr:colOff>
      <xdr:row>106</xdr:row>
      <xdr:rowOff>17847</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9912350" y="1808994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110574</xdr:rowOff>
    </xdr:from>
    <xdr:ext cx="599010" cy="259045"/>
    <xdr:sp macro="" textlink="">
      <xdr:nvSpPr>
        <xdr:cNvPr id="438" name="【港湾・漁港】&#10;一人当たり有形固定資産（償却資産）額該当値テキスト">
          <a:extLst>
            <a:ext uri="{FF2B5EF4-FFF2-40B4-BE49-F238E27FC236}">
              <a16:creationId xmlns:a16="http://schemas.microsoft.com/office/drawing/2014/main" id="{00000000-0008-0000-0100-0000B6010000}"/>
            </a:ext>
          </a:extLst>
        </xdr:cNvPr>
        <xdr:cNvSpPr txBox="1"/>
      </xdr:nvSpPr>
      <xdr:spPr>
        <a:xfrm>
          <a:off x="9991725" y="17941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105789</xdr:rowOff>
    </xdr:from>
    <xdr:to>
      <xdr:col>50</xdr:col>
      <xdr:colOff>165100</xdr:colOff>
      <xdr:row>106</xdr:row>
      <xdr:rowOff>35939</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9112250" y="1810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138497</xdr:rowOff>
    </xdr:from>
    <xdr:to>
      <xdr:col>55</xdr:col>
      <xdr:colOff>0</xdr:colOff>
      <xdr:row>105</xdr:row>
      <xdr:rowOff>156589</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flipV="1">
          <a:off x="9163050" y="18140747"/>
          <a:ext cx="790575"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111472</xdr:rowOff>
    </xdr:from>
    <xdr:to>
      <xdr:col>46</xdr:col>
      <xdr:colOff>38100</xdr:colOff>
      <xdr:row>106</xdr:row>
      <xdr:rowOff>41622</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8270875" y="1811372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156589</xdr:rowOff>
    </xdr:from>
    <xdr:to>
      <xdr:col>50</xdr:col>
      <xdr:colOff>114300</xdr:colOff>
      <xdr:row>105</xdr:row>
      <xdr:rowOff>162272</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flipV="1">
          <a:off x="8321675" y="18158839"/>
          <a:ext cx="841375" cy="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117236</xdr:rowOff>
    </xdr:from>
    <xdr:to>
      <xdr:col>41</xdr:col>
      <xdr:colOff>101600</xdr:colOff>
      <xdr:row>106</xdr:row>
      <xdr:rowOff>47386</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7419975" y="181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162272</xdr:rowOff>
    </xdr:from>
    <xdr:to>
      <xdr:col>45</xdr:col>
      <xdr:colOff>177800</xdr:colOff>
      <xdr:row>105</xdr:row>
      <xdr:rowOff>168036</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flipV="1">
          <a:off x="7470775" y="18164522"/>
          <a:ext cx="850900" cy="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121638</xdr:rowOff>
    </xdr:from>
    <xdr:ext cx="599010" cy="259045"/>
    <xdr:sp macro="" textlink="">
      <xdr:nvSpPr>
        <xdr:cNvPr id="445" name="n_1aveValue【港湾・漁港】&#10;一人当たり有形固定資産（償却資産）額">
          <a:extLst>
            <a:ext uri="{FF2B5EF4-FFF2-40B4-BE49-F238E27FC236}">
              <a16:creationId xmlns:a16="http://schemas.microsoft.com/office/drawing/2014/main" id="{00000000-0008-0000-0100-0000BD010000}"/>
            </a:ext>
          </a:extLst>
        </xdr:cNvPr>
        <xdr:cNvSpPr txBox="1"/>
      </xdr:nvSpPr>
      <xdr:spPr>
        <a:xfrm>
          <a:off x="8869895" y="1846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90561</xdr:rowOff>
    </xdr:from>
    <xdr:ext cx="599010" cy="259045"/>
    <xdr:sp macro="" textlink="">
      <xdr:nvSpPr>
        <xdr:cNvPr id="446" name="n_2aveValue【港湾・漁港】&#10;一人当たり有形固定資産（償却資産）額">
          <a:extLst>
            <a:ext uri="{FF2B5EF4-FFF2-40B4-BE49-F238E27FC236}">
              <a16:creationId xmlns:a16="http://schemas.microsoft.com/office/drawing/2014/main" id="{00000000-0008-0000-0100-0000BE010000}"/>
            </a:ext>
          </a:extLst>
        </xdr:cNvPr>
        <xdr:cNvSpPr txBox="1"/>
      </xdr:nvSpPr>
      <xdr:spPr>
        <a:xfrm>
          <a:off x="8031695" y="18435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165913</xdr:rowOff>
    </xdr:from>
    <xdr:ext cx="599010" cy="259045"/>
    <xdr:sp macro="" textlink="">
      <xdr:nvSpPr>
        <xdr:cNvPr id="447" name="n_3aveValue【港湾・漁港】&#10;一人当たり有形固定資産（償却資産）額">
          <a:extLst>
            <a:ext uri="{FF2B5EF4-FFF2-40B4-BE49-F238E27FC236}">
              <a16:creationId xmlns:a16="http://schemas.microsoft.com/office/drawing/2014/main" id="{00000000-0008-0000-0100-0000BF010000}"/>
            </a:ext>
          </a:extLst>
        </xdr:cNvPr>
        <xdr:cNvSpPr txBox="1"/>
      </xdr:nvSpPr>
      <xdr:spPr>
        <a:xfrm>
          <a:off x="7190320" y="1851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52466</xdr:rowOff>
    </xdr:from>
    <xdr:ext cx="599010" cy="259045"/>
    <xdr:sp macro="" textlink="">
      <xdr:nvSpPr>
        <xdr:cNvPr id="448" name="n_1mainValue【港湾・漁港】&#10;一人当たり有形固定資産（償却資産）額">
          <a:extLst>
            <a:ext uri="{FF2B5EF4-FFF2-40B4-BE49-F238E27FC236}">
              <a16:creationId xmlns:a16="http://schemas.microsoft.com/office/drawing/2014/main" id="{00000000-0008-0000-0100-0000C0010000}"/>
            </a:ext>
          </a:extLst>
        </xdr:cNvPr>
        <xdr:cNvSpPr txBox="1"/>
      </xdr:nvSpPr>
      <xdr:spPr>
        <a:xfrm>
          <a:off x="8869895" y="1788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58149</xdr:rowOff>
    </xdr:from>
    <xdr:ext cx="599010" cy="259045"/>
    <xdr:sp macro="" textlink="">
      <xdr:nvSpPr>
        <xdr:cNvPr id="449" name="n_2mainValue【港湾・漁港】&#10;一人当たり有形固定資産（償却資産）額">
          <a:extLst>
            <a:ext uri="{FF2B5EF4-FFF2-40B4-BE49-F238E27FC236}">
              <a16:creationId xmlns:a16="http://schemas.microsoft.com/office/drawing/2014/main" id="{00000000-0008-0000-0100-0000C1010000}"/>
            </a:ext>
          </a:extLst>
        </xdr:cNvPr>
        <xdr:cNvSpPr txBox="1"/>
      </xdr:nvSpPr>
      <xdr:spPr>
        <a:xfrm>
          <a:off x="8031695" y="17888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63913</xdr:rowOff>
    </xdr:from>
    <xdr:ext cx="599010" cy="259045"/>
    <xdr:sp macro="" textlink="">
      <xdr:nvSpPr>
        <xdr:cNvPr id="450" name="n_3mainValue【港湾・漁港】&#10;一人当たり有形固定資産（償却資産）額">
          <a:extLst>
            <a:ext uri="{FF2B5EF4-FFF2-40B4-BE49-F238E27FC236}">
              <a16:creationId xmlns:a16="http://schemas.microsoft.com/office/drawing/2014/main" id="{00000000-0008-0000-0100-0000C2010000}"/>
            </a:ext>
          </a:extLst>
        </xdr:cNvPr>
        <xdr:cNvSpPr txBox="1"/>
      </xdr:nvSpPr>
      <xdr:spPr>
        <a:xfrm>
          <a:off x="7190320" y="1789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1826875"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19443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19443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29127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29127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399857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399857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1826875"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17887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1826875"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150698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1826875"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144286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1826875"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144286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1826875"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144286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1826875"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144286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1826875"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138827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1826875"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138827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認定こども園・幼稚園・保育所】&#10;有形固定資産減価償却率グラフ枠">
          <a:extLst>
            <a:ext uri="{FF2B5EF4-FFF2-40B4-BE49-F238E27FC236}">
              <a16:creationId xmlns:a16="http://schemas.microsoft.com/office/drawing/2014/main" id="{00000000-0008-0000-0100-0000DA010000}"/>
            </a:ext>
          </a:extLst>
        </xdr:cNvPr>
        <xdr:cNvSpPr/>
      </xdr:nvSpPr>
      <xdr:spPr>
        <a:xfrm>
          <a:off x="11826875"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161925</xdr:rowOff>
    </xdr:from>
    <xdr:to>
      <xdr:col>85</xdr:col>
      <xdr:colOff>126364</xdr:colOff>
      <xdr:row>41</xdr:row>
      <xdr:rowOff>154305</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flipV="1">
          <a:off x="15509239" y="5819775"/>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158132</xdr:rowOff>
    </xdr:from>
    <xdr:ext cx="405111" cy="259045"/>
    <xdr:sp macro="" textlink="">
      <xdr:nvSpPr>
        <xdr:cNvPr id="476" name="【認定こども園・幼稚園・保育所】&#10;有形固定資産減価償却率最小値テキスト">
          <a:extLst>
            <a:ext uri="{FF2B5EF4-FFF2-40B4-BE49-F238E27FC236}">
              <a16:creationId xmlns:a16="http://schemas.microsoft.com/office/drawing/2014/main" id="{00000000-0008-0000-0100-0000DC010000}"/>
            </a:ext>
          </a:extLst>
        </xdr:cNvPr>
        <xdr:cNvSpPr txBox="1"/>
      </xdr:nvSpPr>
      <xdr:spPr>
        <a:xfrm>
          <a:off x="15547975"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154305</xdr:rowOff>
    </xdr:from>
    <xdr:to>
      <xdr:col>86</xdr:col>
      <xdr:colOff>25400</xdr:colOff>
      <xdr:row>41</xdr:row>
      <xdr:rowOff>154305</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15420975" y="718375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108602</xdr:rowOff>
    </xdr:from>
    <xdr:ext cx="405111" cy="259045"/>
    <xdr:sp macro="" textlink="">
      <xdr:nvSpPr>
        <xdr:cNvPr id="478" name="【認定こども園・幼稚園・保育所】&#10;有形固定資産減価償却率最大値テキスト">
          <a:extLst>
            <a:ext uri="{FF2B5EF4-FFF2-40B4-BE49-F238E27FC236}">
              <a16:creationId xmlns:a16="http://schemas.microsoft.com/office/drawing/2014/main" id="{00000000-0008-0000-0100-0000DE010000}"/>
            </a:ext>
          </a:extLst>
        </xdr:cNvPr>
        <xdr:cNvSpPr txBox="1"/>
      </xdr:nvSpPr>
      <xdr:spPr>
        <a:xfrm>
          <a:off x="15547975"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161925</xdr:rowOff>
    </xdr:from>
    <xdr:to>
      <xdr:col>86</xdr:col>
      <xdr:colOff>25400</xdr:colOff>
      <xdr:row>33</xdr:row>
      <xdr:rowOff>161925</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15420975" y="581977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67327</xdr:rowOff>
    </xdr:from>
    <xdr:ext cx="405111" cy="259045"/>
    <xdr:sp macro="" textlink="">
      <xdr:nvSpPr>
        <xdr:cNvPr id="480" name="【認定こども園・幼稚園・保育所】&#10;有形固定資産減価償却率平均値テキスト">
          <a:extLst>
            <a:ext uri="{FF2B5EF4-FFF2-40B4-BE49-F238E27FC236}">
              <a16:creationId xmlns:a16="http://schemas.microsoft.com/office/drawing/2014/main" id="{00000000-0008-0000-0100-0000E0010000}"/>
            </a:ext>
          </a:extLst>
        </xdr:cNvPr>
        <xdr:cNvSpPr txBox="1"/>
      </xdr:nvSpPr>
      <xdr:spPr>
        <a:xfrm>
          <a:off x="15547975" y="641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44450</xdr:rowOff>
    </xdr:from>
    <xdr:to>
      <xdr:col>85</xdr:col>
      <xdr:colOff>177800</xdr:colOff>
      <xdr:row>38</xdr:row>
      <xdr:rowOff>146050</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15459075"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27305</xdr:rowOff>
    </xdr:from>
    <xdr:to>
      <xdr:col>81</xdr:col>
      <xdr:colOff>101600</xdr:colOff>
      <xdr:row>38</xdr:row>
      <xdr:rowOff>128905</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4658975"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78740</xdr:rowOff>
    </xdr:from>
    <xdr:to>
      <xdr:col>76</xdr:col>
      <xdr:colOff>165100</xdr:colOff>
      <xdr:row>39</xdr:row>
      <xdr:rowOff>8890</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38176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137795</xdr:rowOff>
    </xdr:from>
    <xdr:to>
      <xdr:col>72</xdr:col>
      <xdr:colOff>38100</xdr:colOff>
      <xdr:row>39</xdr:row>
      <xdr:rowOff>67945</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12976225" y="665289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53289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3687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2846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1995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65405</xdr:rowOff>
    </xdr:from>
    <xdr:to>
      <xdr:col>85</xdr:col>
      <xdr:colOff>177800</xdr:colOff>
      <xdr:row>39</xdr:row>
      <xdr:rowOff>167005</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15459075"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43832</xdr:rowOff>
    </xdr:from>
    <xdr:ext cx="405111" cy="259045"/>
    <xdr:sp macro="" textlink="">
      <xdr:nvSpPr>
        <xdr:cNvPr id="491" name="【認定こども園・幼稚園・保育所】&#10;有形固定資産減価償却率該当値テキスト">
          <a:extLst>
            <a:ext uri="{FF2B5EF4-FFF2-40B4-BE49-F238E27FC236}">
              <a16:creationId xmlns:a16="http://schemas.microsoft.com/office/drawing/2014/main" id="{00000000-0008-0000-0100-0000EB010000}"/>
            </a:ext>
          </a:extLst>
        </xdr:cNvPr>
        <xdr:cNvSpPr txBox="1"/>
      </xdr:nvSpPr>
      <xdr:spPr>
        <a:xfrm>
          <a:off x="15547975"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80645</xdr:rowOff>
    </xdr:from>
    <xdr:to>
      <xdr:col>81</xdr:col>
      <xdr:colOff>101600</xdr:colOff>
      <xdr:row>40</xdr:row>
      <xdr:rowOff>10795</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14658975"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116205</xdr:rowOff>
    </xdr:from>
    <xdr:to>
      <xdr:col>85</xdr:col>
      <xdr:colOff>127000</xdr:colOff>
      <xdr:row>39</xdr:row>
      <xdr:rowOff>131445</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flipV="1">
          <a:off x="14709775" y="6802755"/>
          <a:ext cx="8001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80645</xdr:rowOff>
    </xdr:from>
    <xdr:to>
      <xdr:col>76</xdr:col>
      <xdr:colOff>165100</xdr:colOff>
      <xdr:row>40</xdr:row>
      <xdr:rowOff>10795</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138176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131445</xdr:rowOff>
    </xdr:from>
    <xdr:to>
      <xdr:col>81</xdr:col>
      <xdr:colOff>50800</xdr:colOff>
      <xdr:row>39</xdr:row>
      <xdr:rowOff>131445</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3868400" y="6817995"/>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19685</xdr:rowOff>
    </xdr:from>
    <xdr:to>
      <xdr:col>72</xdr:col>
      <xdr:colOff>38100</xdr:colOff>
      <xdr:row>39</xdr:row>
      <xdr:rowOff>121285</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12976225" y="670623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70485</xdr:rowOff>
    </xdr:from>
    <xdr:to>
      <xdr:col>76</xdr:col>
      <xdr:colOff>114300</xdr:colOff>
      <xdr:row>39</xdr:row>
      <xdr:rowOff>131445</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3027025" y="6757035"/>
          <a:ext cx="841375"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145432</xdr:rowOff>
    </xdr:from>
    <xdr:ext cx="405111" cy="259045"/>
    <xdr:sp macro="" textlink="">
      <xdr:nvSpPr>
        <xdr:cNvPr id="498" name="n_1aveValue【認定こども園・幼稚園・保育所】&#10;有形固定資産減価償却率">
          <a:extLst>
            <a:ext uri="{FF2B5EF4-FFF2-40B4-BE49-F238E27FC236}">
              <a16:creationId xmlns:a16="http://schemas.microsoft.com/office/drawing/2014/main" id="{00000000-0008-0000-0100-0000F2010000}"/>
            </a:ext>
          </a:extLst>
        </xdr:cNvPr>
        <xdr:cNvSpPr txBox="1"/>
      </xdr:nvSpPr>
      <xdr:spPr>
        <a:xfrm>
          <a:off x="145040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25417</xdr:rowOff>
    </xdr:from>
    <xdr:ext cx="405111" cy="259045"/>
    <xdr:sp macro="" textlink="">
      <xdr:nvSpPr>
        <xdr:cNvPr id="499" name="n_2aveValue【認定こども園・幼稚園・保育所】&#10;有形固定資産減価償却率">
          <a:extLst>
            <a:ext uri="{FF2B5EF4-FFF2-40B4-BE49-F238E27FC236}">
              <a16:creationId xmlns:a16="http://schemas.microsoft.com/office/drawing/2014/main" id="{00000000-0008-0000-0100-0000F3010000}"/>
            </a:ext>
          </a:extLst>
        </xdr:cNvPr>
        <xdr:cNvSpPr txBox="1"/>
      </xdr:nvSpPr>
      <xdr:spPr>
        <a:xfrm>
          <a:off x="13675369"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84472</xdr:rowOff>
    </xdr:from>
    <xdr:ext cx="405111" cy="259045"/>
    <xdr:sp macro="" textlink="">
      <xdr:nvSpPr>
        <xdr:cNvPr id="500" name="n_3aveValue【認定こども園・幼稚園・保育所】&#10;有形固定資産減価償却率">
          <a:extLst>
            <a:ext uri="{FF2B5EF4-FFF2-40B4-BE49-F238E27FC236}">
              <a16:creationId xmlns:a16="http://schemas.microsoft.com/office/drawing/2014/main" id="{00000000-0008-0000-0100-0000F4010000}"/>
            </a:ext>
          </a:extLst>
        </xdr:cNvPr>
        <xdr:cNvSpPr txBox="1"/>
      </xdr:nvSpPr>
      <xdr:spPr>
        <a:xfrm>
          <a:off x="12833994" y="642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1922</xdr:rowOff>
    </xdr:from>
    <xdr:ext cx="405111" cy="259045"/>
    <xdr:sp macro="" textlink="">
      <xdr:nvSpPr>
        <xdr:cNvPr id="501" name="n_1mainValue【認定こども園・幼稚園・保育所】&#10;有形固定資産減価償却率">
          <a:extLst>
            <a:ext uri="{FF2B5EF4-FFF2-40B4-BE49-F238E27FC236}">
              <a16:creationId xmlns:a16="http://schemas.microsoft.com/office/drawing/2014/main" id="{00000000-0008-0000-0100-0000F5010000}"/>
            </a:ext>
          </a:extLst>
        </xdr:cNvPr>
        <xdr:cNvSpPr txBox="1"/>
      </xdr:nvSpPr>
      <xdr:spPr>
        <a:xfrm>
          <a:off x="145040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1922</xdr:rowOff>
    </xdr:from>
    <xdr:ext cx="405111" cy="259045"/>
    <xdr:sp macro="" textlink="">
      <xdr:nvSpPr>
        <xdr:cNvPr id="502" name="n_2mainValue【認定こども園・幼稚園・保育所】&#10;有形固定資産減価償却率">
          <a:extLst>
            <a:ext uri="{FF2B5EF4-FFF2-40B4-BE49-F238E27FC236}">
              <a16:creationId xmlns:a16="http://schemas.microsoft.com/office/drawing/2014/main" id="{00000000-0008-0000-0100-0000F6010000}"/>
            </a:ext>
          </a:extLst>
        </xdr:cNvPr>
        <xdr:cNvSpPr txBox="1"/>
      </xdr:nvSpPr>
      <xdr:spPr>
        <a:xfrm>
          <a:off x="13675369"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112412</xdr:rowOff>
    </xdr:from>
    <xdr:ext cx="405111" cy="259045"/>
    <xdr:sp macro="" textlink="">
      <xdr:nvSpPr>
        <xdr:cNvPr id="503" name="n_3mainValue【認定こども園・幼稚園・保育所】&#10;有形固定資産減価償却率">
          <a:extLst>
            <a:ext uri="{FF2B5EF4-FFF2-40B4-BE49-F238E27FC236}">
              <a16:creationId xmlns:a16="http://schemas.microsoft.com/office/drawing/2014/main" id="{00000000-0008-0000-0100-0000F7010000}"/>
            </a:ext>
          </a:extLst>
        </xdr:cNvPr>
        <xdr:cNvSpPr txBox="1"/>
      </xdr:nvSpPr>
      <xdr:spPr>
        <a:xfrm>
          <a:off x="12833994"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73736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7500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7500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84594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84594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95453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95453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73736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734502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73736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7373600" y="729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693499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7373600" y="696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6934996"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7373600" y="664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693499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7373600" y="631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6934996"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7373600" y="598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6934996"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7373600" y="566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693499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73736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693499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認定こども園・幼稚園・保育所】&#10;一人当たり面積グラフ枠">
          <a:extLst>
            <a:ext uri="{FF2B5EF4-FFF2-40B4-BE49-F238E27FC236}">
              <a16:creationId xmlns:a16="http://schemas.microsoft.com/office/drawing/2014/main" id="{00000000-0008-0000-0100-000010020000}"/>
            </a:ext>
          </a:extLst>
        </xdr:cNvPr>
        <xdr:cNvSpPr/>
      </xdr:nvSpPr>
      <xdr:spPr>
        <a:xfrm>
          <a:off x="173736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40277</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flipV="1">
          <a:off x="21055964" y="572262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530" name="【認定こども園・幼稚園・保育所】&#10;一人当たり面積最小値テキスト">
          <a:extLst>
            <a:ext uri="{FF2B5EF4-FFF2-40B4-BE49-F238E27FC236}">
              <a16:creationId xmlns:a16="http://schemas.microsoft.com/office/drawing/2014/main" id="{00000000-0008-0000-0100-000012020000}"/>
            </a:ext>
          </a:extLst>
        </xdr:cNvPr>
        <xdr:cNvSpPr txBox="1"/>
      </xdr:nvSpPr>
      <xdr:spPr>
        <a:xfrm>
          <a:off x="210947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20977225" y="724117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532" name="【認定こども園・幼稚園・保育所】&#10;一人当たり面積最大値テキスト">
          <a:extLst>
            <a:ext uri="{FF2B5EF4-FFF2-40B4-BE49-F238E27FC236}">
              <a16:creationId xmlns:a16="http://schemas.microsoft.com/office/drawing/2014/main" id="{00000000-0008-0000-0100-000014020000}"/>
            </a:ext>
          </a:extLst>
        </xdr:cNvPr>
        <xdr:cNvSpPr txBox="1"/>
      </xdr:nvSpPr>
      <xdr:spPr>
        <a:xfrm>
          <a:off x="210947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20977225" y="572262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102161</xdr:rowOff>
    </xdr:from>
    <xdr:ext cx="469744" cy="259045"/>
    <xdr:sp macro="" textlink="">
      <xdr:nvSpPr>
        <xdr:cNvPr id="534" name="【認定こども園・幼稚園・保育所】&#10;一人当たり面積平均値テキスト">
          <a:extLst>
            <a:ext uri="{FF2B5EF4-FFF2-40B4-BE49-F238E27FC236}">
              <a16:creationId xmlns:a16="http://schemas.microsoft.com/office/drawing/2014/main" id="{00000000-0008-0000-0100-000016020000}"/>
            </a:ext>
          </a:extLst>
        </xdr:cNvPr>
        <xdr:cNvSpPr txBox="1"/>
      </xdr:nvSpPr>
      <xdr:spPr>
        <a:xfrm>
          <a:off x="21094700" y="661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535" name="フローチャート: 判断 534">
          <a:extLst>
            <a:ext uri="{FF2B5EF4-FFF2-40B4-BE49-F238E27FC236}">
              <a16:creationId xmlns:a16="http://schemas.microsoft.com/office/drawing/2014/main" id="{00000000-0008-0000-0100-000017020000}"/>
            </a:ext>
          </a:extLst>
        </xdr:cNvPr>
        <xdr:cNvSpPr/>
      </xdr:nvSpPr>
      <xdr:spPr>
        <a:xfrm>
          <a:off x="210058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43362</xdr:rowOff>
    </xdr:from>
    <xdr:to>
      <xdr:col>112</xdr:col>
      <xdr:colOff>38100</xdr:colOff>
      <xdr:row>39</xdr:row>
      <xdr:rowOff>144962</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20215225" y="672991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69487</xdr:rowOff>
    </xdr:from>
    <xdr:to>
      <xdr:col>107</xdr:col>
      <xdr:colOff>101600</xdr:colOff>
      <xdr:row>39</xdr:row>
      <xdr:rowOff>171087</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9364325"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102144</xdr:rowOff>
    </xdr:from>
    <xdr:to>
      <xdr:col>102</xdr:col>
      <xdr:colOff>165100</xdr:colOff>
      <xdr:row>34</xdr:row>
      <xdr:rowOff>32294</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852295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20875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2008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9234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8392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7551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98878</xdr:rowOff>
    </xdr:from>
    <xdr:to>
      <xdr:col>116</xdr:col>
      <xdr:colOff>114300</xdr:colOff>
      <xdr:row>42</xdr:row>
      <xdr:rowOff>29028</xdr:rowOff>
    </xdr:to>
    <xdr:sp macro="" textlink="">
      <xdr:nvSpPr>
        <xdr:cNvPr id="544" name="楕円 543">
          <a:extLst>
            <a:ext uri="{FF2B5EF4-FFF2-40B4-BE49-F238E27FC236}">
              <a16:creationId xmlns:a16="http://schemas.microsoft.com/office/drawing/2014/main" id="{00000000-0008-0000-0100-000020020000}"/>
            </a:ext>
          </a:extLst>
        </xdr:cNvPr>
        <xdr:cNvSpPr/>
      </xdr:nvSpPr>
      <xdr:spPr>
        <a:xfrm>
          <a:off x="210058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13805</xdr:rowOff>
    </xdr:from>
    <xdr:ext cx="469744" cy="259045"/>
    <xdr:sp macro="" textlink="">
      <xdr:nvSpPr>
        <xdr:cNvPr id="545" name="【認定こども園・幼稚園・保育所】&#10;一人当たり面積該当値テキスト">
          <a:extLst>
            <a:ext uri="{FF2B5EF4-FFF2-40B4-BE49-F238E27FC236}">
              <a16:creationId xmlns:a16="http://schemas.microsoft.com/office/drawing/2014/main" id="{00000000-0008-0000-0100-000021020000}"/>
            </a:ext>
          </a:extLst>
        </xdr:cNvPr>
        <xdr:cNvSpPr txBox="1"/>
      </xdr:nvSpPr>
      <xdr:spPr>
        <a:xfrm>
          <a:off x="21094700" y="704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98878</xdr:rowOff>
    </xdr:from>
    <xdr:to>
      <xdr:col>112</xdr:col>
      <xdr:colOff>38100</xdr:colOff>
      <xdr:row>42</xdr:row>
      <xdr:rowOff>29028</xdr:rowOff>
    </xdr:to>
    <xdr:sp macro="" textlink="">
      <xdr:nvSpPr>
        <xdr:cNvPr id="546" name="楕円 545">
          <a:extLst>
            <a:ext uri="{FF2B5EF4-FFF2-40B4-BE49-F238E27FC236}">
              <a16:creationId xmlns:a16="http://schemas.microsoft.com/office/drawing/2014/main" id="{00000000-0008-0000-0100-000022020000}"/>
            </a:ext>
          </a:extLst>
        </xdr:cNvPr>
        <xdr:cNvSpPr/>
      </xdr:nvSpPr>
      <xdr:spPr>
        <a:xfrm>
          <a:off x="20215225" y="712832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149678</xdr:rowOff>
    </xdr:from>
    <xdr:to>
      <xdr:col>116</xdr:col>
      <xdr:colOff>63500</xdr:colOff>
      <xdr:row>41</xdr:row>
      <xdr:rowOff>149678</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a:off x="20266025" y="717912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102144</xdr:rowOff>
    </xdr:from>
    <xdr:to>
      <xdr:col>107</xdr:col>
      <xdr:colOff>101600</xdr:colOff>
      <xdr:row>42</xdr:row>
      <xdr:rowOff>32294</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9364325" y="71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149678</xdr:rowOff>
    </xdr:from>
    <xdr:to>
      <xdr:col>111</xdr:col>
      <xdr:colOff>177800</xdr:colOff>
      <xdr:row>41</xdr:row>
      <xdr:rowOff>152944</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flipV="1">
          <a:off x="19415125" y="7179128"/>
          <a:ext cx="8509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102144</xdr:rowOff>
    </xdr:from>
    <xdr:to>
      <xdr:col>102</xdr:col>
      <xdr:colOff>165100</xdr:colOff>
      <xdr:row>42</xdr:row>
      <xdr:rowOff>32294</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8522950" y="71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152944</xdr:rowOff>
    </xdr:from>
    <xdr:to>
      <xdr:col>107</xdr:col>
      <xdr:colOff>50800</xdr:colOff>
      <xdr:row>41</xdr:row>
      <xdr:rowOff>152944</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8573750" y="7182394"/>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161489</xdr:rowOff>
    </xdr:from>
    <xdr:ext cx="469744" cy="259045"/>
    <xdr:sp macro="" textlink="">
      <xdr:nvSpPr>
        <xdr:cNvPr id="552" name="n_1aveValue【認定こども園・幼稚園・保育所】&#10;一人当たり面積">
          <a:extLst>
            <a:ext uri="{FF2B5EF4-FFF2-40B4-BE49-F238E27FC236}">
              <a16:creationId xmlns:a16="http://schemas.microsoft.com/office/drawing/2014/main" id="{00000000-0008-0000-0100-000028020000}"/>
            </a:ext>
          </a:extLst>
        </xdr:cNvPr>
        <xdr:cNvSpPr txBox="1"/>
      </xdr:nvSpPr>
      <xdr:spPr>
        <a:xfrm>
          <a:off x="2002797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16164</xdr:rowOff>
    </xdr:from>
    <xdr:ext cx="469744" cy="259045"/>
    <xdr:sp macro="" textlink="">
      <xdr:nvSpPr>
        <xdr:cNvPr id="553" name="n_2aveValue【認定こども園・幼稚園・保育所】&#10;一人当たり面積">
          <a:extLst>
            <a:ext uri="{FF2B5EF4-FFF2-40B4-BE49-F238E27FC236}">
              <a16:creationId xmlns:a16="http://schemas.microsoft.com/office/drawing/2014/main" id="{00000000-0008-0000-0100-000029020000}"/>
            </a:ext>
          </a:extLst>
        </xdr:cNvPr>
        <xdr:cNvSpPr txBox="1"/>
      </xdr:nvSpPr>
      <xdr:spPr>
        <a:xfrm>
          <a:off x="19189777" y="65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48821</xdr:rowOff>
    </xdr:from>
    <xdr:ext cx="469744" cy="259045"/>
    <xdr:sp macro="" textlink="">
      <xdr:nvSpPr>
        <xdr:cNvPr id="554" name="n_3aveValue【認定こども園・幼稚園・保育所】&#10;一人当たり面積">
          <a:extLst>
            <a:ext uri="{FF2B5EF4-FFF2-40B4-BE49-F238E27FC236}">
              <a16:creationId xmlns:a16="http://schemas.microsoft.com/office/drawing/2014/main" id="{00000000-0008-0000-0100-00002A020000}"/>
            </a:ext>
          </a:extLst>
        </xdr:cNvPr>
        <xdr:cNvSpPr txBox="1"/>
      </xdr:nvSpPr>
      <xdr:spPr>
        <a:xfrm>
          <a:off x="18348402"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20155</xdr:rowOff>
    </xdr:from>
    <xdr:ext cx="469744" cy="259045"/>
    <xdr:sp macro="" textlink="">
      <xdr:nvSpPr>
        <xdr:cNvPr id="555" name="n_1mainValue【認定こども園・幼稚園・保育所】&#10;一人当たり面積">
          <a:extLst>
            <a:ext uri="{FF2B5EF4-FFF2-40B4-BE49-F238E27FC236}">
              <a16:creationId xmlns:a16="http://schemas.microsoft.com/office/drawing/2014/main" id="{00000000-0008-0000-0100-00002B020000}"/>
            </a:ext>
          </a:extLst>
        </xdr:cNvPr>
        <xdr:cNvSpPr txBox="1"/>
      </xdr:nvSpPr>
      <xdr:spPr>
        <a:xfrm>
          <a:off x="20027977"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23421</xdr:rowOff>
    </xdr:from>
    <xdr:ext cx="469744" cy="259045"/>
    <xdr:sp macro="" textlink="">
      <xdr:nvSpPr>
        <xdr:cNvPr id="556" name="n_2mainValue【認定こども園・幼稚園・保育所】&#10;一人当たり面積">
          <a:extLst>
            <a:ext uri="{FF2B5EF4-FFF2-40B4-BE49-F238E27FC236}">
              <a16:creationId xmlns:a16="http://schemas.microsoft.com/office/drawing/2014/main" id="{00000000-0008-0000-0100-00002C020000}"/>
            </a:ext>
          </a:extLst>
        </xdr:cNvPr>
        <xdr:cNvSpPr txBox="1"/>
      </xdr:nvSpPr>
      <xdr:spPr>
        <a:xfrm>
          <a:off x="19189777" y="722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23421</xdr:rowOff>
    </xdr:from>
    <xdr:ext cx="469744" cy="259045"/>
    <xdr:sp macro="" textlink="">
      <xdr:nvSpPr>
        <xdr:cNvPr id="557" name="n_3mainValue【認定こども園・幼稚園・保育所】&#10;一人当たり面積">
          <a:extLst>
            <a:ext uri="{FF2B5EF4-FFF2-40B4-BE49-F238E27FC236}">
              <a16:creationId xmlns:a16="http://schemas.microsoft.com/office/drawing/2014/main" id="{00000000-0008-0000-0100-00002D020000}"/>
            </a:ext>
          </a:extLst>
        </xdr:cNvPr>
        <xdr:cNvSpPr txBox="1"/>
      </xdr:nvSpPr>
      <xdr:spPr>
        <a:xfrm>
          <a:off x="18348402" y="722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1826875"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19443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19443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29127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29127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399857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399857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1826875"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17887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1826875"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1442866"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1826875" y="1110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1442866"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1826875" y="1077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144286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1826875" y="1045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144286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1826875" y="101237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144286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1826875" y="979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144286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1826875" y="947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1442866"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1826875"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1442866"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3" name="【学校施設】&#10;有形固定資産減価償却率グラフ枠">
          <a:extLst>
            <a:ext uri="{FF2B5EF4-FFF2-40B4-BE49-F238E27FC236}">
              <a16:creationId xmlns:a16="http://schemas.microsoft.com/office/drawing/2014/main" id="{00000000-0008-0000-0100-000047020000}"/>
            </a:ext>
          </a:extLst>
        </xdr:cNvPr>
        <xdr:cNvSpPr/>
      </xdr:nvSpPr>
      <xdr:spPr>
        <a:xfrm>
          <a:off x="11826875"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63</xdr:row>
      <xdr:rowOff>112667</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flipV="1">
          <a:off x="15509239" y="9529354"/>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585" name="【学校施設】&#10;有形固定資産減価償却率最小値テキスト">
          <a:extLst>
            <a:ext uri="{FF2B5EF4-FFF2-40B4-BE49-F238E27FC236}">
              <a16:creationId xmlns:a16="http://schemas.microsoft.com/office/drawing/2014/main" id="{00000000-0008-0000-0100-000049020000}"/>
            </a:ext>
          </a:extLst>
        </xdr:cNvPr>
        <xdr:cNvSpPr txBox="1"/>
      </xdr:nvSpPr>
      <xdr:spPr>
        <a:xfrm>
          <a:off x="15547975" y="1091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5420975" y="1091401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87" name="【学校施設】&#10;有形固定資産減価償却率最大値テキスト">
          <a:extLst>
            <a:ext uri="{FF2B5EF4-FFF2-40B4-BE49-F238E27FC236}">
              <a16:creationId xmlns:a16="http://schemas.microsoft.com/office/drawing/2014/main" id="{00000000-0008-0000-0100-00004B020000}"/>
            </a:ext>
          </a:extLst>
        </xdr:cNvPr>
        <xdr:cNvSpPr txBox="1"/>
      </xdr:nvSpPr>
      <xdr:spPr>
        <a:xfrm>
          <a:off x="15547975"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5420975" y="952935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102705</xdr:rowOff>
    </xdr:from>
    <xdr:ext cx="405111" cy="259045"/>
    <xdr:sp macro="" textlink="">
      <xdr:nvSpPr>
        <xdr:cNvPr id="589" name="【学校施設】&#10;有形固定資産減価償却率平均値テキスト">
          <a:extLst>
            <a:ext uri="{FF2B5EF4-FFF2-40B4-BE49-F238E27FC236}">
              <a16:creationId xmlns:a16="http://schemas.microsoft.com/office/drawing/2014/main" id="{00000000-0008-0000-0100-00004D020000}"/>
            </a:ext>
          </a:extLst>
        </xdr:cNvPr>
        <xdr:cNvSpPr txBox="1"/>
      </xdr:nvSpPr>
      <xdr:spPr>
        <a:xfrm>
          <a:off x="15547975" y="9875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79828</xdr:rowOff>
    </xdr:from>
    <xdr:to>
      <xdr:col>85</xdr:col>
      <xdr:colOff>177800</xdr:colOff>
      <xdr:row>59</xdr:row>
      <xdr:rowOff>9978</xdr:rowOff>
    </xdr:to>
    <xdr:sp macro="" textlink="">
      <xdr:nvSpPr>
        <xdr:cNvPr id="590" name="フローチャート: 判断 589">
          <a:extLst>
            <a:ext uri="{FF2B5EF4-FFF2-40B4-BE49-F238E27FC236}">
              <a16:creationId xmlns:a16="http://schemas.microsoft.com/office/drawing/2014/main" id="{00000000-0008-0000-0100-00004E020000}"/>
            </a:ext>
          </a:extLst>
        </xdr:cNvPr>
        <xdr:cNvSpPr/>
      </xdr:nvSpPr>
      <xdr:spPr>
        <a:xfrm>
          <a:off x="15459075"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66766</xdr:rowOff>
    </xdr:from>
    <xdr:to>
      <xdr:col>81</xdr:col>
      <xdr:colOff>101600</xdr:colOff>
      <xdr:row>58</xdr:row>
      <xdr:rowOff>168366</xdr:rowOff>
    </xdr:to>
    <xdr:sp macro="" textlink="">
      <xdr:nvSpPr>
        <xdr:cNvPr id="591" name="フローチャート: 判断 590">
          <a:extLst>
            <a:ext uri="{FF2B5EF4-FFF2-40B4-BE49-F238E27FC236}">
              <a16:creationId xmlns:a16="http://schemas.microsoft.com/office/drawing/2014/main" id="{00000000-0008-0000-0100-00004F020000}"/>
            </a:ext>
          </a:extLst>
        </xdr:cNvPr>
        <xdr:cNvSpPr/>
      </xdr:nvSpPr>
      <xdr:spPr>
        <a:xfrm>
          <a:off x="14658975" y="1001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132080</xdr:rowOff>
    </xdr:from>
    <xdr:to>
      <xdr:col>76</xdr:col>
      <xdr:colOff>165100</xdr:colOff>
      <xdr:row>59</xdr:row>
      <xdr:rowOff>62230</xdr:rowOff>
    </xdr:to>
    <xdr:sp macro="" textlink="">
      <xdr:nvSpPr>
        <xdr:cNvPr id="592" name="フローチャート: 判断 591">
          <a:extLst>
            <a:ext uri="{FF2B5EF4-FFF2-40B4-BE49-F238E27FC236}">
              <a16:creationId xmlns:a16="http://schemas.microsoft.com/office/drawing/2014/main" id="{00000000-0008-0000-0100-000050020000}"/>
            </a:ext>
          </a:extLst>
        </xdr:cNvPr>
        <xdr:cNvSpPr/>
      </xdr:nvSpPr>
      <xdr:spPr>
        <a:xfrm>
          <a:off x="138176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56969</xdr:rowOff>
    </xdr:from>
    <xdr:to>
      <xdr:col>72</xdr:col>
      <xdr:colOff>38100</xdr:colOff>
      <xdr:row>58</xdr:row>
      <xdr:rowOff>158569</xdr:rowOff>
    </xdr:to>
    <xdr:sp macro="" textlink="">
      <xdr:nvSpPr>
        <xdr:cNvPr id="593" name="フローチャート: 判断 592">
          <a:extLst>
            <a:ext uri="{FF2B5EF4-FFF2-40B4-BE49-F238E27FC236}">
              <a16:creationId xmlns:a16="http://schemas.microsoft.com/office/drawing/2014/main" id="{00000000-0008-0000-0100-000051020000}"/>
            </a:ext>
          </a:extLst>
        </xdr:cNvPr>
        <xdr:cNvSpPr/>
      </xdr:nvSpPr>
      <xdr:spPr>
        <a:xfrm>
          <a:off x="12976225" y="1000106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53289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45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13687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2846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1995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135346</xdr:rowOff>
    </xdr:from>
    <xdr:to>
      <xdr:col>85</xdr:col>
      <xdr:colOff>177800</xdr:colOff>
      <xdr:row>61</xdr:row>
      <xdr:rowOff>65496</xdr:rowOff>
    </xdr:to>
    <xdr:sp macro="" textlink="">
      <xdr:nvSpPr>
        <xdr:cNvPr id="599" name="楕円 598">
          <a:extLst>
            <a:ext uri="{FF2B5EF4-FFF2-40B4-BE49-F238E27FC236}">
              <a16:creationId xmlns:a16="http://schemas.microsoft.com/office/drawing/2014/main" id="{00000000-0008-0000-0100-000057020000}"/>
            </a:ext>
          </a:extLst>
        </xdr:cNvPr>
        <xdr:cNvSpPr/>
      </xdr:nvSpPr>
      <xdr:spPr>
        <a:xfrm>
          <a:off x="15459075"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113773</xdr:rowOff>
    </xdr:from>
    <xdr:ext cx="405111" cy="259045"/>
    <xdr:sp macro="" textlink="">
      <xdr:nvSpPr>
        <xdr:cNvPr id="600" name="【学校施設】&#10;有形固定資産減価償却率該当値テキスト">
          <a:extLst>
            <a:ext uri="{FF2B5EF4-FFF2-40B4-BE49-F238E27FC236}">
              <a16:creationId xmlns:a16="http://schemas.microsoft.com/office/drawing/2014/main" id="{00000000-0008-0000-0100-000058020000}"/>
            </a:ext>
          </a:extLst>
        </xdr:cNvPr>
        <xdr:cNvSpPr txBox="1"/>
      </xdr:nvSpPr>
      <xdr:spPr>
        <a:xfrm>
          <a:off x="15547975"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601" name="楕円 600">
          <a:extLst>
            <a:ext uri="{FF2B5EF4-FFF2-40B4-BE49-F238E27FC236}">
              <a16:creationId xmlns:a16="http://schemas.microsoft.com/office/drawing/2014/main" id="{00000000-0008-0000-0100-000059020000}"/>
            </a:ext>
          </a:extLst>
        </xdr:cNvPr>
        <xdr:cNvSpPr/>
      </xdr:nvSpPr>
      <xdr:spPr>
        <a:xfrm>
          <a:off x="14658975"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14696</xdr:rowOff>
    </xdr:from>
    <xdr:to>
      <xdr:col>85</xdr:col>
      <xdr:colOff>127000</xdr:colOff>
      <xdr:row>61</xdr:row>
      <xdr:rowOff>57150</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flipV="1">
          <a:off x="14709775" y="10473146"/>
          <a:ext cx="8001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39007</xdr:rowOff>
    </xdr:from>
    <xdr:to>
      <xdr:col>76</xdr:col>
      <xdr:colOff>165100</xdr:colOff>
      <xdr:row>61</xdr:row>
      <xdr:rowOff>140607</xdr:rowOff>
    </xdr:to>
    <xdr:sp macro="" textlink="">
      <xdr:nvSpPr>
        <xdr:cNvPr id="603" name="楕円 602">
          <a:extLst>
            <a:ext uri="{FF2B5EF4-FFF2-40B4-BE49-F238E27FC236}">
              <a16:creationId xmlns:a16="http://schemas.microsoft.com/office/drawing/2014/main" id="{00000000-0008-0000-0100-00005B020000}"/>
            </a:ext>
          </a:extLst>
        </xdr:cNvPr>
        <xdr:cNvSpPr/>
      </xdr:nvSpPr>
      <xdr:spPr>
        <a:xfrm>
          <a:off x="138176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89807</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flipV="1">
          <a:off x="13868400" y="10515600"/>
          <a:ext cx="8413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65133</xdr:rowOff>
    </xdr:from>
    <xdr:to>
      <xdr:col>72</xdr:col>
      <xdr:colOff>38100</xdr:colOff>
      <xdr:row>61</xdr:row>
      <xdr:rowOff>166733</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12976225" y="1052358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89807</xdr:rowOff>
    </xdr:from>
    <xdr:to>
      <xdr:col>76</xdr:col>
      <xdr:colOff>114300</xdr:colOff>
      <xdr:row>61</xdr:row>
      <xdr:rowOff>115933</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flipV="1">
          <a:off x="13027025" y="10548257"/>
          <a:ext cx="841375"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13443</xdr:rowOff>
    </xdr:from>
    <xdr:ext cx="405111" cy="259045"/>
    <xdr:sp macro="" textlink="">
      <xdr:nvSpPr>
        <xdr:cNvPr id="607" name="n_1aveValue【学校施設】&#10;有形固定資産減価償却率">
          <a:extLst>
            <a:ext uri="{FF2B5EF4-FFF2-40B4-BE49-F238E27FC236}">
              <a16:creationId xmlns:a16="http://schemas.microsoft.com/office/drawing/2014/main" id="{00000000-0008-0000-0100-00005F020000}"/>
            </a:ext>
          </a:extLst>
        </xdr:cNvPr>
        <xdr:cNvSpPr txBox="1"/>
      </xdr:nvSpPr>
      <xdr:spPr>
        <a:xfrm>
          <a:off x="145040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78757</xdr:rowOff>
    </xdr:from>
    <xdr:ext cx="405111" cy="259045"/>
    <xdr:sp macro="" textlink="">
      <xdr:nvSpPr>
        <xdr:cNvPr id="608" name="n_2aveValue【学校施設】&#10;有形固定資産減価償却率">
          <a:extLst>
            <a:ext uri="{FF2B5EF4-FFF2-40B4-BE49-F238E27FC236}">
              <a16:creationId xmlns:a16="http://schemas.microsoft.com/office/drawing/2014/main" id="{00000000-0008-0000-0100-000060020000}"/>
            </a:ext>
          </a:extLst>
        </xdr:cNvPr>
        <xdr:cNvSpPr txBox="1"/>
      </xdr:nvSpPr>
      <xdr:spPr>
        <a:xfrm>
          <a:off x="13675369"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3646</xdr:rowOff>
    </xdr:from>
    <xdr:ext cx="405111" cy="259045"/>
    <xdr:sp macro="" textlink="">
      <xdr:nvSpPr>
        <xdr:cNvPr id="609" name="n_3aveValue【学校施設】&#10;有形固定資産減価償却率">
          <a:extLst>
            <a:ext uri="{FF2B5EF4-FFF2-40B4-BE49-F238E27FC236}">
              <a16:creationId xmlns:a16="http://schemas.microsoft.com/office/drawing/2014/main" id="{00000000-0008-0000-0100-000061020000}"/>
            </a:ext>
          </a:extLst>
        </xdr:cNvPr>
        <xdr:cNvSpPr txBox="1"/>
      </xdr:nvSpPr>
      <xdr:spPr>
        <a:xfrm>
          <a:off x="1283399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99077</xdr:rowOff>
    </xdr:from>
    <xdr:ext cx="405111" cy="259045"/>
    <xdr:sp macro="" textlink="">
      <xdr:nvSpPr>
        <xdr:cNvPr id="610" name="n_1mainValue【学校施設】&#10;有形固定資産減価償却率">
          <a:extLst>
            <a:ext uri="{FF2B5EF4-FFF2-40B4-BE49-F238E27FC236}">
              <a16:creationId xmlns:a16="http://schemas.microsoft.com/office/drawing/2014/main" id="{00000000-0008-0000-0100-000062020000}"/>
            </a:ext>
          </a:extLst>
        </xdr:cNvPr>
        <xdr:cNvSpPr txBox="1"/>
      </xdr:nvSpPr>
      <xdr:spPr>
        <a:xfrm>
          <a:off x="14504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131734</xdr:rowOff>
    </xdr:from>
    <xdr:ext cx="405111" cy="259045"/>
    <xdr:sp macro="" textlink="">
      <xdr:nvSpPr>
        <xdr:cNvPr id="611" name="n_2mainValue【学校施設】&#10;有形固定資産減価償却率">
          <a:extLst>
            <a:ext uri="{FF2B5EF4-FFF2-40B4-BE49-F238E27FC236}">
              <a16:creationId xmlns:a16="http://schemas.microsoft.com/office/drawing/2014/main" id="{00000000-0008-0000-0100-000063020000}"/>
            </a:ext>
          </a:extLst>
        </xdr:cNvPr>
        <xdr:cNvSpPr txBox="1"/>
      </xdr:nvSpPr>
      <xdr:spPr>
        <a:xfrm>
          <a:off x="13675369"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157860</xdr:rowOff>
    </xdr:from>
    <xdr:ext cx="405111" cy="259045"/>
    <xdr:sp macro="" textlink="">
      <xdr:nvSpPr>
        <xdr:cNvPr id="612" name="n_3mainValue【学校施設】&#10;有形固定資産減価償却率">
          <a:extLst>
            <a:ext uri="{FF2B5EF4-FFF2-40B4-BE49-F238E27FC236}">
              <a16:creationId xmlns:a16="http://schemas.microsoft.com/office/drawing/2014/main" id="{00000000-0008-0000-0100-000064020000}"/>
            </a:ext>
          </a:extLst>
        </xdr:cNvPr>
        <xdr:cNvSpPr txBox="1"/>
      </xdr:nvSpPr>
      <xdr:spPr>
        <a:xfrm>
          <a:off x="1283399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73736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7500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7500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84594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84594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95453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95453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73736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734502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73736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693499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7373600" y="1110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693499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7373600" y="1077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693499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7373600" y="1045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693499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7373600" y="101237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693499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7373600" y="979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6934996"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7373600" y="947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693499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73736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693499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8" name="【学校施設】&#10;一人当たり面積グラフ枠">
          <a:extLst>
            <a:ext uri="{FF2B5EF4-FFF2-40B4-BE49-F238E27FC236}">
              <a16:creationId xmlns:a16="http://schemas.microsoft.com/office/drawing/2014/main" id="{00000000-0008-0000-0100-00007E020000}"/>
            </a:ext>
          </a:extLst>
        </xdr:cNvPr>
        <xdr:cNvSpPr/>
      </xdr:nvSpPr>
      <xdr:spPr>
        <a:xfrm>
          <a:off x="173736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37882</xdr:rowOff>
    </xdr:from>
    <xdr:to>
      <xdr:col>116</xdr:col>
      <xdr:colOff>62864</xdr:colOff>
      <xdr:row>63</xdr:row>
      <xdr:rowOff>115933</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flipV="1">
          <a:off x="21055964" y="9639082"/>
          <a:ext cx="0" cy="127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119760</xdr:rowOff>
    </xdr:from>
    <xdr:ext cx="469744" cy="259045"/>
    <xdr:sp macro="" textlink="">
      <xdr:nvSpPr>
        <xdr:cNvPr id="640" name="【学校施設】&#10;一人当たり面積最小値テキスト">
          <a:extLst>
            <a:ext uri="{FF2B5EF4-FFF2-40B4-BE49-F238E27FC236}">
              <a16:creationId xmlns:a16="http://schemas.microsoft.com/office/drawing/2014/main" id="{00000000-0008-0000-0100-000080020000}"/>
            </a:ext>
          </a:extLst>
        </xdr:cNvPr>
        <xdr:cNvSpPr txBox="1"/>
      </xdr:nvSpPr>
      <xdr:spPr>
        <a:xfrm>
          <a:off x="21094700" y="1092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115933</xdr:rowOff>
    </xdr:from>
    <xdr:to>
      <xdr:col>116</xdr:col>
      <xdr:colOff>152400</xdr:colOff>
      <xdr:row>63</xdr:row>
      <xdr:rowOff>115933</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20977225" y="1091728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156009</xdr:rowOff>
    </xdr:from>
    <xdr:ext cx="469744" cy="259045"/>
    <xdr:sp macro="" textlink="">
      <xdr:nvSpPr>
        <xdr:cNvPr id="642" name="【学校施設】&#10;一人当たり面積最大値テキスト">
          <a:extLst>
            <a:ext uri="{FF2B5EF4-FFF2-40B4-BE49-F238E27FC236}">
              <a16:creationId xmlns:a16="http://schemas.microsoft.com/office/drawing/2014/main" id="{00000000-0008-0000-0100-000082020000}"/>
            </a:ext>
          </a:extLst>
        </xdr:cNvPr>
        <xdr:cNvSpPr txBox="1"/>
      </xdr:nvSpPr>
      <xdr:spPr>
        <a:xfrm>
          <a:off x="21094700" y="94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37882</xdr:rowOff>
    </xdr:from>
    <xdr:to>
      <xdr:col>116</xdr:col>
      <xdr:colOff>152400</xdr:colOff>
      <xdr:row>56</xdr:row>
      <xdr:rowOff>37882</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20977225" y="963908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159493</xdr:rowOff>
    </xdr:from>
    <xdr:ext cx="469744" cy="259045"/>
    <xdr:sp macro="" textlink="">
      <xdr:nvSpPr>
        <xdr:cNvPr id="644" name="【学校施設】&#10;一人当たり面積平均値テキスト">
          <a:extLst>
            <a:ext uri="{FF2B5EF4-FFF2-40B4-BE49-F238E27FC236}">
              <a16:creationId xmlns:a16="http://schemas.microsoft.com/office/drawing/2014/main" id="{00000000-0008-0000-0100-000084020000}"/>
            </a:ext>
          </a:extLst>
        </xdr:cNvPr>
        <xdr:cNvSpPr txBox="1"/>
      </xdr:nvSpPr>
      <xdr:spPr>
        <a:xfrm>
          <a:off x="21094700" y="1044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9616</xdr:rowOff>
    </xdr:from>
    <xdr:to>
      <xdr:col>116</xdr:col>
      <xdr:colOff>114300</xdr:colOff>
      <xdr:row>61</xdr:row>
      <xdr:rowOff>111216</xdr:rowOff>
    </xdr:to>
    <xdr:sp macro="" textlink="">
      <xdr:nvSpPr>
        <xdr:cNvPr id="645" name="フローチャート: 判断 644">
          <a:extLst>
            <a:ext uri="{FF2B5EF4-FFF2-40B4-BE49-F238E27FC236}">
              <a16:creationId xmlns:a16="http://schemas.microsoft.com/office/drawing/2014/main" id="{00000000-0008-0000-0100-000085020000}"/>
            </a:ext>
          </a:extLst>
        </xdr:cNvPr>
        <xdr:cNvSpPr/>
      </xdr:nvSpPr>
      <xdr:spPr>
        <a:xfrm>
          <a:off x="210058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162124</xdr:rowOff>
    </xdr:from>
    <xdr:to>
      <xdr:col>112</xdr:col>
      <xdr:colOff>38100</xdr:colOff>
      <xdr:row>61</xdr:row>
      <xdr:rowOff>92274</xdr:rowOff>
    </xdr:to>
    <xdr:sp macro="" textlink="">
      <xdr:nvSpPr>
        <xdr:cNvPr id="646" name="フローチャート: 判断 645">
          <a:extLst>
            <a:ext uri="{FF2B5EF4-FFF2-40B4-BE49-F238E27FC236}">
              <a16:creationId xmlns:a16="http://schemas.microsoft.com/office/drawing/2014/main" id="{00000000-0008-0000-0100-000086020000}"/>
            </a:ext>
          </a:extLst>
        </xdr:cNvPr>
        <xdr:cNvSpPr/>
      </xdr:nvSpPr>
      <xdr:spPr>
        <a:xfrm>
          <a:off x="20215225" y="1044912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1125</xdr:rowOff>
    </xdr:from>
    <xdr:to>
      <xdr:col>107</xdr:col>
      <xdr:colOff>101600</xdr:colOff>
      <xdr:row>61</xdr:row>
      <xdr:rowOff>102725</xdr:rowOff>
    </xdr:to>
    <xdr:sp macro="" textlink="">
      <xdr:nvSpPr>
        <xdr:cNvPr id="647" name="フローチャート: 判断 646">
          <a:extLst>
            <a:ext uri="{FF2B5EF4-FFF2-40B4-BE49-F238E27FC236}">
              <a16:creationId xmlns:a16="http://schemas.microsoft.com/office/drawing/2014/main" id="{00000000-0008-0000-0100-000087020000}"/>
            </a:ext>
          </a:extLst>
        </xdr:cNvPr>
        <xdr:cNvSpPr/>
      </xdr:nvSpPr>
      <xdr:spPr>
        <a:xfrm>
          <a:off x="19364325" y="104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3084</xdr:rowOff>
    </xdr:from>
    <xdr:to>
      <xdr:col>102</xdr:col>
      <xdr:colOff>165100</xdr:colOff>
      <xdr:row>61</xdr:row>
      <xdr:rowOff>104684</xdr:rowOff>
    </xdr:to>
    <xdr:sp macro="" textlink="">
      <xdr:nvSpPr>
        <xdr:cNvPr id="648" name="フローチャート: 判断 647">
          <a:extLst>
            <a:ext uri="{FF2B5EF4-FFF2-40B4-BE49-F238E27FC236}">
              <a16:creationId xmlns:a16="http://schemas.microsoft.com/office/drawing/2014/main" id="{00000000-0008-0000-0100-000088020000}"/>
            </a:ext>
          </a:extLst>
        </xdr:cNvPr>
        <xdr:cNvSpPr/>
      </xdr:nvSpPr>
      <xdr:spPr>
        <a:xfrm>
          <a:off x="1852295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20875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2008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9234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8392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7551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171269</xdr:rowOff>
    </xdr:from>
    <xdr:to>
      <xdr:col>116</xdr:col>
      <xdr:colOff>114300</xdr:colOff>
      <xdr:row>61</xdr:row>
      <xdr:rowOff>101419</xdr:rowOff>
    </xdr:to>
    <xdr:sp macro="" textlink="">
      <xdr:nvSpPr>
        <xdr:cNvPr id="654" name="楕円 653">
          <a:extLst>
            <a:ext uri="{FF2B5EF4-FFF2-40B4-BE49-F238E27FC236}">
              <a16:creationId xmlns:a16="http://schemas.microsoft.com/office/drawing/2014/main" id="{00000000-0008-0000-0100-00008E020000}"/>
            </a:ext>
          </a:extLst>
        </xdr:cNvPr>
        <xdr:cNvSpPr/>
      </xdr:nvSpPr>
      <xdr:spPr>
        <a:xfrm>
          <a:off x="210058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22696</xdr:rowOff>
    </xdr:from>
    <xdr:ext cx="469744" cy="259045"/>
    <xdr:sp macro="" textlink="">
      <xdr:nvSpPr>
        <xdr:cNvPr id="655" name="【学校施設】&#10;一人当たり面積該当値テキスト">
          <a:extLst>
            <a:ext uri="{FF2B5EF4-FFF2-40B4-BE49-F238E27FC236}">
              <a16:creationId xmlns:a16="http://schemas.microsoft.com/office/drawing/2014/main" id="{00000000-0008-0000-0100-00008F020000}"/>
            </a:ext>
          </a:extLst>
        </xdr:cNvPr>
        <xdr:cNvSpPr txBox="1"/>
      </xdr:nvSpPr>
      <xdr:spPr>
        <a:xfrm>
          <a:off x="21094700" y="1030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16147</xdr:rowOff>
    </xdr:from>
    <xdr:to>
      <xdr:col>112</xdr:col>
      <xdr:colOff>38100</xdr:colOff>
      <xdr:row>61</xdr:row>
      <xdr:rowOff>117747</xdr:rowOff>
    </xdr:to>
    <xdr:sp macro="" textlink="">
      <xdr:nvSpPr>
        <xdr:cNvPr id="656" name="楕円 655">
          <a:extLst>
            <a:ext uri="{FF2B5EF4-FFF2-40B4-BE49-F238E27FC236}">
              <a16:creationId xmlns:a16="http://schemas.microsoft.com/office/drawing/2014/main" id="{00000000-0008-0000-0100-000090020000}"/>
            </a:ext>
          </a:extLst>
        </xdr:cNvPr>
        <xdr:cNvSpPr/>
      </xdr:nvSpPr>
      <xdr:spPr>
        <a:xfrm>
          <a:off x="20215225" y="1047459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50619</xdr:rowOff>
    </xdr:from>
    <xdr:to>
      <xdr:col>116</xdr:col>
      <xdr:colOff>63500</xdr:colOff>
      <xdr:row>61</xdr:row>
      <xdr:rowOff>66947</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flipV="1">
          <a:off x="20266025" y="10509069"/>
          <a:ext cx="790575"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43580</xdr:rowOff>
    </xdr:from>
    <xdr:to>
      <xdr:col>107</xdr:col>
      <xdr:colOff>101600</xdr:colOff>
      <xdr:row>61</xdr:row>
      <xdr:rowOff>145180</xdr:rowOff>
    </xdr:to>
    <xdr:sp macro="" textlink="">
      <xdr:nvSpPr>
        <xdr:cNvPr id="658" name="楕円 657">
          <a:extLst>
            <a:ext uri="{FF2B5EF4-FFF2-40B4-BE49-F238E27FC236}">
              <a16:creationId xmlns:a16="http://schemas.microsoft.com/office/drawing/2014/main" id="{00000000-0008-0000-0100-000092020000}"/>
            </a:ext>
          </a:extLst>
        </xdr:cNvPr>
        <xdr:cNvSpPr/>
      </xdr:nvSpPr>
      <xdr:spPr>
        <a:xfrm>
          <a:off x="19364325" y="1050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66947</xdr:rowOff>
    </xdr:from>
    <xdr:to>
      <xdr:col>111</xdr:col>
      <xdr:colOff>177800</xdr:colOff>
      <xdr:row>61</xdr:row>
      <xdr:rowOff>94380</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flipV="1">
          <a:off x="19415125" y="10525397"/>
          <a:ext cx="8509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34435</xdr:rowOff>
    </xdr:from>
    <xdr:to>
      <xdr:col>102</xdr:col>
      <xdr:colOff>165100</xdr:colOff>
      <xdr:row>61</xdr:row>
      <xdr:rowOff>136035</xdr:rowOff>
    </xdr:to>
    <xdr:sp macro="" textlink="">
      <xdr:nvSpPr>
        <xdr:cNvPr id="660" name="楕円 659">
          <a:extLst>
            <a:ext uri="{FF2B5EF4-FFF2-40B4-BE49-F238E27FC236}">
              <a16:creationId xmlns:a16="http://schemas.microsoft.com/office/drawing/2014/main" id="{00000000-0008-0000-0100-000094020000}"/>
            </a:ext>
          </a:extLst>
        </xdr:cNvPr>
        <xdr:cNvSpPr/>
      </xdr:nvSpPr>
      <xdr:spPr>
        <a:xfrm>
          <a:off x="18522950" y="1049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85235</xdr:rowOff>
    </xdr:from>
    <xdr:to>
      <xdr:col>107</xdr:col>
      <xdr:colOff>50800</xdr:colOff>
      <xdr:row>61</xdr:row>
      <xdr:rowOff>94380</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8573750" y="10543685"/>
          <a:ext cx="841375"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108801</xdr:rowOff>
    </xdr:from>
    <xdr:ext cx="469744" cy="259045"/>
    <xdr:sp macro="" textlink="">
      <xdr:nvSpPr>
        <xdr:cNvPr id="662" name="n_1aveValue【学校施設】&#10;一人当たり面積">
          <a:extLst>
            <a:ext uri="{FF2B5EF4-FFF2-40B4-BE49-F238E27FC236}">
              <a16:creationId xmlns:a16="http://schemas.microsoft.com/office/drawing/2014/main" id="{00000000-0008-0000-0100-000096020000}"/>
            </a:ext>
          </a:extLst>
        </xdr:cNvPr>
        <xdr:cNvSpPr txBox="1"/>
      </xdr:nvSpPr>
      <xdr:spPr>
        <a:xfrm>
          <a:off x="20027977" y="1022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119252</xdr:rowOff>
    </xdr:from>
    <xdr:ext cx="469744" cy="259045"/>
    <xdr:sp macro="" textlink="">
      <xdr:nvSpPr>
        <xdr:cNvPr id="663" name="n_2aveValue【学校施設】&#10;一人当たり面積">
          <a:extLst>
            <a:ext uri="{FF2B5EF4-FFF2-40B4-BE49-F238E27FC236}">
              <a16:creationId xmlns:a16="http://schemas.microsoft.com/office/drawing/2014/main" id="{00000000-0008-0000-0100-000097020000}"/>
            </a:ext>
          </a:extLst>
        </xdr:cNvPr>
        <xdr:cNvSpPr txBox="1"/>
      </xdr:nvSpPr>
      <xdr:spPr>
        <a:xfrm>
          <a:off x="19189777" y="1023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121211</xdr:rowOff>
    </xdr:from>
    <xdr:ext cx="469744" cy="259045"/>
    <xdr:sp macro="" textlink="">
      <xdr:nvSpPr>
        <xdr:cNvPr id="664" name="n_3aveValue【学校施設】&#10;一人当たり面積">
          <a:extLst>
            <a:ext uri="{FF2B5EF4-FFF2-40B4-BE49-F238E27FC236}">
              <a16:creationId xmlns:a16="http://schemas.microsoft.com/office/drawing/2014/main" id="{00000000-0008-0000-0100-000098020000}"/>
            </a:ext>
          </a:extLst>
        </xdr:cNvPr>
        <xdr:cNvSpPr txBox="1"/>
      </xdr:nvSpPr>
      <xdr:spPr>
        <a:xfrm>
          <a:off x="18348402"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108874</xdr:rowOff>
    </xdr:from>
    <xdr:ext cx="469744" cy="259045"/>
    <xdr:sp macro="" textlink="">
      <xdr:nvSpPr>
        <xdr:cNvPr id="665" name="n_1mainValue【学校施設】&#10;一人当たり面積">
          <a:extLst>
            <a:ext uri="{FF2B5EF4-FFF2-40B4-BE49-F238E27FC236}">
              <a16:creationId xmlns:a16="http://schemas.microsoft.com/office/drawing/2014/main" id="{00000000-0008-0000-0100-000099020000}"/>
            </a:ext>
          </a:extLst>
        </xdr:cNvPr>
        <xdr:cNvSpPr txBox="1"/>
      </xdr:nvSpPr>
      <xdr:spPr>
        <a:xfrm>
          <a:off x="20027977" y="1056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136307</xdr:rowOff>
    </xdr:from>
    <xdr:ext cx="469744" cy="259045"/>
    <xdr:sp macro="" textlink="">
      <xdr:nvSpPr>
        <xdr:cNvPr id="666" name="n_2mainValue【学校施設】&#10;一人当たり面積">
          <a:extLst>
            <a:ext uri="{FF2B5EF4-FFF2-40B4-BE49-F238E27FC236}">
              <a16:creationId xmlns:a16="http://schemas.microsoft.com/office/drawing/2014/main" id="{00000000-0008-0000-0100-00009A020000}"/>
            </a:ext>
          </a:extLst>
        </xdr:cNvPr>
        <xdr:cNvSpPr txBox="1"/>
      </xdr:nvSpPr>
      <xdr:spPr>
        <a:xfrm>
          <a:off x="19189777" y="105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127162</xdr:rowOff>
    </xdr:from>
    <xdr:ext cx="469744" cy="259045"/>
    <xdr:sp macro="" textlink="">
      <xdr:nvSpPr>
        <xdr:cNvPr id="667" name="n_3mainValue【学校施設】&#10;一人当たり面積">
          <a:extLst>
            <a:ext uri="{FF2B5EF4-FFF2-40B4-BE49-F238E27FC236}">
              <a16:creationId xmlns:a16="http://schemas.microsoft.com/office/drawing/2014/main" id="{00000000-0008-0000-0100-00009B020000}"/>
            </a:ext>
          </a:extLst>
        </xdr:cNvPr>
        <xdr:cNvSpPr txBox="1"/>
      </xdr:nvSpPr>
      <xdr:spPr>
        <a:xfrm>
          <a:off x="18348402" y="1058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1826875"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19443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19443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29127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129127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1399857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1399857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11826875"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17887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1826875"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1442866"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1826875" y="1478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1442866"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1826875" y="1432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1442866"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1826875" y="1386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1442866"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1826875" y="1341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138827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1826875"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138827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9" name="【児童館】&#10;有形固定資産減価償却率グラフ枠">
          <a:extLst>
            <a:ext uri="{FF2B5EF4-FFF2-40B4-BE49-F238E27FC236}">
              <a16:creationId xmlns:a16="http://schemas.microsoft.com/office/drawing/2014/main" id="{00000000-0008-0000-0100-0000B1020000}"/>
            </a:ext>
          </a:extLst>
        </xdr:cNvPr>
        <xdr:cNvSpPr/>
      </xdr:nvSpPr>
      <xdr:spPr>
        <a:xfrm>
          <a:off x="11826875"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154687</xdr:rowOff>
    </xdr:from>
    <xdr:to>
      <xdr:col>85</xdr:col>
      <xdr:colOff>126364</xdr:colOff>
      <xdr:row>85</xdr:row>
      <xdr:rowOff>161544</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flipV="1">
          <a:off x="15509239" y="13527787"/>
          <a:ext cx="0" cy="120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165371</xdr:rowOff>
    </xdr:from>
    <xdr:ext cx="405111" cy="259045"/>
    <xdr:sp macro="" textlink="">
      <xdr:nvSpPr>
        <xdr:cNvPr id="691" name="【児童館】&#10;有形固定資産減価償却率最小値テキスト">
          <a:extLst>
            <a:ext uri="{FF2B5EF4-FFF2-40B4-BE49-F238E27FC236}">
              <a16:creationId xmlns:a16="http://schemas.microsoft.com/office/drawing/2014/main" id="{00000000-0008-0000-0100-0000B3020000}"/>
            </a:ext>
          </a:extLst>
        </xdr:cNvPr>
        <xdr:cNvSpPr txBox="1"/>
      </xdr:nvSpPr>
      <xdr:spPr>
        <a:xfrm>
          <a:off x="15547975" y="1473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161544</xdr:rowOff>
    </xdr:from>
    <xdr:to>
      <xdr:col>86</xdr:col>
      <xdr:colOff>25400</xdr:colOff>
      <xdr:row>85</xdr:row>
      <xdr:rowOff>161544</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5420975" y="1473479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101364</xdr:rowOff>
    </xdr:from>
    <xdr:ext cx="405111" cy="259045"/>
    <xdr:sp macro="" textlink="">
      <xdr:nvSpPr>
        <xdr:cNvPr id="693" name="【児童館】&#10;有形固定資産減価償却率最大値テキスト">
          <a:extLst>
            <a:ext uri="{FF2B5EF4-FFF2-40B4-BE49-F238E27FC236}">
              <a16:creationId xmlns:a16="http://schemas.microsoft.com/office/drawing/2014/main" id="{00000000-0008-0000-0100-0000B5020000}"/>
            </a:ext>
          </a:extLst>
        </xdr:cNvPr>
        <xdr:cNvSpPr txBox="1"/>
      </xdr:nvSpPr>
      <xdr:spPr>
        <a:xfrm>
          <a:off x="15547975" y="1330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154687</xdr:rowOff>
    </xdr:from>
    <xdr:to>
      <xdr:col>86</xdr:col>
      <xdr:colOff>25400</xdr:colOff>
      <xdr:row>78</xdr:row>
      <xdr:rowOff>154687</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5420975" y="1352778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6875</xdr:rowOff>
    </xdr:from>
    <xdr:ext cx="405111" cy="259045"/>
    <xdr:sp macro="" textlink="">
      <xdr:nvSpPr>
        <xdr:cNvPr id="695" name="【児童館】&#10;有形固定資産減価償却率平均値テキスト">
          <a:extLst>
            <a:ext uri="{FF2B5EF4-FFF2-40B4-BE49-F238E27FC236}">
              <a16:creationId xmlns:a16="http://schemas.microsoft.com/office/drawing/2014/main" id="{00000000-0008-0000-0100-0000B7020000}"/>
            </a:ext>
          </a:extLst>
        </xdr:cNvPr>
        <xdr:cNvSpPr txBox="1"/>
      </xdr:nvSpPr>
      <xdr:spPr>
        <a:xfrm>
          <a:off x="15547975"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28448</xdr:rowOff>
    </xdr:from>
    <xdr:to>
      <xdr:col>85</xdr:col>
      <xdr:colOff>177800</xdr:colOff>
      <xdr:row>82</xdr:row>
      <xdr:rowOff>130048</xdr:rowOff>
    </xdr:to>
    <xdr:sp macro="" textlink="">
      <xdr:nvSpPr>
        <xdr:cNvPr id="696" name="フローチャート: 判断 695">
          <a:extLst>
            <a:ext uri="{FF2B5EF4-FFF2-40B4-BE49-F238E27FC236}">
              <a16:creationId xmlns:a16="http://schemas.microsoft.com/office/drawing/2014/main" id="{00000000-0008-0000-0100-0000B8020000}"/>
            </a:ext>
          </a:extLst>
        </xdr:cNvPr>
        <xdr:cNvSpPr/>
      </xdr:nvSpPr>
      <xdr:spPr>
        <a:xfrm>
          <a:off x="15459075"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39878</xdr:rowOff>
    </xdr:from>
    <xdr:to>
      <xdr:col>81</xdr:col>
      <xdr:colOff>101600</xdr:colOff>
      <xdr:row>82</xdr:row>
      <xdr:rowOff>141478</xdr:rowOff>
    </xdr:to>
    <xdr:sp macro="" textlink="">
      <xdr:nvSpPr>
        <xdr:cNvPr id="697" name="フローチャート: 判断 696">
          <a:extLst>
            <a:ext uri="{FF2B5EF4-FFF2-40B4-BE49-F238E27FC236}">
              <a16:creationId xmlns:a16="http://schemas.microsoft.com/office/drawing/2014/main" id="{00000000-0008-0000-0100-0000B9020000}"/>
            </a:ext>
          </a:extLst>
        </xdr:cNvPr>
        <xdr:cNvSpPr/>
      </xdr:nvSpPr>
      <xdr:spPr>
        <a:xfrm>
          <a:off x="14658975" y="1409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19304</xdr:rowOff>
    </xdr:from>
    <xdr:to>
      <xdr:col>76</xdr:col>
      <xdr:colOff>165100</xdr:colOff>
      <xdr:row>82</xdr:row>
      <xdr:rowOff>120904</xdr:rowOff>
    </xdr:to>
    <xdr:sp macro="" textlink="">
      <xdr:nvSpPr>
        <xdr:cNvPr id="698" name="フローチャート: 判断 697">
          <a:extLst>
            <a:ext uri="{FF2B5EF4-FFF2-40B4-BE49-F238E27FC236}">
              <a16:creationId xmlns:a16="http://schemas.microsoft.com/office/drawing/2014/main" id="{00000000-0008-0000-0100-0000BA020000}"/>
            </a:ext>
          </a:extLst>
        </xdr:cNvPr>
        <xdr:cNvSpPr/>
      </xdr:nvSpPr>
      <xdr:spPr>
        <a:xfrm>
          <a:off x="138176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71882</xdr:rowOff>
    </xdr:from>
    <xdr:to>
      <xdr:col>72</xdr:col>
      <xdr:colOff>38100</xdr:colOff>
      <xdr:row>83</xdr:row>
      <xdr:rowOff>2032</xdr:rowOff>
    </xdr:to>
    <xdr:sp macro="" textlink="">
      <xdr:nvSpPr>
        <xdr:cNvPr id="699" name="フローチャート: 判断 698">
          <a:extLst>
            <a:ext uri="{FF2B5EF4-FFF2-40B4-BE49-F238E27FC236}">
              <a16:creationId xmlns:a16="http://schemas.microsoft.com/office/drawing/2014/main" id="{00000000-0008-0000-0100-0000BB020000}"/>
            </a:ext>
          </a:extLst>
        </xdr:cNvPr>
        <xdr:cNvSpPr/>
      </xdr:nvSpPr>
      <xdr:spPr>
        <a:xfrm>
          <a:off x="12976225" y="1413078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53289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45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3687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2846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1995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129032</xdr:rowOff>
    </xdr:from>
    <xdr:to>
      <xdr:col>85</xdr:col>
      <xdr:colOff>177800</xdr:colOff>
      <xdr:row>81</xdr:row>
      <xdr:rowOff>59182</xdr:rowOff>
    </xdr:to>
    <xdr:sp macro="" textlink="">
      <xdr:nvSpPr>
        <xdr:cNvPr id="705" name="楕円 704">
          <a:extLst>
            <a:ext uri="{FF2B5EF4-FFF2-40B4-BE49-F238E27FC236}">
              <a16:creationId xmlns:a16="http://schemas.microsoft.com/office/drawing/2014/main" id="{00000000-0008-0000-0100-0000C1020000}"/>
            </a:ext>
          </a:extLst>
        </xdr:cNvPr>
        <xdr:cNvSpPr/>
      </xdr:nvSpPr>
      <xdr:spPr>
        <a:xfrm>
          <a:off x="15459075" y="1384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151909</xdr:rowOff>
    </xdr:from>
    <xdr:ext cx="405111" cy="259045"/>
    <xdr:sp macro="" textlink="">
      <xdr:nvSpPr>
        <xdr:cNvPr id="706" name="【児童館】&#10;有形固定資産減価償却率該当値テキスト">
          <a:extLst>
            <a:ext uri="{FF2B5EF4-FFF2-40B4-BE49-F238E27FC236}">
              <a16:creationId xmlns:a16="http://schemas.microsoft.com/office/drawing/2014/main" id="{00000000-0008-0000-0100-0000C2020000}"/>
            </a:ext>
          </a:extLst>
        </xdr:cNvPr>
        <xdr:cNvSpPr txBox="1"/>
      </xdr:nvSpPr>
      <xdr:spPr>
        <a:xfrm>
          <a:off x="15547975" y="13696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19304</xdr:rowOff>
    </xdr:from>
    <xdr:to>
      <xdr:col>81</xdr:col>
      <xdr:colOff>101600</xdr:colOff>
      <xdr:row>81</xdr:row>
      <xdr:rowOff>120904</xdr:rowOff>
    </xdr:to>
    <xdr:sp macro="" textlink="">
      <xdr:nvSpPr>
        <xdr:cNvPr id="707" name="楕円 706">
          <a:extLst>
            <a:ext uri="{FF2B5EF4-FFF2-40B4-BE49-F238E27FC236}">
              <a16:creationId xmlns:a16="http://schemas.microsoft.com/office/drawing/2014/main" id="{00000000-0008-0000-0100-0000C3020000}"/>
            </a:ext>
          </a:extLst>
        </xdr:cNvPr>
        <xdr:cNvSpPr/>
      </xdr:nvSpPr>
      <xdr:spPr>
        <a:xfrm>
          <a:off x="14658975" y="1390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8382</xdr:rowOff>
    </xdr:from>
    <xdr:to>
      <xdr:col>85</xdr:col>
      <xdr:colOff>127000</xdr:colOff>
      <xdr:row>81</xdr:row>
      <xdr:rowOff>70104</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flipV="1">
          <a:off x="14709775" y="13895832"/>
          <a:ext cx="8001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65024</xdr:rowOff>
    </xdr:from>
    <xdr:to>
      <xdr:col>76</xdr:col>
      <xdr:colOff>165100</xdr:colOff>
      <xdr:row>81</xdr:row>
      <xdr:rowOff>166624</xdr:rowOff>
    </xdr:to>
    <xdr:sp macro="" textlink="">
      <xdr:nvSpPr>
        <xdr:cNvPr id="709" name="楕円 708">
          <a:extLst>
            <a:ext uri="{FF2B5EF4-FFF2-40B4-BE49-F238E27FC236}">
              <a16:creationId xmlns:a16="http://schemas.microsoft.com/office/drawing/2014/main" id="{00000000-0008-0000-0100-0000C5020000}"/>
            </a:ext>
          </a:extLst>
        </xdr:cNvPr>
        <xdr:cNvSpPr/>
      </xdr:nvSpPr>
      <xdr:spPr>
        <a:xfrm>
          <a:off x="13817600" y="1395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70104</xdr:rowOff>
    </xdr:from>
    <xdr:to>
      <xdr:col>81</xdr:col>
      <xdr:colOff>50800</xdr:colOff>
      <xdr:row>81</xdr:row>
      <xdr:rowOff>115824</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flipV="1">
          <a:off x="13868400" y="13957554"/>
          <a:ext cx="8413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110744</xdr:rowOff>
    </xdr:from>
    <xdr:to>
      <xdr:col>72</xdr:col>
      <xdr:colOff>38100</xdr:colOff>
      <xdr:row>82</xdr:row>
      <xdr:rowOff>40894</xdr:rowOff>
    </xdr:to>
    <xdr:sp macro="" textlink="">
      <xdr:nvSpPr>
        <xdr:cNvPr id="711" name="楕円 710">
          <a:extLst>
            <a:ext uri="{FF2B5EF4-FFF2-40B4-BE49-F238E27FC236}">
              <a16:creationId xmlns:a16="http://schemas.microsoft.com/office/drawing/2014/main" id="{00000000-0008-0000-0100-0000C7020000}"/>
            </a:ext>
          </a:extLst>
        </xdr:cNvPr>
        <xdr:cNvSpPr/>
      </xdr:nvSpPr>
      <xdr:spPr>
        <a:xfrm>
          <a:off x="12976225" y="1399819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115824</xdr:rowOff>
    </xdr:from>
    <xdr:to>
      <xdr:col>76</xdr:col>
      <xdr:colOff>114300</xdr:colOff>
      <xdr:row>81</xdr:row>
      <xdr:rowOff>161544</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flipV="1">
          <a:off x="13027025" y="14003274"/>
          <a:ext cx="8413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132605</xdr:rowOff>
    </xdr:from>
    <xdr:ext cx="405111" cy="259045"/>
    <xdr:sp macro="" textlink="">
      <xdr:nvSpPr>
        <xdr:cNvPr id="713" name="n_1aveValue【児童館】&#10;有形固定資産減価償却率">
          <a:extLst>
            <a:ext uri="{FF2B5EF4-FFF2-40B4-BE49-F238E27FC236}">
              <a16:creationId xmlns:a16="http://schemas.microsoft.com/office/drawing/2014/main" id="{00000000-0008-0000-0100-0000C9020000}"/>
            </a:ext>
          </a:extLst>
        </xdr:cNvPr>
        <xdr:cNvSpPr txBox="1"/>
      </xdr:nvSpPr>
      <xdr:spPr>
        <a:xfrm>
          <a:off x="14504044" y="1419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112031</xdr:rowOff>
    </xdr:from>
    <xdr:ext cx="405111" cy="259045"/>
    <xdr:sp macro="" textlink="">
      <xdr:nvSpPr>
        <xdr:cNvPr id="714" name="n_2aveValue【児童館】&#10;有形固定資産減価償却率">
          <a:extLst>
            <a:ext uri="{FF2B5EF4-FFF2-40B4-BE49-F238E27FC236}">
              <a16:creationId xmlns:a16="http://schemas.microsoft.com/office/drawing/2014/main" id="{00000000-0008-0000-0100-0000CA020000}"/>
            </a:ext>
          </a:extLst>
        </xdr:cNvPr>
        <xdr:cNvSpPr txBox="1"/>
      </xdr:nvSpPr>
      <xdr:spPr>
        <a:xfrm>
          <a:off x="13675369"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164609</xdr:rowOff>
    </xdr:from>
    <xdr:ext cx="405111" cy="259045"/>
    <xdr:sp macro="" textlink="">
      <xdr:nvSpPr>
        <xdr:cNvPr id="715" name="n_3aveValue【児童館】&#10;有形固定資産減価償却率">
          <a:extLst>
            <a:ext uri="{FF2B5EF4-FFF2-40B4-BE49-F238E27FC236}">
              <a16:creationId xmlns:a16="http://schemas.microsoft.com/office/drawing/2014/main" id="{00000000-0008-0000-0100-0000CB020000}"/>
            </a:ext>
          </a:extLst>
        </xdr:cNvPr>
        <xdr:cNvSpPr txBox="1"/>
      </xdr:nvSpPr>
      <xdr:spPr>
        <a:xfrm>
          <a:off x="12833994" y="1422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137431</xdr:rowOff>
    </xdr:from>
    <xdr:ext cx="405111" cy="259045"/>
    <xdr:sp macro="" textlink="">
      <xdr:nvSpPr>
        <xdr:cNvPr id="716" name="n_1mainValue【児童館】&#10;有形固定資産減価償却率">
          <a:extLst>
            <a:ext uri="{FF2B5EF4-FFF2-40B4-BE49-F238E27FC236}">
              <a16:creationId xmlns:a16="http://schemas.microsoft.com/office/drawing/2014/main" id="{00000000-0008-0000-0100-0000CC020000}"/>
            </a:ext>
          </a:extLst>
        </xdr:cNvPr>
        <xdr:cNvSpPr txBox="1"/>
      </xdr:nvSpPr>
      <xdr:spPr>
        <a:xfrm>
          <a:off x="14504044" y="1368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11701</xdr:rowOff>
    </xdr:from>
    <xdr:ext cx="405111" cy="259045"/>
    <xdr:sp macro="" textlink="">
      <xdr:nvSpPr>
        <xdr:cNvPr id="717" name="n_2mainValue【児童館】&#10;有形固定資産減価償却率">
          <a:extLst>
            <a:ext uri="{FF2B5EF4-FFF2-40B4-BE49-F238E27FC236}">
              <a16:creationId xmlns:a16="http://schemas.microsoft.com/office/drawing/2014/main" id="{00000000-0008-0000-0100-0000CD020000}"/>
            </a:ext>
          </a:extLst>
        </xdr:cNvPr>
        <xdr:cNvSpPr txBox="1"/>
      </xdr:nvSpPr>
      <xdr:spPr>
        <a:xfrm>
          <a:off x="13675369" y="1372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57421</xdr:rowOff>
    </xdr:from>
    <xdr:ext cx="405111" cy="259045"/>
    <xdr:sp macro="" textlink="">
      <xdr:nvSpPr>
        <xdr:cNvPr id="718" name="n_3mainValue【児童館】&#10;有形固定資産減価償却率">
          <a:extLst>
            <a:ext uri="{FF2B5EF4-FFF2-40B4-BE49-F238E27FC236}">
              <a16:creationId xmlns:a16="http://schemas.microsoft.com/office/drawing/2014/main" id="{00000000-0008-0000-0100-0000CE020000}"/>
            </a:ext>
          </a:extLst>
        </xdr:cNvPr>
        <xdr:cNvSpPr txBox="1"/>
      </xdr:nvSpPr>
      <xdr:spPr>
        <a:xfrm>
          <a:off x="12833994" y="1377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73736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7500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7500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84594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84594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95453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95453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73736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734502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173736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7373600"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693499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7373600"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693499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73736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693499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7373600"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693499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7373600"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693499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173736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69349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1" name="【児童館】&#10;一人当たり面積グラフ枠">
          <a:extLst>
            <a:ext uri="{FF2B5EF4-FFF2-40B4-BE49-F238E27FC236}">
              <a16:creationId xmlns:a16="http://schemas.microsoft.com/office/drawing/2014/main" id="{00000000-0008-0000-0100-0000E5020000}"/>
            </a:ext>
          </a:extLst>
        </xdr:cNvPr>
        <xdr:cNvSpPr/>
      </xdr:nvSpPr>
      <xdr:spPr>
        <a:xfrm>
          <a:off x="173736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68580</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flipV="1">
          <a:off x="21055964" y="1350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72407</xdr:rowOff>
    </xdr:from>
    <xdr:ext cx="469744" cy="259045"/>
    <xdr:sp macro="" textlink="">
      <xdr:nvSpPr>
        <xdr:cNvPr id="743" name="【児童館】&#10;一人当たり面積最小値テキスト">
          <a:extLst>
            <a:ext uri="{FF2B5EF4-FFF2-40B4-BE49-F238E27FC236}">
              <a16:creationId xmlns:a16="http://schemas.microsoft.com/office/drawing/2014/main" id="{00000000-0008-0000-0100-0000E7020000}"/>
            </a:ext>
          </a:extLst>
        </xdr:cNvPr>
        <xdr:cNvSpPr txBox="1"/>
      </xdr:nvSpPr>
      <xdr:spPr>
        <a:xfrm>
          <a:off x="210947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68580</xdr:rowOff>
    </xdr:from>
    <xdr:to>
      <xdr:col>116</xdr:col>
      <xdr:colOff>152400</xdr:colOff>
      <xdr:row>86</xdr:row>
      <xdr:rowOff>68580</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20977225" y="148132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45" name="【児童館】&#10;一人当たり面積最大値テキスト">
          <a:extLst>
            <a:ext uri="{FF2B5EF4-FFF2-40B4-BE49-F238E27FC236}">
              <a16:creationId xmlns:a16="http://schemas.microsoft.com/office/drawing/2014/main" id="{00000000-0008-0000-0100-0000E9020000}"/>
            </a:ext>
          </a:extLst>
        </xdr:cNvPr>
        <xdr:cNvSpPr txBox="1"/>
      </xdr:nvSpPr>
      <xdr:spPr>
        <a:xfrm>
          <a:off x="210947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20977225" y="1350263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162577</xdr:rowOff>
    </xdr:from>
    <xdr:ext cx="469744" cy="259045"/>
    <xdr:sp macro="" textlink="">
      <xdr:nvSpPr>
        <xdr:cNvPr id="747" name="【児童館】&#10;一人当たり面積平均値テキスト">
          <a:extLst>
            <a:ext uri="{FF2B5EF4-FFF2-40B4-BE49-F238E27FC236}">
              <a16:creationId xmlns:a16="http://schemas.microsoft.com/office/drawing/2014/main" id="{00000000-0008-0000-0100-0000EB020000}"/>
            </a:ext>
          </a:extLst>
        </xdr:cNvPr>
        <xdr:cNvSpPr txBox="1"/>
      </xdr:nvSpPr>
      <xdr:spPr>
        <a:xfrm>
          <a:off x="21094700" y="1439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748" name="フローチャート: 判断 747">
          <a:extLst>
            <a:ext uri="{FF2B5EF4-FFF2-40B4-BE49-F238E27FC236}">
              <a16:creationId xmlns:a16="http://schemas.microsoft.com/office/drawing/2014/main" id="{00000000-0008-0000-0100-0000EC020000}"/>
            </a:ext>
          </a:extLst>
        </xdr:cNvPr>
        <xdr:cNvSpPr/>
      </xdr:nvSpPr>
      <xdr:spPr>
        <a:xfrm>
          <a:off x="210058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749" name="フローチャート: 判断 748">
          <a:extLst>
            <a:ext uri="{FF2B5EF4-FFF2-40B4-BE49-F238E27FC236}">
              <a16:creationId xmlns:a16="http://schemas.microsoft.com/office/drawing/2014/main" id="{00000000-0008-0000-0100-0000ED020000}"/>
            </a:ext>
          </a:extLst>
        </xdr:cNvPr>
        <xdr:cNvSpPr/>
      </xdr:nvSpPr>
      <xdr:spPr>
        <a:xfrm>
          <a:off x="20215225" y="1454912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170180</xdr:rowOff>
    </xdr:from>
    <xdr:to>
      <xdr:col>107</xdr:col>
      <xdr:colOff>101600</xdr:colOff>
      <xdr:row>85</xdr:row>
      <xdr:rowOff>100330</xdr:rowOff>
    </xdr:to>
    <xdr:sp macro="" textlink="">
      <xdr:nvSpPr>
        <xdr:cNvPr id="750" name="フローチャート: 判断 749">
          <a:extLst>
            <a:ext uri="{FF2B5EF4-FFF2-40B4-BE49-F238E27FC236}">
              <a16:creationId xmlns:a16="http://schemas.microsoft.com/office/drawing/2014/main" id="{00000000-0008-0000-0100-0000EE020000}"/>
            </a:ext>
          </a:extLst>
        </xdr:cNvPr>
        <xdr:cNvSpPr/>
      </xdr:nvSpPr>
      <xdr:spPr>
        <a:xfrm>
          <a:off x="19364325"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751" name="フローチャート: 判断 750">
          <a:extLst>
            <a:ext uri="{FF2B5EF4-FFF2-40B4-BE49-F238E27FC236}">
              <a16:creationId xmlns:a16="http://schemas.microsoft.com/office/drawing/2014/main" id="{00000000-0008-0000-0100-0000EF020000}"/>
            </a:ext>
          </a:extLst>
        </xdr:cNvPr>
        <xdr:cNvSpPr/>
      </xdr:nvSpPr>
      <xdr:spPr>
        <a:xfrm>
          <a:off x="1852295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20875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2008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9234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8392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7551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166370</xdr:rowOff>
    </xdr:from>
    <xdr:to>
      <xdr:col>116</xdr:col>
      <xdr:colOff>114300</xdr:colOff>
      <xdr:row>86</xdr:row>
      <xdr:rowOff>96520</xdr:rowOff>
    </xdr:to>
    <xdr:sp macro="" textlink="">
      <xdr:nvSpPr>
        <xdr:cNvPr id="757" name="楕円 756">
          <a:extLst>
            <a:ext uri="{FF2B5EF4-FFF2-40B4-BE49-F238E27FC236}">
              <a16:creationId xmlns:a16="http://schemas.microsoft.com/office/drawing/2014/main" id="{00000000-0008-0000-0100-0000F5020000}"/>
            </a:ext>
          </a:extLst>
        </xdr:cNvPr>
        <xdr:cNvSpPr/>
      </xdr:nvSpPr>
      <xdr:spPr>
        <a:xfrm>
          <a:off x="210058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81297</xdr:rowOff>
    </xdr:from>
    <xdr:ext cx="469744" cy="259045"/>
    <xdr:sp macro="" textlink="">
      <xdr:nvSpPr>
        <xdr:cNvPr id="758" name="【児童館】&#10;一人当たり面積該当値テキスト">
          <a:extLst>
            <a:ext uri="{FF2B5EF4-FFF2-40B4-BE49-F238E27FC236}">
              <a16:creationId xmlns:a16="http://schemas.microsoft.com/office/drawing/2014/main" id="{00000000-0008-0000-0100-0000F6020000}"/>
            </a:ext>
          </a:extLst>
        </xdr:cNvPr>
        <xdr:cNvSpPr txBox="1"/>
      </xdr:nvSpPr>
      <xdr:spPr>
        <a:xfrm>
          <a:off x="21094700" y="1465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166370</xdr:rowOff>
    </xdr:from>
    <xdr:to>
      <xdr:col>112</xdr:col>
      <xdr:colOff>38100</xdr:colOff>
      <xdr:row>86</xdr:row>
      <xdr:rowOff>96520</xdr:rowOff>
    </xdr:to>
    <xdr:sp macro="" textlink="">
      <xdr:nvSpPr>
        <xdr:cNvPr id="759" name="楕円 758">
          <a:extLst>
            <a:ext uri="{FF2B5EF4-FFF2-40B4-BE49-F238E27FC236}">
              <a16:creationId xmlns:a16="http://schemas.microsoft.com/office/drawing/2014/main" id="{00000000-0008-0000-0100-0000F7020000}"/>
            </a:ext>
          </a:extLst>
        </xdr:cNvPr>
        <xdr:cNvSpPr/>
      </xdr:nvSpPr>
      <xdr:spPr>
        <a:xfrm>
          <a:off x="20215225" y="1473962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45720</xdr:rowOff>
    </xdr:from>
    <xdr:to>
      <xdr:col>116</xdr:col>
      <xdr:colOff>63500</xdr:colOff>
      <xdr:row>86</xdr:row>
      <xdr:rowOff>45720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20266025" y="1479042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2539</xdr:rowOff>
    </xdr:from>
    <xdr:to>
      <xdr:col>107</xdr:col>
      <xdr:colOff>101600</xdr:colOff>
      <xdr:row>86</xdr:row>
      <xdr:rowOff>104139</xdr:rowOff>
    </xdr:to>
    <xdr:sp macro="" textlink="">
      <xdr:nvSpPr>
        <xdr:cNvPr id="761" name="楕円 760">
          <a:extLst>
            <a:ext uri="{FF2B5EF4-FFF2-40B4-BE49-F238E27FC236}">
              <a16:creationId xmlns:a16="http://schemas.microsoft.com/office/drawing/2014/main" id="{00000000-0008-0000-0100-0000F9020000}"/>
            </a:ext>
          </a:extLst>
        </xdr:cNvPr>
        <xdr:cNvSpPr/>
      </xdr:nvSpPr>
      <xdr:spPr>
        <a:xfrm>
          <a:off x="19364325"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45720</xdr:rowOff>
    </xdr:from>
    <xdr:to>
      <xdr:col>111</xdr:col>
      <xdr:colOff>177800</xdr:colOff>
      <xdr:row>86</xdr:row>
      <xdr:rowOff>53339</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flipV="1">
          <a:off x="19415125" y="14790420"/>
          <a:ext cx="8509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2539</xdr:rowOff>
    </xdr:from>
    <xdr:to>
      <xdr:col>102</xdr:col>
      <xdr:colOff>165100</xdr:colOff>
      <xdr:row>86</xdr:row>
      <xdr:rowOff>104139</xdr:rowOff>
    </xdr:to>
    <xdr:sp macro="" textlink="">
      <xdr:nvSpPr>
        <xdr:cNvPr id="763" name="楕円 762">
          <a:extLst>
            <a:ext uri="{FF2B5EF4-FFF2-40B4-BE49-F238E27FC236}">
              <a16:creationId xmlns:a16="http://schemas.microsoft.com/office/drawing/2014/main" id="{00000000-0008-0000-0100-0000FB020000}"/>
            </a:ext>
          </a:extLst>
        </xdr:cNvPr>
        <xdr:cNvSpPr/>
      </xdr:nvSpPr>
      <xdr:spPr>
        <a:xfrm>
          <a:off x="1852295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53339</xdr:rowOff>
    </xdr:from>
    <xdr:to>
      <xdr:col>107</xdr:col>
      <xdr:colOff>50800</xdr:colOff>
      <xdr:row>86</xdr:row>
      <xdr:rowOff>53339</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8573750" y="14798039"/>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93997</xdr:rowOff>
    </xdr:from>
    <xdr:ext cx="469744" cy="259045"/>
    <xdr:sp macro="" textlink="">
      <xdr:nvSpPr>
        <xdr:cNvPr id="765" name="n_1aveValue【児童館】&#10;一人当たり面積">
          <a:extLst>
            <a:ext uri="{FF2B5EF4-FFF2-40B4-BE49-F238E27FC236}">
              <a16:creationId xmlns:a16="http://schemas.microsoft.com/office/drawing/2014/main" id="{00000000-0008-0000-0100-0000FD020000}"/>
            </a:ext>
          </a:extLst>
        </xdr:cNvPr>
        <xdr:cNvSpPr txBox="1"/>
      </xdr:nvSpPr>
      <xdr:spPr>
        <a:xfrm>
          <a:off x="2002797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116857</xdr:rowOff>
    </xdr:from>
    <xdr:ext cx="469744" cy="259045"/>
    <xdr:sp macro="" textlink="">
      <xdr:nvSpPr>
        <xdr:cNvPr id="766" name="n_2aveValue【児童館】&#10;一人当たり面積">
          <a:extLst>
            <a:ext uri="{FF2B5EF4-FFF2-40B4-BE49-F238E27FC236}">
              <a16:creationId xmlns:a16="http://schemas.microsoft.com/office/drawing/2014/main" id="{00000000-0008-0000-0100-0000FE020000}"/>
            </a:ext>
          </a:extLst>
        </xdr:cNvPr>
        <xdr:cNvSpPr txBox="1"/>
      </xdr:nvSpPr>
      <xdr:spPr>
        <a:xfrm>
          <a:off x="1918977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139716</xdr:rowOff>
    </xdr:from>
    <xdr:ext cx="469744" cy="259045"/>
    <xdr:sp macro="" textlink="">
      <xdr:nvSpPr>
        <xdr:cNvPr id="767" name="n_3aveValue【児童館】&#10;一人当たり面積">
          <a:extLst>
            <a:ext uri="{FF2B5EF4-FFF2-40B4-BE49-F238E27FC236}">
              <a16:creationId xmlns:a16="http://schemas.microsoft.com/office/drawing/2014/main" id="{00000000-0008-0000-0100-0000FF020000}"/>
            </a:ext>
          </a:extLst>
        </xdr:cNvPr>
        <xdr:cNvSpPr txBox="1"/>
      </xdr:nvSpPr>
      <xdr:spPr>
        <a:xfrm>
          <a:off x="18348402"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87647</xdr:rowOff>
    </xdr:from>
    <xdr:ext cx="469744" cy="259045"/>
    <xdr:sp macro="" textlink="">
      <xdr:nvSpPr>
        <xdr:cNvPr id="768" name="n_1mainValue【児童館】&#10;一人当たり面積">
          <a:extLst>
            <a:ext uri="{FF2B5EF4-FFF2-40B4-BE49-F238E27FC236}">
              <a16:creationId xmlns:a16="http://schemas.microsoft.com/office/drawing/2014/main" id="{00000000-0008-0000-0100-000000030000}"/>
            </a:ext>
          </a:extLst>
        </xdr:cNvPr>
        <xdr:cNvSpPr txBox="1"/>
      </xdr:nvSpPr>
      <xdr:spPr>
        <a:xfrm>
          <a:off x="2002797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95266</xdr:rowOff>
    </xdr:from>
    <xdr:ext cx="469744" cy="259045"/>
    <xdr:sp macro="" textlink="">
      <xdr:nvSpPr>
        <xdr:cNvPr id="769" name="n_2mainValue【児童館】&#10;一人当たり面積">
          <a:extLst>
            <a:ext uri="{FF2B5EF4-FFF2-40B4-BE49-F238E27FC236}">
              <a16:creationId xmlns:a16="http://schemas.microsoft.com/office/drawing/2014/main" id="{00000000-0008-0000-0100-000001030000}"/>
            </a:ext>
          </a:extLst>
        </xdr:cNvPr>
        <xdr:cNvSpPr txBox="1"/>
      </xdr:nvSpPr>
      <xdr:spPr>
        <a:xfrm>
          <a:off x="1918977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95266</xdr:rowOff>
    </xdr:from>
    <xdr:ext cx="469744" cy="259045"/>
    <xdr:sp macro="" textlink="">
      <xdr:nvSpPr>
        <xdr:cNvPr id="770" name="n_3mainValue【児童館】&#10;一人当たり面積">
          <a:extLst>
            <a:ext uri="{FF2B5EF4-FFF2-40B4-BE49-F238E27FC236}">
              <a16:creationId xmlns:a16="http://schemas.microsoft.com/office/drawing/2014/main" id="{00000000-0008-0000-0100-000002030000}"/>
            </a:ext>
          </a:extLst>
        </xdr:cNvPr>
        <xdr:cNvSpPr txBox="1"/>
      </xdr:nvSpPr>
      <xdr:spPr>
        <a:xfrm>
          <a:off x="18348402"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1" name="正方形/長方形 770">
          <a:extLst>
            <a:ext uri="{FF2B5EF4-FFF2-40B4-BE49-F238E27FC236}">
              <a16:creationId xmlns:a16="http://schemas.microsoft.com/office/drawing/2014/main" id="{00000000-0008-0000-0100-000003030000}"/>
            </a:ext>
          </a:extLst>
        </xdr:cNvPr>
        <xdr:cNvSpPr/>
      </xdr:nvSpPr>
      <xdr:spPr>
        <a:xfrm>
          <a:off x="11826875"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2" name="正方形/長方形 771">
          <a:extLst>
            <a:ext uri="{FF2B5EF4-FFF2-40B4-BE49-F238E27FC236}">
              <a16:creationId xmlns:a16="http://schemas.microsoft.com/office/drawing/2014/main" id="{00000000-0008-0000-0100-000004030000}"/>
            </a:ext>
          </a:extLst>
        </xdr:cNvPr>
        <xdr:cNvSpPr/>
      </xdr:nvSpPr>
      <xdr:spPr>
        <a:xfrm>
          <a:off x="119443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3" name="正方形/長方形 772">
          <a:extLst>
            <a:ext uri="{FF2B5EF4-FFF2-40B4-BE49-F238E27FC236}">
              <a16:creationId xmlns:a16="http://schemas.microsoft.com/office/drawing/2014/main" id="{00000000-0008-0000-0100-000005030000}"/>
            </a:ext>
          </a:extLst>
        </xdr:cNvPr>
        <xdr:cNvSpPr/>
      </xdr:nvSpPr>
      <xdr:spPr>
        <a:xfrm>
          <a:off x="119443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4" name="正方形/長方形 773">
          <a:extLst>
            <a:ext uri="{FF2B5EF4-FFF2-40B4-BE49-F238E27FC236}">
              <a16:creationId xmlns:a16="http://schemas.microsoft.com/office/drawing/2014/main" id="{00000000-0008-0000-0100-000006030000}"/>
            </a:ext>
          </a:extLst>
        </xdr:cNvPr>
        <xdr:cNvSpPr/>
      </xdr:nvSpPr>
      <xdr:spPr>
        <a:xfrm>
          <a:off x="129127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5" name="正方形/長方形 774">
          <a:extLst>
            <a:ext uri="{FF2B5EF4-FFF2-40B4-BE49-F238E27FC236}">
              <a16:creationId xmlns:a16="http://schemas.microsoft.com/office/drawing/2014/main" id="{00000000-0008-0000-0100-000007030000}"/>
            </a:ext>
          </a:extLst>
        </xdr:cNvPr>
        <xdr:cNvSpPr/>
      </xdr:nvSpPr>
      <xdr:spPr>
        <a:xfrm>
          <a:off x="129127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6" name="正方形/長方形 775">
          <a:extLst>
            <a:ext uri="{FF2B5EF4-FFF2-40B4-BE49-F238E27FC236}">
              <a16:creationId xmlns:a16="http://schemas.microsoft.com/office/drawing/2014/main" id="{00000000-0008-0000-0100-000008030000}"/>
            </a:ext>
          </a:extLst>
        </xdr:cNvPr>
        <xdr:cNvSpPr/>
      </xdr:nvSpPr>
      <xdr:spPr>
        <a:xfrm>
          <a:off x="1399857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7" name="正方形/長方形 776">
          <a:extLst>
            <a:ext uri="{FF2B5EF4-FFF2-40B4-BE49-F238E27FC236}">
              <a16:creationId xmlns:a16="http://schemas.microsoft.com/office/drawing/2014/main" id="{00000000-0008-0000-0100-000009030000}"/>
            </a:ext>
          </a:extLst>
        </xdr:cNvPr>
        <xdr:cNvSpPr/>
      </xdr:nvSpPr>
      <xdr:spPr>
        <a:xfrm>
          <a:off x="1399857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8" name="正方形/長方形 777">
          <a:extLst>
            <a:ext uri="{FF2B5EF4-FFF2-40B4-BE49-F238E27FC236}">
              <a16:creationId xmlns:a16="http://schemas.microsoft.com/office/drawing/2014/main" id="{00000000-0008-0000-0100-00000A030000}"/>
            </a:ext>
          </a:extLst>
        </xdr:cNvPr>
        <xdr:cNvSpPr/>
      </xdr:nvSpPr>
      <xdr:spPr>
        <a:xfrm>
          <a:off x="11826875"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17887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0" name="直線コネクタ 779">
          <a:extLst>
            <a:ext uri="{FF2B5EF4-FFF2-40B4-BE49-F238E27FC236}">
              <a16:creationId xmlns:a16="http://schemas.microsoft.com/office/drawing/2014/main" id="{00000000-0008-0000-0100-00000C030000}"/>
            </a:ext>
          </a:extLst>
        </xdr:cNvPr>
        <xdr:cNvCxnSpPr/>
      </xdr:nvCxnSpPr>
      <xdr:spPr>
        <a:xfrm>
          <a:off x="11826875"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1442866"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1826875" y="1859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11442866"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1826875" y="1813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11442866"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1826875" y="1767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11442866"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1826875" y="1722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1138827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1826875"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113882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2" name="【公民館】&#10;有形固定資産減価償却率グラフ枠">
          <a:extLst>
            <a:ext uri="{FF2B5EF4-FFF2-40B4-BE49-F238E27FC236}">
              <a16:creationId xmlns:a16="http://schemas.microsoft.com/office/drawing/2014/main" id="{00000000-0008-0000-0100-000018030000}"/>
            </a:ext>
          </a:extLst>
        </xdr:cNvPr>
        <xdr:cNvSpPr/>
      </xdr:nvSpPr>
      <xdr:spPr>
        <a:xfrm>
          <a:off x="11826875"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9906</xdr:rowOff>
    </xdr:from>
    <xdr:to>
      <xdr:col>85</xdr:col>
      <xdr:colOff>126364</xdr:colOff>
      <xdr:row>108</xdr:row>
      <xdr:rowOff>99061</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flipV="1">
          <a:off x="15509239" y="17326356"/>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794" name="【公民館】&#10;有形固定資産減価償却率最小値テキスト">
          <a:extLst>
            <a:ext uri="{FF2B5EF4-FFF2-40B4-BE49-F238E27FC236}">
              <a16:creationId xmlns:a16="http://schemas.microsoft.com/office/drawing/2014/main" id="{00000000-0008-0000-0100-00001A030000}"/>
            </a:ext>
          </a:extLst>
        </xdr:cNvPr>
        <xdr:cNvSpPr txBox="1"/>
      </xdr:nvSpPr>
      <xdr:spPr>
        <a:xfrm>
          <a:off x="15547975"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15420975" y="1861566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128033</xdr:rowOff>
    </xdr:from>
    <xdr:ext cx="405111" cy="259045"/>
    <xdr:sp macro="" textlink="">
      <xdr:nvSpPr>
        <xdr:cNvPr id="796" name="【公民館】&#10;有形固定資産減価償却率最大値テキスト">
          <a:extLst>
            <a:ext uri="{FF2B5EF4-FFF2-40B4-BE49-F238E27FC236}">
              <a16:creationId xmlns:a16="http://schemas.microsoft.com/office/drawing/2014/main" id="{00000000-0008-0000-0100-00001C030000}"/>
            </a:ext>
          </a:extLst>
        </xdr:cNvPr>
        <xdr:cNvSpPr txBox="1"/>
      </xdr:nvSpPr>
      <xdr:spPr>
        <a:xfrm>
          <a:off x="15547975" y="1710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9906</xdr:rowOff>
    </xdr:from>
    <xdr:to>
      <xdr:col>86</xdr:col>
      <xdr:colOff>25400</xdr:colOff>
      <xdr:row>101</xdr:row>
      <xdr:rowOff>9906</xdr:rowOff>
    </xdr:to>
    <xdr:cxnSp macro="">
      <xdr:nvCxnSpPr>
        <xdr:cNvPr id="797" name="直線コネクタ 796">
          <a:extLst>
            <a:ext uri="{FF2B5EF4-FFF2-40B4-BE49-F238E27FC236}">
              <a16:creationId xmlns:a16="http://schemas.microsoft.com/office/drawing/2014/main" id="{00000000-0008-0000-0100-00001D030000}"/>
            </a:ext>
          </a:extLst>
        </xdr:cNvPr>
        <xdr:cNvCxnSpPr/>
      </xdr:nvCxnSpPr>
      <xdr:spPr>
        <a:xfrm>
          <a:off x="15420975" y="1732635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128288</xdr:rowOff>
    </xdr:from>
    <xdr:ext cx="405111" cy="259045"/>
    <xdr:sp macro="" textlink="">
      <xdr:nvSpPr>
        <xdr:cNvPr id="798" name="【公民館】&#10;有形固定資産減価償却率平均値テキスト">
          <a:extLst>
            <a:ext uri="{FF2B5EF4-FFF2-40B4-BE49-F238E27FC236}">
              <a16:creationId xmlns:a16="http://schemas.microsoft.com/office/drawing/2014/main" id="{00000000-0008-0000-0100-00001E030000}"/>
            </a:ext>
          </a:extLst>
        </xdr:cNvPr>
        <xdr:cNvSpPr txBox="1"/>
      </xdr:nvSpPr>
      <xdr:spPr>
        <a:xfrm>
          <a:off x="15547975"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799" name="フローチャート: 判断 798">
          <a:extLst>
            <a:ext uri="{FF2B5EF4-FFF2-40B4-BE49-F238E27FC236}">
              <a16:creationId xmlns:a16="http://schemas.microsoft.com/office/drawing/2014/main" id="{00000000-0008-0000-0100-00001F030000}"/>
            </a:ext>
          </a:extLst>
        </xdr:cNvPr>
        <xdr:cNvSpPr/>
      </xdr:nvSpPr>
      <xdr:spPr>
        <a:xfrm>
          <a:off x="15459075"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121413</xdr:rowOff>
    </xdr:from>
    <xdr:to>
      <xdr:col>81</xdr:col>
      <xdr:colOff>101600</xdr:colOff>
      <xdr:row>105</xdr:row>
      <xdr:rowOff>51563</xdr:rowOff>
    </xdr:to>
    <xdr:sp macro="" textlink="">
      <xdr:nvSpPr>
        <xdr:cNvPr id="800" name="フローチャート: 判断 799">
          <a:extLst>
            <a:ext uri="{FF2B5EF4-FFF2-40B4-BE49-F238E27FC236}">
              <a16:creationId xmlns:a16="http://schemas.microsoft.com/office/drawing/2014/main" id="{00000000-0008-0000-0100-000020030000}"/>
            </a:ext>
          </a:extLst>
        </xdr:cNvPr>
        <xdr:cNvSpPr/>
      </xdr:nvSpPr>
      <xdr:spPr>
        <a:xfrm>
          <a:off x="14658975"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146558</xdr:rowOff>
    </xdr:from>
    <xdr:to>
      <xdr:col>76</xdr:col>
      <xdr:colOff>165100</xdr:colOff>
      <xdr:row>105</xdr:row>
      <xdr:rowOff>76708</xdr:rowOff>
    </xdr:to>
    <xdr:sp macro="" textlink="">
      <xdr:nvSpPr>
        <xdr:cNvPr id="801" name="フローチャート: 判断 800">
          <a:extLst>
            <a:ext uri="{FF2B5EF4-FFF2-40B4-BE49-F238E27FC236}">
              <a16:creationId xmlns:a16="http://schemas.microsoft.com/office/drawing/2014/main" id="{00000000-0008-0000-0100-000021030000}"/>
            </a:ext>
          </a:extLst>
        </xdr:cNvPr>
        <xdr:cNvSpPr/>
      </xdr:nvSpPr>
      <xdr:spPr>
        <a:xfrm>
          <a:off x="138176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100837</xdr:rowOff>
    </xdr:from>
    <xdr:to>
      <xdr:col>72</xdr:col>
      <xdr:colOff>38100</xdr:colOff>
      <xdr:row>106</xdr:row>
      <xdr:rowOff>30987</xdr:rowOff>
    </xdr:to>
    <xdr:sp macro="" textlink="">
      <xdr:nvSpPr>
        <xdr:cNvPr id="802" name="フローチャート: 判断 801">
          <a:extLst>
            <a:ext uri="{FF2B5EF4-FFF2-40B4-BE49-F238E27FC236}">
              <a16:creationId xmlns:a16="http://schemas.microsoft.com/office/drawing/2014/main" id="{00000000-0008-0000-0100-000022030000}"/>
            </a:ext>
          </a:extLst>
        </xdr:cNvPr>
        <xdr:cNvSpPr/>
      </xdr:nvSpPr>
      <xdr:spPr>
        <a:xfrm>
          <a:off x="12976225" y="1810308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153289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3687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12846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1995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48261</xdr:rowOff>
    </xdr:from>
    <xdr:to>
      <xdr:col>85</xdr:col>
      <xdr:colOff>177800</xdr:colOff>
      <xdr:row>108</xdr:row>
      <xdr:rowOff>149861</xdr:rowOff>
    </xdr:to>
    <xdr:sp macro="" textlink="">
      <xdr:nvSpPr>
        <xdr:cNvPr id="808" name="楕円 807">
          <a:extLst>
            <a:ext uri="{FF2B5EF4-FFF2-40B4-BE49-F238E27FC236}">
              <a16:creationId xmlns:a16="http://schemas.microsoft.com/office/drawing/2014/main" id="{00000000-0008-0000-0100-000028030000}"/>
            </a:ext>
          </a:extLst>
        </xdr:cNvPr>
        <xdr:cNvSpPr/>
      </xdr:nvSpPr>
      <xdr:spPr>
        <a:xfrm>
          <a:off x="15459075"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134638</xdr:rowOff>
    </xdr:from>
    <xdr:ext cx="405111" cy="259045"/>
    <xdr:sp macro="" textlink="">
      <xdr:nvSpPr>
        <xdr:cNvPr id="809" name="【公民館】&#10;有形固定資産減価償却率該当値テキスト">
          <a:extLst>
            <a:ext uri="{FF2B5EF4-FFF2-40B4-BE49-F238E27FC236}">
              <a16:creationId xmlns:a16="http://schemas.microsoft.com/office/drawing/2014/main" id="{00000000-0008-0000-0100-000029030000}"/>
            </a:ext>
          </a:extLst>
        </xdr:cNvPr>
        <xdr:cNvSpPr txBox="1"/>
      </xdr:nvSpPr>
      <xdr:spPr>
        <a:xfrm>
          <a:off x="15547975" y="18479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34544</xdr:rowOff>
    </xdr:from>
    <xdr:to>
      <xdr:col>81</xdr:col>
      <xdr:colOff>101600</xdr:colOff>
      <xdr:row>108</xdr:row>
      <xdr:rowOff>136144</xdr:rowOff>
    </xdr:to>
    <xdr:sp macro="" textlink="">
      <xdr:nvSpPr>
        <xdr:cNvPr id="810" name="楕円 809">
          <a:extLst>
            <a:ext uri="{FF2B5EF4-FFF2-40B4-BE49-F238E27FC236}">
              <a16:creationId xmlns:a16="http://schemas.microsoft.com/office/drawing/2014/main" id="{00000000-0008-0000-0100-00002A030000}"/>
            </a:ext>
          </a:extLst>
        </xdr:cNvPr>
        <xdr:cNvSpPr/>
      </xdr:nvSpPr>
      <xdr:spPr>
        <a:xfrm>
          <a:off x="14658975" y="1855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85344</xdr:rowOff>
    </xdr:from>
    <xdr:to>
      <xdr:col>85</xdr:col>
      <xdr:colOff>127000</xdr:colOff>
      <xdr:row>108</xdr:row>
      <xdr:rowOff>99061</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4709775" y="18601944"/>
          <a:ext cx="8001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50546</xdr:rowOff>
    </xdr:from>
    <xdr:to>
      <xdr:col>76</xdr:col>
      <xdr:colOff>165100</xdr:colOff>
      <xdr:row>106</xdr:row>
      <xdr:rowOff>152146</xdr:rowOff>
    </xdr:to>
    <xdr:sp macro="" textlink="">
      <xdr:nvSpPr>
        <xdr:cNvPr id="812" name="楕円 811">
          <a:extLst>
            <a:ext uri="{FF2B5EF4-FFF2-40B4-BE49-F238E27FC236}">
              <a16:creationId xmlns:a16="http://schemas.microsoft.com/office/drawing/2014/main" id="{00000000-0008-0000-0100-00002C030000}"/>
            </a:ext>
          </a:extLst>
        </xdr:cNvPr>
        <xdr:cNvSpPr/>
      </xdr:nvSpPr>
      <xdr:spPr>
        <a:xfrm>
          <a:off x="13817600" y="182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101346</xdr:rowOff>
    </xdr:from>
    <xdr:to>
      <xdr:col>81</xdr:col>
      <xdr:colOff>50800</xdr:colOff>
      <xdr:row>108</xdr:row>
      <xdr:rowOff>85344</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3868400" y="18275046"/>
          <a:ext cx="841375" cy="3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23113</xdr:rowOff>
    </xdr:from>
    <xdr:to>
      <xdr:col>72</xdr:col>
      <xdr:colOff>38100</xdr:colOff>
      <xdr:row>106</xdr:row>
      <xdr:rowOff>124713</xdr:rowOff>
    </xdr:to>
    <xdr:sp macro="" textlink="">
      <xdr:nvSpPr>
        <xdr:cNvPr id="814" name="楕円 813">
          <a:extLst>
            <a:ext uri="{FF2B5EF4-FFF2-40B4-BE49-F238E27FC236}">
              <a16:creationId xmlns:a16="http://schemas.microsoft.com/office/drawing/2014/main" id="{00000000-0008-0000-0100-00002E030000}"/>
            </a:ext>
          </a:extLst>
        </xdr:cNvPr>
        <xdr:cNvSpPr/>
      </xdr:nvSpPr>
      <xdr:spPr>
        <a:xfrm>
          <a:off x="12976225" y="1819681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73913</xdr:rowOff>
    </xdr:from>
    <xdr:to>
      <xdr:col>76</xdr:col>
      <xdr:colOff>114300</xdr:colOff>
      <xdr:row>106</xdr:row>
      <xdr:rowOff>101346</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3027025" y="18247613"/>
          <a:ext cx="841375"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68090</xdr:rowOff>
    </xdr:from>
    <xdr:ext cx="405111" cy="259045"/>
    <xdr:sp macro="" textlink="">
      <xdr:nvSpPr>
        <xdr:cNvPr id="816" name="n_1aveValue【公民館】&#10;有形固定資産減価償却率">
          <a:extLst>
            <a:ext uri="{FF2B5EF4-FFF2-40B4-BE49-F238E27FC236}">
              <a16:creationId xmlns:a16="http://schemas.microsoft.com/office/drawing/2014/main" id="{00000000-0008-0000-0100-000030030000}"/>
            </a:ext>
          </a:extLst>
        </xdr:cNvPr>
        <xdr:cNvSpPr txBox="1"/>
      </xdr:nvSpPr>
      <xdr:spPr>
        <a:xfrm>
          <a:off x="14504044" y="1772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93235</xdr:rowOff>
    </xdr:from>
    <xdr:ext cx="405111" cy="259045"/>
    <xdr:sp macro="" textlink="">
      <xdr:nvSpPr>
        <xdr:cNvPr id="817" name="n_2aveValue【公民館】&#10;有形固定資産減価償却率">
          <a:extLst>
            <a:ext uri="{FF2B5EF4-FFF2-40B4-BE49-F238E27FC236}">
              <a16:creationId xmlns:a16="http://schemas.microsoft.com/office/drawing/2014/main" id="{00000000-0008-0000-0100-000031030000}"/>
            </a:ext>
          </a:extLst>
        </xdr:cNvPr>
        <xdr:cNvSpPr txBox="1"/>
      </xdr:nvSpPr>
      <xdr:spPr>
        <a:xfrm>
          <a:off x="13675369" y="1775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47514</xdr:rowOff>
    </xdr:from>
    <xdr:ext cx="405111" cy="259045"/>
    <xdr:sp macro="" textlink="">
      <xdr:nvSpPr>
        <xdr:cNvPr id="818" name="n_3aveValue【公民館】&#10;有形固定資産減価償却率">
          <a:extLst>
            <a:ext uri="{FF2B5EF4-FFF2-40B4-BE49-F238E27FC236}">
              <a16:creationId xmlns:a16="http://schemas.microsoft.com/office/drawing/2014/main" id="{00000000-0008-0000-0100-000032030000}"/>
            </a:ext>
          </a:extLst>
        </xdr:cNvPr>
        <xdr:cNvSpPr txBox="1"/>
      </xdr:nvSpPr>
      <xdr:spPr>
        <a:xfrm>
          <a:off x="12833994" y="1787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127271</xdr:rowOff>
    </xdr:from>
    <xdr:ext cx="405111" cy="259045"/>
    <xdr:sp macro="" textlink="">
      <xdr:nvSpPr>
        <xdr:cNvPr id="819" name="n_1mainValue【公民館】&#10;有形固定資産減価償却率">
          <a:extLst>
            <a:ext uri="{FF2B5EF4-FFF2-40B4-BE49-F238E27FC236}">
              <a16:creationId xmlns:a16="http://schemas.microsoft.com/office/drawing/2014/main" id="{00000000-0008-0000-0100-000033030000}"/>
            </a:ext>
          </a:extLst>
        </xdr:cNvPr>
        <xdr:cNvSpPr txBox="1"/>
      </xdr:nvSpPr>
      <xdr:spPr>
        <a:xfrm>
          <a:off x="14504044" y="1864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143273</xdr:rowOff>
    </xdr:from>
    <xdr:ext cx="405111" cy="259045"/>
    <xdr:sp macro="" textlink="">
      <xdr:nvSpPr>
        <xdr:cNvPr id="820" name="n_2mainValue【公民館】&#10;有形固定資産減価償却率">
          <a:extLst>
            <a:ext uri="{FF2B5EF4-FFF2-40B4-BE49-F238E27FC236}">
              <a16:creationId xmlns:a16="http://schemas.microsoft.com/office/drawing/2014/main" id="{00000000-0008-0000-0100-000034030000}"/>
            </a:ext>
          </a:extLst>
        </xdr:cNvPr>
        <xdr:cNvSpPr txBox="1"/>
      </xdr:nvSpPr>
      <xdr:spPr>
        <a:xfrm>
          <a:off x="13675369" y="1831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115840</xdr:rowOff>
    </xdr:from>
    <xdr:ext cx="405111" cy="259045"/>
    <xdr:sp macro="" textlink="">
      <xdr:nvSpPr>
        <xdr:cNvPr id="821" name="n_3mainValue【公民館】&#10;有形固定資産減価償却率">
          <a:extLst>
            <a:ext uri="{FF2B5EF4-FFF2-40B4-BE49-F238E27FC236}">
              <a16:creationId xmlns:a16="http://schemas.microsoft.com/office/drawing/2014/main" id="{00000000-0008-0000-0100-000035030000}"/>
            </a:ext>
          </a:extLst>
        </xdr:cNvPr>
        <xdr:cNvSpPr txBox="1"/>
      </xdr:nvSpPr>
      <xdr:spPr>
        <a:xfrm>
          <a:off x="12833994" y="18289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2" name="正方形/長方形 821">
          <a:extLst>
            <a:ext uri="{FF2B5EF4-FFF2-40B4-BE49-F238E27FC236}">
              <a16:creationId xmlns:a16="http://schemas.microsoft.com/office/drawing/2014/main" id="{00000000-0008-0000-0100-000036030000}"/>
            </a:ext>
          </a:extLst>
        </xdr:cNvPr>
        <xdr:cNvSpPr/>
      </xdr:nvSpPr>
      <xdr:spPr>
        <a:xfrm>
          <a:off x="173736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3" name="正方形/長方形 822">
          <a:extLst>
            <a:ext uri="{FF2B5EF4-FFF2-40B4-BE49-F238E27FC236}">
              <a16:creationId xmlns:a16="http://schemas.microsoft.com/office/drawing/2014/main" id="{00000000-0008-0000-0100-000037030000}"/>
            </a:ext>
          </a:extLst>
        </xdr:cNvPr>
        <xdr:cNvSpPr/>
      </xdr:nvSpPr>
      <xdr:spPr>
        <a:xfrm>
          <a:off x="17500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4" name="正方形/長方形 823">
          <a:extLst>
            <a:ext uri="{FF2B5EF4-FFF2-40B4-BE49-F238E27FC236}">
              <a16:creationId xmlns:a16="http://schemas.microsoft.com/office/drawing/2014/main" id="{00000000-0008-0000-0100-000038030000}"/>
            </a:ext>
          </a:extLst>
        </xdr:cNvPr>
        <xdr:cNvSpPr/>
      </xdr:nvSpPr>
      <xdr:spPr>
        <a:xfrm>
          <a:off x="17500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5" name="正方形/長方形 824">
          <a:extLst>
            <a:ext uri="{FF2B5EF4-FFF2-40B4-BE49-F238E27FC236}">
              <a16:creationId xmlns:a16="http://schemas.microsoft.com/office/drawing/2014/main" id="{00000000-0008-0000-0100-000039030000}"/>
            </a:ext>
          </a:extLst>
        </xdr:cNvPr>
        <xdr:cNvSpPr/>
      </xdr:nvSpPr>
      <xdr:spPr>
        <a:xfrm>
          <a:off x="184594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6" name="正方形/長方形 825">
          <a:extLst>
            <a:ext uri="{FF2B5EF4-FFF2-40B4-BE49-F238E27FC236}">
              <a16:creationId xmlns:a16="http://schemas.microsoft.com/office/drawing/2014/main" id="{00000000-0008-0000-0100-00003A030000}"/>
            </a:ext>
          </a:extLst>
        </xdr:cNvPr>
        <xdr:cNvSpPr/>
      </xdr:nvSpPr>
      <xdr:spPr>
        <a:xfrm>
          <a:off x="184594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7" name="正方形/長方形 826">
          <a:extLst>
            <a:ext uri="{FF2B5EF4-FFF2-40B4-BE49-F238E27FC236}">
              <a16:creationId xmlns:a16="http://schemas.microsoft.com/office/drawing/2014/main" id="{00000000-0008-0000-0100-00003B030000}"/>
            </a:ext>
          </a:extLst>
        </xdr:cNvPr>
        <xdr:cNvSpPr/>
      </xdr:nvSpPr>
      <xdr:spPr>
        <a:xfrm>
          <a:off x="195453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8" name="正方形/長方形 827">
          <a:extLst>
            <a:ext uri="{FF2B5EF4-FFF2-40B4-BE49-F238E27FC236}">
              <a16:creationId xmlns:a16="http://schemas.microsoft.com/office/drawing/2014/main" id="{00000000-0008-0000-0100-00003C030000}"/>
            </a:ext>
          </a:extLst>
        </xdr:cNvPr>
        <xdr:cNvSpPr/>
      </xdr:nvSpPr>
      <xdr:spPr>
        <a:xfrm>
          <a:off x="195453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9" name="正方形/長方形 828">
          <a:extLst>
            <a:ext uri="{FF2B5EF4-FFF2-40B4-BE49-F238E27FC236}">
              <a16:creationId xmlns:a16="http://schemas.microsoft.com/office/drawing/2014/main" id="{00000000-0008-0000-0100-00003D030000}"/>
            </a:ext>
          </a:extLst>
        </xdr:cNvPr>
        <xdr:cNvSpPr/>
      </xdr:nvSpPr>
      <xdr:spPr>
        <a:xfrm>
          <a:off x="173736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1734502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1" name="直線コネクタ 830">
          <a:extLst>
            <a:ext uri="{FF2B5EF4-FFF2-40B4-BE49-F238E27FC236}">
              <a16:creationId xmlns:a16="http://schemas.microsoft.com/office/drawing/2014/main" id="{00000000-0008-0000-0100-00003F030000}"/>
            </a:ext>
          </a:extLst>
        </xdr:cNvPr>
        <xdr:cNvCxnSpPr/>
      </xdr:nvCxnSpPr>
      <xdr:spPr>
        <a:xfrm>
          <a:off x="173736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2" name="直線コネクタ 831">
          <a:extLst>
            <a:ext uri="{FF2B5EF4-FFF2-40B4-BE49-F238E27FC236}">
              <a16:creationId xmlns:a16="http://schemas.microsoft.com/office/drawing/2014/main" id="{00000000-0008-0000-0100-000040030000}"/>
            </a:ext>
          </a:extLst>
        </xdr:cNvPr>
        <xdr:cNvCxnSpPr/>
      </xdr:nvCxnSpPr>
      <xdr:spPr>
        <a:xfrm>
          <a:off x="17373600"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1693499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4" name="直線コネクタ 833">
          <a:extLst>
            <a:ext uri="{FF2B5EF4-FFF2-40B4-BE49-F238E27FC236}">
              <a16:creationId xmlns:a16="http://schemas.microsoft.com/office/drawing/2014/main" id="{00000000-0008-0000-0100-000042030000}"/>
            </a:ext>
          </a:extLst>
        </xdr:cNvPr>
        <xdr:cNvCxnSpPr/>
      </xdr:nvCxnSpPr>
      <xdr:spPr>
        <a:xfrm>
          <a:off x="17373600"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1693499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6" name="直線コネクタ 835">
          <a:extLst>
            <a:ext uri="{FF2B5EF4-FFF2-40B4-BE49-F238E27FC236}">
              <a16:creationId xmlns:a16="http://schemas.microsoft.com/office/drawing/2014/main" id="{00000000-0008-0000-0100-000044030000}"/>
            </a:ext>
          </a:extLst>
        </xdr:cNvPr>
        <xdr:cNvCxnSpPr/>
      </xdr:nvCxnSpPr>
      <xdr:spPr>
        <a:xfrm>
          <a:off x="17373600"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1693499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8" name="直線コネクタ 837">
          <a:extLst>
            <a:ext uri="{FF2B5EF4-FFF2-40B4-BE49-F238E27FC236}">
              <a16:creationId xmlns:a16="http://schemas.microsoft.com/office/drawing/2014/main" id="{00000000-0008-0000-0100-000046030000}"/>
            </a:ext>
          </a:extLst>
        </xdr:cNvPr>
        <xdr:cNvCxnSpPr/>
      </xdr:nvCxnSpPr>
      <xdr:spPr>
        <a:xfrm>
          <a:off x="17373600"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1693499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a:off x="17373600"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1693499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a:off x="17373600"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1693499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a:off x="173736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169349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6" name="【公民館】&#10;一人当たり面積グラフ枠">
          <a:extLst>
            <a:ext uri="{FF2B5EF4-FFF2-40B4-BE49-F238E27FC236}">
              <a16:creationId xmlns:a16="http://schemas.microsoft.com/office/drawing/2014/main" id="{00000000-0008-0000-0100-00004E030000}"/>
            </a:ext>
          </a:extLst>
        </xdr:cNvPr>
        <xdr:cNvSpPr/>
      </xdr:nvSpPr>
      <xdr:spPr>
        <a:xfrm>
          <a:off x="173736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118655</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flipV="1">
          <a:off x="21055964" y="17057914"/>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122482</xdr:rowOff>
    </xdr:from>
    <xdr:ext cx="469744" cy="259045"/>
    <xdr:sp macro="" textlink="">
      <xdr:nvSpPr>
        <xdr:cNvPr id="848" name="【公民館】&#10;一人当たり面積最小値テキスト">
          <a:extLst>
            <a:ext uri="{FF2B5EF4-FFF2-40B4-BE49-F238E27FC236}">
              <a16:creationId xmlns:a16="http://schemas.microsoft.com/office/drawing/2014/main" id="{00000000-0008-0000-0100-000050030000}"/>
            </a:ext>
          </a:extLst>
        </xdr:cNvPr>
        <xdr:cNvSpPr txBox="1"/>
      </xdr:nvSpPr>
      <xdr:spPr>
        <a:xfrm>
          <a:off x="21094700" y="1863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118655</xdr:rowOff>
    </xdr:from>
    <xdr:to>
      <xdr:col>116</xdr:col>
      <xdr:colOff>152400</xdr:colOff>
      <xdr:row>108</xdr:row>
      <xdr:rowOff>118655</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a:off x="20977225" y="1863525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850" name="【公民館】&#10;一人当たり面積最大値テキスト">
          <a:extLst>
            <a:ext uri="{FF2B5EF4-FFF2-40B4-BE49-F238E27FC236}">
              <a16:creationId xmlns:a16="http://schemas.microsoft.com/office/drawing/2014/main" id="{00000000-0008-0000-0100-000052030000}"/>
            </a:ext>
          </a:extLst>
        </xdr:cNvPr>
        <xdr:cNvSpPr txBox="1"/>
      </xdr:nvSpPr>
      <xdr:spPr>
        <a:xfrm>
          <a:off x="210947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a:off x="20977225" y="1705791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7456</xdr:rowOff>
    </xdr:from>
    <xdr:ext cx="469744" cy="259045"/>
    <xdr:sp macro="" textlink="">
      <xdr:nvSpPr>
        <xdr:cNvPr id="852" name="【公民館】&#10;一人当たり面積平均値テキスト">
          <a:extLst>
            <a:ext uri="{FF2B5EF4-FFF2-40B4-BE49-F238E27FC236}">
              <a16:creationId xmlns:a16="http://schemas.microsoft.com/office/drawing/2014/main" id="{00000000-0008-0000-0100-000054030000}"/>
            </a:ext>
          </a:extLst>
        </xdr:cNvPr>
        <xdr:cNvSpPr txBox="1"/>
      </xdr:nvSpPr>
      <xdr:spPr>
        <a:xfrm>
          <a:off x="21094700" y="17838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156029</xdr:rowOff>
    </xdr:from>
    <xdr:to>
      <xdr:col>116</xdr:col>
      <xdr:colOff>114300</xdr:colOff>
      <xdr:row>105</xdr:row>
      <xdr:rowOff>86179</xdr:rowOff>
    </xdr:to>
    <xdr:sp macro="" textlink="">
      <xdr:nvSpPr>
        <xdr:cNvPr id="853" name="フローチャート: 判断 852">
          <a:extLst>
            <a:ext uri="{FF2B5EF4-FFF2-40B4-BE49-F238E27FC236}">
              <a16:creationId xmlns:a16="http://schemas.microsoft.com/office/drawing/2014/main" id="{00000000-0008-0000-0100-000055030000}"/>
            </a:ext>
          </a:extLst>
        </xdr:cNvPr>
        <xdr:cNvSpPr/>
      </xdr:nvSpPr>
      <xdr:spPr>
        <a:xfrm>
          <a:off x="210058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120106</xdr:rowOff>
    </xdr:from>
    <xdr:to>
      <xdr:col>112</xdr:col>
      <xdr:colOff>38100</xdr:colOff>
      <xdr:row>105</xdr:row>
      <xdr:rowOff>50256</xdr:rowOff>
    </xdr:to>
    <xdr:sp macro="" textlink="">
      <xdr:nvSpPr>
        <xdr:cNvPr id="854" name="フローチャート: 判断 853">
          <a:extLst>
            <a:ext uri="{FF2B5EF4-FFF2-40B4-BE49-F238E27FC236}">
              <a16:creationId xmlns:a16="http://schemas.microsoft.com/office/drawing/2014/main" id="{00000000-0008-0000-0100-000056030000}"/>
            </a:ext>
          </a:extLst>
        </xdr:cNvPr>
        <xdr:cNvSpPr/>
      </xdr:nvSpPr>
      <xdr:spPr>
        <a:xfrm>
          <a:off x="20215225" y="1795090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129902</xdr:rowOff>
    </xdr:from>
    <xdr:to>
      <xdr:col>107</xdr:col>
      <xdr:colOff>101600</xdr:colOff>
      <xdr:row>105</xdr:row>
      <xdr:rowOff>60052</xdr:rowOff>
    </xdr:to>
    <xdr:sp macro="" textlink="">
      <xdr:nvSpPr>
        <xdr:cNvPr id="855" name="フローチャート: 判断 854">
          <a:extLst>
            <a:ext uri="{FF2B5EF4-FFF2-40B4-BE49-F238E27FC236}">
              <a16:creationId xmlns:a16="http://schemas.microsoft.com/office/drawing/2014/main" id="{00000000-0008-0000-0100-000057030000}"/>
            </a:ext>
          </a:extLst>
        </xdr:cNvPr>
        <xdr:cNvSpPr/>
      </xdr:nvSpPr>
      <xdr:spPr>
        <a:xfrm>
          <a:off x="19364325"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62956</xdr:rowOff>
    </xdr:from>
    <xdr:to>
      <xdr:col>102</xdr:col>
      <xdr:colOff>165100</xdr:colOff>
      <xdr:row>105</xdr:row>
      <xdr:rowOff>164556</xdr:rowOff>
    </xdr:to>
    <xdr:sp macro="" textlink="">
      <xdr:nvSpPr>
        <xdr:cNvPr id="856" name="フローチャート: 判断 855">
          <a:extLst>
            <a:ext uri="{FF2B5EF4-FFF2-40B4-BE49-F238E27FC236}">
              <a16:creationId xmlns:a16="http://schemas.microsoft.com/office/drawing/2014/main" id="{00000000-0008-0000-0100-000058030000}"/>
            </a:ext>
          </a:extLst>
        </xdr:cNvPr>
        <xdr:cNvSpPr/>
      </xdr:nvSpPr>
      <xdr:spPr>
        <a:xfrm>
          <a:off x="1852295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20875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20085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00000000-0008-0000-0100-00005B030000}"/>
            </a:ext>
          </a:extLst>
        </xdr:cNvPr>
        <xdr:cNvSpPr txBox="1"/>
      </xdr:nvSpPr>
      <xdr:spPr>
        <a:xfrm>
          <a:off x="19234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18392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00000000-0008-0000-0100-00005D030000}"/>
            </a:ext>
          </a:extLst>
        </xdr:cNvPr>
        <xdr:cNvSpPr txBox="1"/>
      </xdr:nvSpPr>
      <xdr:spPr>
        <a:xfrm>
          <a:off x="17551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862" name="楕円 861">
          <a:extLst>
            <a:ext uri="{FF2B5EF4-FFF2-40B4-BE49-F238E27FC236}">
              <a16:creationId xmlns:a16="http://schemas.microsoft.com/office/drawing/2014/main" id="{00000000-0008-0000-0100-00005E030000}"/>
            </a:ext>
          </a:extLst>
        </xdr:cNvPr>
        <xdr:cNvSpPr/>
      </xdr:nvSpPr>
      <xdr:spPr>
        <a:xfrm>
          <a:off x="210058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3827</xdr:rowOff>
    </xdr:from>
    <xdr:ext cx="469744" cy="259045"/>
    <xdr:sp macro="" textlink="">
      <xdr:nvSpPr>
        <xdr:cNvPr id="863" name="【公民館】&#10;一人当たり面積該当値テキスト">
          <a:extLst>
            <a:ext uri="{FF2B5EF4-FFF2-40B4-BE49-F238E27FC236}">
              <a16:creationId xmlns:a16="http://schemas.microsoft.com/office/drawing/2014/main" id="{00000000-0008-0000-0100-00005F030000}"/>
            </a:ext>
          </a:extLst>
        </xdr:cNvPr>
        <xdr:cNvSpPr txBox="1"/>
      </xdr:nvSpPr>
      <xdr:spPr>
        <a:xfrm>
          <a:off x="21094700"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61323</xdr:rowOff>
    </xdr:from>
    <xdr:to>
      <xdr:col>112</xdr:col>
      <xdr:colOff>38100</xdr:colOff>
      <xdr:row>106</xdr:row>
      <xdr:rowOff>162923</xdr:rowOff>
    </xdr:to>
    <xdr:sp macro="" textlink="">
      <xdr:nvSpPr>
        <xdr:cNvPr id="864" name="楕円 863">
          <a:extLst>
            <a:ext uri="{FF2B5EF4-FFF2-40B4-BE49-F238E27FC236}">
              <a16:creationId xmlns:a16="http://schemas.microsoft.com/office/drawing/2014/main" id="{00000000-0008-0000-0100-000060030000}"/>
            </a:ext>
          </a:extLst>
        </xdr:cNvPr>
        <xdr:cNvSpPr/>
      </xdr:nvSpPr>
      <xdr:spPr>
        <a:xfrm>
          <a:off x="20215225" y="1823502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76200</xdr:rowOff>
    </xdr:from>
    <xdr:to>
      <xdr:col>116</xdr:col>
      <xdr:colOff>63500</xdr:colOff>
      <xdr:row>106</xdr:row>
      <xdr:rowOff>112123</xdr:rowOff>
    </xdr:to>
    <xdr:cxnSp macro="">
      <xdr:nvCxnSpPr>
        <xdr:cNvPr id="865" name="直線コネクタ 864">
          <a:extLst>
            <a:ext uri="{FF2B5EF4-FFF2-40B4-BE49-F238E27FC236}">
              <a16:creationId xmlns:a16="http://schemas.microsoft.com/office/drawing/2014/main" id="{00000000-0008-0000-0100-000061030000}"/>
            </a:ext>
          </a:extLst>
        </xdr:cNvPr>
        <xdr:cNvCxnSpPr/>
      </xdr:nvCxnSpPr>
      <xdr:spPr>
        <a:xfrm flipV="1">
          <a:off x="20266025" y="18249900"/>
          <a:ext cx="79057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165826</xdr:rowOff>
    </xdr:from>
    <xdr:to>
      <xdr:col>107</xdr:col>
      <xdr:colOff>101600</xdr:colOff>
      <xdr:row>107</xdr:row>
      <xdr:rowOff>95976</xdr:rowOff>
    </xdr:to>
    <xdr:sp macro="" textlink="">
      <xdr:nvSpPr>
        <xdr:cNvPr id="866" name="楕円 865">
          <a:extLst>
            <a:ext uri="{FF2B5EF4-FFF2-40B4-BE49-F238E27FC236}">
              <a16:creationId xmlns:a16="http://schemas.microsoft.com/office/drawing/2014/main" id="{00000000-0008-0000-0100-000062030000}"/>
            </a:ext>
          </a:extLst>
        </xdr:cNvPr>
        <xdr:cNvSpPr/>
      </xdr:nvSpPr>
      <xdr:spPr>
        <a:xfrm>
          <a:off x="19364325"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112123</xdr:rowOff>
    </xdr:from>
    <xdr:to>
      <xdr:col>111</xdr:col>
      <xdr:colOff>177800</xdr:colOff>
      <xdr:row>107</xdr:row>
      <xdr:rowOff>45176</xdr:rowOff>
    </xdr:to>
    <xdr:cxnSp macro="">
      <xdr:nvCxnSpPr>
        <xdr:cNvPr id="867" name="直線コネクタ 866">
          <a:extLst>
            <a:ext uri="{FF2B5EF4-FFF2-40B4-BE49-F238E27FC236}">
              <a16:creationId xmlns:a16="http://schemas.microsoft.com/office/drawing/2014/main" id="{00000000-0008-0000-0100-000063030000}"/>
            </a:ext>
          </a:extLst>
        </xdr:cNvPr>
        <xdr:cNvCxnSpPr/>
      </xdr:nvCxnSpPr>
      <xdr:spPr>
        <a:xfrm flipV="1">
          <a:off x="19415125" y="18285823"/>
          <a:ext cx="8509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110308</xdr:rowOff>
    </xdr:from>
    <xdr:to>
      <xdr:col>102</xdr:col>
      <xdr:colOff>165100</xdr:colOff>
      <xdr:row>107</xdr:row>
      <xdr:rowOff>40458</xdr:rowOff>
    </xdr:to>
    <xdr:sp macro="" textlink="">
      <xdr:nvSpPr>
        <xdr:cNvPr id="868" name="楕円 867">
          <a:extLst>
            <a:ext uri="{FF2B5EF4-FFF2-40B4-BE49-F238E27FC236}">
              <a16:creationId xmlns:a16="http://schemas.microsoft.com/office/drawing/2014/main" id="{00000000-0008-0000-0100-000064030000}"/>
            </a:ext>
          </a:extLst>
        </xdr:cNvPr>
        <xdr:cNvSpPr/>
      </xdr:nvSpPr>
      <xdr:spPr>
        <a:xfrm>
          <a:off x="1852295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161108</xdr:rowOff>
    </xdr:from>
    <xdr:to>
      <xdr:col>107</xdr:col>
      <xdr:colOff>50800</xdr:colOff>
      <xdr:row>107</xdr:row>
      <xdr:rowOff>45176</xdr:rowOff>
    </xdr:to>
    <xdr:cxnSp macro="">
      <xdr:nvCxnSpPr>
        <xdr:cNvPr id="869" name="直線コネクタ 868">
          <a:extLst>
            <a:ext uri="{FF2B5EF4-FFF2-40B4-BE49-F238E27FC236}">
              <a16:creationId xmlns:a16="http://schemas.microsoft.com/office/drawing/2014/main" id="{00000000-0008-0000-0100-000065030000}"/>
            </a:ext>
          </a:extLst>
        </xdr:cNvPr>
        <xdr:cNvCxnSpPr/>
      </xdr:nvCxnSpPr>
      <xdr:spPr>
        <a:xfrm>
          <a:off x="18573750" y="18334808"/>
          <a:ext cx="841375"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66783</xdr:rowOff>
    </xdr:from>
    <xdr:ext cx="469744" cy="259045"/>
    <xdr:sp macro="" textlink="">
      <xdr:nvSpPr>
        <xdr:cNvPr id="870" name="n_1aveValue【公民館】&#10;一人当たり面積">
          <a:extLst>
            <a:ext uri="{FF2B5EF4-FFF2-40B4-BE49-F238E27FC236}">
              <a16:creationId xmlns:a16="http://schemas.microsoft.com/office/drawing/2014/main" id="{00000000-0008-0000-0100-000066030000}"/>
            </a:ext>
          </a:extLst>
        </xdr:cNvPr>
        <xdr:cNvSpPr txBox="1"/>
      </xdr:nvSpPr>
      <xdr:spPr>
        <a:xfrm>
          <a:off x="2002797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76579</xdr:rowOff>
    </xdr:from>
    <xdr:ext cx="469744" cy="259045"/>
    <xdr:sp macro="" textlink="">
      <xdr:nvSpPr>
        <xdr:cNvPr id="871" name="n_2aveValue【公民館】&#10;一人当たり面積">
          <a:extLst>
            <a:ext uri="{FF2B5EF4-FFF2-40B4-BE49-F238E27FC236}">
              <a16:creationId xmlns:a16="http://schemas.microsoft.com/office/drawing/2014/main" id="{00000000-0008-0000-0100-000067030000}"/>
            </a:ext>
          </a:extLst>
        </xdr:cNvPr>
        <xdr:cNvSpPr txBox="1"/>
      </xdr:nvSpPr>
      <xdr:spPr>
        <a:xfrm>
          <a:off x="19189777" y="177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9633</xdr:rowOff>
    </xdr:from>
    <xdr:ext cx="469744" cy="259045"/>
    <xdr:sp macro="" textlink="">
      <xdr:nvSpPr>
        <xdr:cNvPr id="872" name="n_3aveValue【公民館】&#10;一人当たり面積">
          <a:extLst>
            <a:ext uri="{FF2B5EF4-FFF2-40B4-BE49-F238E27FC236}">
              <a16:creationId xmlns:a16="http://schemas.microsoft.com/office/drawing/2014/main" id="{00000000-0008-0000-0100-000068030000}"/>
            </a:ext>
          </a:extLst>
        </xdr:cNvPr>
        <xdr:cNvSpPr txBox="1"/>
      </xdr:nvSpPr>
      <xdr:spPr>
        <a:xfrm>
          <a:off x="18348402"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154050</xdr:rowOff>
    </xdr:from>
    <xdr:ext cx="469744" cy="259045"/>
    <xdr:sp macro="" textlink="">
      <xdr:nvSpPr>
        <xdr:cNvPr id="873" name="n_1mainValue【公民館】&#10;一人当たり面積">
          <a:extLst>
            <a:ext uri="{FF2B5EF4-FFF2-40B4-BE49-F238E27FC236}">
              <a16:creationId xmlns:a16="http://schemas.microsoft.com/office/drawing/2014/main" id="{00000000-0008-0000-0100-000069030000}"/>
            </a:ext>
          </a:extLst>
        </xdr:cNvPr>
        <xdr:cNvSpPr txBox="1"/>
      </xdr:nvSpPr>
      <xdr:spPr>
        <a:xfrm>
          <a:off x="2002797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87103</xdr:rowOff>
    </xdr:from>
    <xdr:ext cx="469744" cy="259045"/>
    <xdr:sp macro="" textlink="">
      <xdr:nvSpPr>
        <xdr:cNvPr id="874" name="n_2mainValue【公民館】&#10;一人当たり面積">
          <a:extLst>
            <a:ext uri="{FF2B5EF4-FFF2-40B4-BE49-F238E27FC236}">
              <a16:creationId xmlns:a16="http://schemas.microsoft.com/office/drawing/2014/main" id="{00000000-0008-0000-0100-00006A030000}"/>
            </a:ext>
          </a:extLst>
        </xdr:cNvPr>
        <xdr:cNvSpPr txBox="1"/>
      </xdr:nvSpPr>
      <xdr:spPr>
        <a:xfrm>
          <a:off x="1918977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31585</xdr:rowOff>
    </xdr:from>
    <xdr:ext cx="469744" cy="259045"/>
    <xdr:sp macro="" textlink="">
      <xdr:nvSpPr>
        <xdr:cNvPr id="875" name="n_3mainValue【公民館】&#10;一人当たり面積">
          <a:extLst>
            <a:ext uri="{FF2B5EF4-FFF2-40B4-BE49-F238E27FC236}">
              <a16:creationId xmlns:a16="http://schemas.microsoft.com/office/drawing/2014/main" id="{00000000-0008-0000-0100-00006B030000}"/>
            </a:ext>
          </a:extLst>
        </xdr:cNvPr>
        <xdr:cNvSpPr txBox="1"/>
      </xdr:nvSpPr>
      <xdr:spPr>
        <a:xfrm>
          <a:off x="18348402"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6" name="正方形/長方形 875">
          <a:extLst>
            <a:ext uri="{FF2B5EF4-FFF2-40B4-BE49-F238E27FC236}">
              <a16:creationId xmlns:a16="http://schemas.microsoft.com/office/drawing/2014/main" id="{00000000-0008-0000-0100-00006C030000}"/>
            </a:ext>
          </a:extLst>
        </xdr:cNvPr>
        <xdr:cNvSpPr/>
      </xdr:nvSpPr>
      <xdr:spPr>
        <a:xfrm>
          <a:off x="723900" y="1943100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7" name="正方形/長方形 876">
          <a:extLst>
            <a:ext uri="{FF2B5EF4-FFF2-40B4-BE49-F238E27FC236}">
              <a16:creationId xmlns:a16="http://schemas.microsoft.com/office/drawing/2014/main" id="{00000000-0008-0000-0100-00006D030000}"/>
            </a:ext>
          </a:extLst>
        </xdr:cNvPr>
        <xdr:cNvSpPr/>
      </xdr:nvSpPr>
      <xdr:spPr>
        <a:xfrm>
          <a:off x="723900" y="19494500"/>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8" name="テキスト ボックス 877">
          <a:extLst>
            <a:ext uri="{FF2B5EF4-FFF2-40B4-BE49-F238E27FC236}">
              <a16:creationId xmlns:a16="http://schemas.microsoft.com/office/drawing/2014/main" id="{00000000-0008-0000-0100-00006E030000}"/>
            </a:ext>
          </a:extLst>
        </xdr:cNvPr>
        <xdr:cNvSpPr txBox="1"/>
      </xdr:nvSpPr>
      <xdr:spPr>
        <a:xfrm>
          <a:off x="800100" y="19748500"/>
          <a:ext cx="209804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spcAft>
              <a:spcPts val="0"/>
            </a:spcAft>
          </a:pPr>
          <a:r>
            <a:rPr lang="ja-JP" altLang="en-US"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類似団体と比較して特に有形固定資産減価償却率が高くなっている施設類型は、児童館（＋</a:t>
          </a:r>
          <a:r>
            <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10.6</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Ｐ）である。これは、昭和</a:t>
          </a:r>
          <a:r>
            <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50</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年代に建設されたためで、今後は令和</a:t>
          </a:r>
          <a:r>
            <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2</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年度に個別施設計画を策定することにより、施設整備の長寿命化を図るとともに、計画的な施設更新等の検討を行う必要がある。</a:t>
          </a:r>
          <a:endPar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just">
            <a:spcAft>
              <a:spcPts val="0"/>
            </a:spcAft>
          </a:pPr>
          <a:r>
            <a:rPr lang="ja-JP" altLang="en-US"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類似団体と比較して特に有形固定資産減価償却率が低くなっている施設は、公民館（△</a:t>
          </a:r>
          <a:r>
            <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27.5P)</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、学校施設（△</a:t>
          </a:r>
          <a:r>
            <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12.2P)</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である。公民館は、平成</a:t>
          </a:r>
          <a:r>
            <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28</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年度に新庄公民館、平成</a:t>
          </a:r>
          <a:r>
            <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29</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年度に余田公民館の各地区公民館を建替えており、学校施設については、平成</a:t>
          </a:r>
          <a:r>
            <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22</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年度に策定した「新たな柳井市立小中学校整備計画書」に基づき、適正規模、適正配置を目指して整備したことにより、有形固定資産減価償却率が低くなっている。また、学校施設は令和元年度に「柳井市学校施設長寿命化計画」を策定して、長期的な視点をもって施設の更新や改修、予防保全を行っていく方針</a:t>
          </a:r>
          <a:r>
            <a:rPr lang="ja-JP" altLang="en-US"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としている</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endPar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just">
            <a:spcAft>
              <a:spcPts val="0"/>
            </a:spcAft>
          </a:pPr>
          <a:r>
            <a:rPr lang="ja-JP" altLang="en-US"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なお、有形固定資産減価償却率の平成</a:t>
          </a:r>
          <a:r>
            <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29</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年度との比較では、特に大きな増減は見られなかった。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06425" y="127000"/>
          <a:ext cx="120618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8097500" y="190500"/>
          <a:ext cx="3771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8116550" y="215900"/>
          <a:ext cx="3727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8141950" y="241300"/>
          <a:ext cx="3670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509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1177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32,031
31,863
140.05
16,511,217
16,068,983
205,455
9,643,192
17,651,006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3845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8323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67595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0264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8323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6823075" y="1714500"/>
          <a:ext cx="32575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0521950"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0772775"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0772775" y="12192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0772775" y="1549400"/>
          <a:ext cx="13843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060450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0658475" y="990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0658475" y="1257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069340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0623550" y="1524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069340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0623550"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6992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6992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6992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239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509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509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8097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8097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2895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2895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239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6953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7239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23900" y="729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4040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23900" y="696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494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23900" y="664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494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23900" y="631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494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23900" y="598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494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23900" y="566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28529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239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28529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7239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105591</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406265" y="5660572"/>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109418</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445000" y="71388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105591</xdr:rowOff>
    </xdr:from>
    <xdr:to>
      <xdr:col>24</xdr:col>
      <xdr:colOff>152400</xdr:colOff>
      <xdr:row>41</xdr:row>
      <xdr:rowOff>105591</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327525" y="713504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4450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327525" y="566057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103794</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445000" y="6104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80917</xdr:rowOff>
    </xdr:from>
    <xdr:to>
      <xdr:col>24</xdr:col>
      <xdr:colOff>114300</xdr:colOff>
      <xdr:row>37</xdr:row>
      <xdr:rowOff>11067</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356100" y="625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565525" y="626454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2714625"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87325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42259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343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584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743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901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141333</xdr:rowOff>
    </xdr:from>
    <xdr:to>
      <xdr:col>24</xdr:col>
      <xdr:colOff>114300</xdr:colOff>
      <xdr:row>38</xdr:row>
      <xdr:rowOff>71482</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43561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119760</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200-000049000000}"/>
            </a:ext>
          </a:extLst>
        </xdr:cNvPr>
        <xdr:cNvSpPr txBox="1"/>
      </xdr:nvSpPr>
      <xdr:spPr>
        <a:xfrm>
          <a:off x="4445000"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xdr:rowOff>
    </xdr:from>
    <xdr:to>
      <xdr:col>20</xdr:col>
      <xdr:colOff>38100</xdr:colOff>
      <xdr:row>38</xdr:row>
      <xdr:rowOff>104140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3565525" y="651764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20683</xdr:rowOff>
    </xdr:from>
    <xdr:to>
      <xdr:col>24</xdr:col>
      <xdr:colOff>63500</xdr:colOff>
      <xdr:row>38</xdr:row>
      <xdr:rowOff>53340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flipV="1">
          <a:off x="3616325" y="6535783"/>
          <a:ext cx="7905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35197</xdr:rowOff>
    </xdr:from>
    <xdr:to>
      <xdr:col>15</xdr:col>
      <xdr:colOff>101600</xdr:colOff>
      <xdr:row>38</xdr:row>
      <xdr:rowOff>136797</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2714625"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53340</xdr:rowOff>
    </xdr:from>
    <xdr:to>
      <xdr:col>19</xdr:col>
      <xdr:colOff>177800</xdr:colOff>
      <xdr:row>38</xdr:row>
      <xdr:rowOff>85997</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flipV="1">
          <a:off x="2765425" y="6568440"/>
          <a:ext cx="8509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67854</xdr:rowOff>
    </xdr:from>
    <xdr:to>
      <xdr:col>10</xdr:col>
      <xdr:colOff>165100</xdr:colOff>
      <xdr:row>38</xdr:row>
      <xdr:rowOff>169454</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187325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85997</xdr:rowOff>
    </xdr:from>
    <xdr:to>
      <xdr:col>15</xdr:col>
      <xdr:colOff>50800</xdr:colOff>
      <xdr:row>38</xdr:row>
      <xdr:rowOff>118654</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flipV="1">
          <a:off x="1924050" y="6601097"/>
          <a:ext cx="8413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39024</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200-000050000000}"/>
            </a:ext>
          </a:extLst>
        </xdr:cNvPr>
        <xdr:cNvSpPr txBox="1"/>
      </xdr:nvSpPr>
      <xdr:spPr>
        <a:xfrm>
          <a:off x="341059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200-000051000000}"/>
            </a:ext>
          </a:extLst>
        </xdr:cNvPr>
        <xdr:cNvSpPr txBox="1"/>
      </xdr:nvSpPr>
      <xdr:spPr>
        <a:xfrm>
          <a:off x="257239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200-000052000000}"/>
            </a:ext>
          </a:extLst>
        </xdr:cNvPr>
        <xdr:cNvSpPr txBox="1"/>
      </xdr:nvSpPr>
      <xdr:spPr>
        <a:xfrm>
          <a:off x="1731019"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95267</xdr:rowOff>
    </xdr:from>
    <xdr:ext cx="405111" cy="259045"/>
    <xdr:sp macro="" textlink="">
      <xdr:nvSpPr>
        <xdr:cNvPr id="83" name="n_1mainValue【図書館】&#10;有形固定資産減価償却率">
          <a:extLst>
            <a:ext uri="{FF2B5EF4-FFF2-40B4-BE49-F238E27FC236}">
              <a16:creationId xmlns:a16="http://schemas.microsoft.com/office/drawing/2014/main" id="{00000000-0008-0000-0200-000053000000}"/>
            </a:ext>
          </a:extLst>
        </xdr:cNvPr>
        <xdr:cNvSpPr txBox="1"/>
      </xdr:nvSpPr>
      <xdr:spPr>
        <a:xfrm>
          <a:off x="341059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127924</xdr:rowOff>
    </xdr:from>
    <xdr:ext cx="405111" cy="259045"/>
    <xdr:sp macro="" textlink="">
      <xdr:nvSpPr>
        <xdr:cNvPr id="84" name="n_2mainValue【図書館】&#10;有形固定資産減価償却率">
          <a:extLst>
            <a:ext uri="{FF2B5EF4-FFF2-40B4-BE49-F238E27FC236}">
              <a16:creationId xmlns:a16="http://schemas.microsoft.com/office/drawing/2014/main" id="{00000000-0008-0000-0200-000054000000}"/>
            </a:ext>
          </a:extLst>
        </xdr:cNvPr>
        <xdr:cNvSpPr txBox="1"/>
      </xdr:nvSpPr>
      <xdr:spPr>
        <a:xfrm>
          <a:off x="257239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160581</xdr:rowOff>
    </xdr:from>
    <xdr:ext cx="405111" cy="259045"/>
    <xdr:sp macro="" textlink="">
      <xdr:nvSpPr>
        <xdr:cNvPr id="85" name="n_3mainValue【図書館】&#10;有形固定資産減価償却率">
          <a:extLst>
            <a:ext uri="{FF2B5EF4-FFF2-40B4-BE49-F238E27FC236}">
              <a16:creationId xmlns:a16="http://schemas.microsoft.com/office/drawing/2014/main" id="{00000000-0008-0000-0200-000055000000}"/>
            </a:ext>
          </a:extLst>
        </xdr:cNvPr>
        <xdr:cNvSpPr txBox="1"/>
      </xdr:nvSpPr>
      <xdr:spPr>
        <a:xfrm>
          <a:off x="1731019"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6280150"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63976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63976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73660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73660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84518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84518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280150"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62420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6280150" y="762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58320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6280150" y="7293428"/>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58320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280150" y="6966857"/>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58320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280150" y="664028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58320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280150" y="6313714"/>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8320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280150" y="5987143"/>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58320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280150" y="5660572"/>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58320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6280150" y="533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8320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200-00006F000000}"/>
            </a:ext>
          </a:extLst>
        </xdr:cNvPr>
        <xdr:cNvSpPr/>
      </xdr:nvSpPr>
      <xdr:spPr>
        <a:xfrm>
          <a:off x="6280150"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108857</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flipV="1">
          <a:off x="9952990" y="57095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112684</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200-000071000000}"/>
            </a:ext>
          </a:extLst>
        </xdr:cNvPr>
        <xdr:cNvSpPr txBox="1"/>
      </xdr:nvSpPr>
      <xdr:spPr>
        <a:xfrm>
          <a:off x="9991725" y="731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108857</xdr:rowOff>
    </xdr:from>
    <xdr:to>
      <xdr:col>55</xdr:col>
      <xdr:colOff>88900</xdr:colOff>
      <xdr:row>42</xdr:row>
      <xdr:rowOff>108857</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9874250" y="730975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200-000073000000}"/>
            </a:ext>
          </a:extLst>
        </xdr:cNvPr>
        <xdr:cNvSpPr txBox="1"/>
      </xdr:nvSpPr>
      <xdr:spPr>
        <a:xfrm>
          <a:off x="9991725" y="548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9874250" y="570955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60977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200-000075000000}"/>
            </a:ext>
          </a:extLst>
        </xdr:cNvPr>
        <xdr:cNvSpPr txBox="1"/>
      </xdr:nvSpPr>
      <xdr:spPr>
        <a:xfrm>
          <a:off x="9991725" y="674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9912350" y="67691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115207</xdr:rowOff>
    </xdr:from>
    <xdr:to>
      <xdr:col>50</xdr:col>
      <xdr:colOff>165100</xdr:colOff>
      <xdr:row>40</xdr:row>
      <xdr:rowOff>45357</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9112250" y="68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9072</xdr:rowOff>
    </xdr:from>
    <xdr:to>
      <xdr:col>46</xdr:col>
      <xdr:colOff>38100</xdr:colOff>
      <xdr:row>40</xdr:row>
      <xdr:rowOff>110672</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8270875" y="686707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90715</xdr:rowOff>
    </xdr:from>
    <xdr:to>
      <xdr:col>41</xdr:col>
      <xdr:colOff>101600</xdr:colOff>
      <xdr:row>41</xdr:row>
      <xdr:rowOff>20865</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7419975" y="69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97726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8982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8140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728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448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33565</xdr:rowOff>
    </xdr:from>
    <xdr:to>
      <xdr:col>55</xdr:col>
      <xdr:colOff>50800</xdr:colOff>
      <xdr:row>39</xdr:row>
      <xdr:rowOff>135165</xdr:rowOff>
    </xdr:to>
    <xdr:sp macro="" textlink="">
      <xdr:nvSpPr>
        <xdr:cNvPr id="127" name="楕円 126">
          <a:extLst>
            <a:ext uri="{FF2B5EF4-FFF2-40B4-BE49-F238E27FC236}">
              <a16:creationId xmlns:a16="http://schemas.microsoft.com/office/drawing/2014/main" id="{00000000-0008-0000-0200-00007F000000}"/>
            </a:ext>
          </a:extLst>
        </xdr:cNvPr>
        <xdr:cNvSpPr/>
      </xdr:nvSpPr>
      <xdr:spPr>
        <a:xfrm>
          <a:off x="9912350" y="672011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56442</xdr:rowOff>
    </xdr:from>
    <xdr:ext cx="469744" cy="259045"/>
    <xdr:sp macro="" textlink="">
      <xdr:nvSpPr>
        <xdr:cNvPr id="128" name="【図書館】&#10;一人当たり面積該当値テキスト">
          <a:extLst>
            <a:ext uri="{FF2B5EF4-FFF2-40B4-BE49-F238E27FC236}">
              <a16:creationId xmlns:a16="http://schemas.microsoft.com/office/drawing/2014/main" id="{00000000-0008-0000-0200-000080000000}"/>
            </a:ext>
          </a:extLst>
        </xdr:cNvPr>
        <xdr:cNvSpPr txBox="1"/>
      </xdr:nvSpPr>
      <xdr:spPr>
        <a:xfrm>
          <a:off x="9991725" y="657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49893</xdr:rowOff>
    </xdr:from>
    <xdr:to>
      <xdr:col>50</xdr:col>
      <xdr:colOff>165100</xdr:colOff>
      <xdr:row>39</xdr:row>
      <xdr:rowOff>151493</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911225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84365</xdr:rowOff>
    </xdr:from>
    <xdr:to>
      <xdr:col>55</xdr:col>
      <xdr:colOff>0</xdr:colOff>
      <xdr:row>39</xdr:row>
      <xdr:rowOff>100693</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flipV="1">
          <a:off x="9163050" y="6770915"/>
          <a:ext cx="790575"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49893</xdr:rowOff>
    </xdr:from>
    <xdr:to>
      <xdr:col>46</xdr:col>
      <xdr:colOff>38100</xdr:colOff>
      <xdr:row>39</xdr:row>
      <xdr:rowOff>151493</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8270875" y="673644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100693</xdr:rowOff>
    </xdr:from>
    <xdr:to>
      <xdr:col>50</xdr:col>
      <xdr:colOff>114300</xdr:colOff>
      <xdr:row>39</xdr:row>
      <xdr:rowOff>100693</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8321675" y="6787243"/>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66222</xdr:rowOff>
    </xdr:from>
    <xdr:to>
      <xdr:col>41</xdr:col>
      <xdr:colOff>101600</xdr:colOff>
      <xdr:row>39</xdr:row>
      <xdr:rowOff>167822</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7419975"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100693</xdr:rowOff>
    </xdr:from>
    <xdr:to>
      <xdr:col>45</xdr:col>
      <xdr:colOff>177800</xdr:colOff>
      <xdr:row>39</xdr:row>
      <xdr:rowOff>117022</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7470775" y="6787243"/>
          <a:ext cx="8509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36484</xdr:rowOff>
    </xdr:from>
    <xdr:ext cx="469744" cy="259045"/>
    <xdr:sp macro="" textlink="">
      <xdr:nvSpPr>
        <xdr:cNvPr id="135" name="n_1aveValue【図書館】&#10;一人当たり面積">
          <a:extLst>
            <a:ext uri="{FF2B5EF4-FFF2-40B4-BE49-F238E27FC236}">
              <a16:creationId xmlns:a16="http://schemas.microsoft.com/office/drawing/2014/main" id="{00000000-0008-0000-0200-000087000000}"/>
            </a:ext>
          </a:extLst>
        </xdr:cNvPr>
        <xdr:cNvSpPr txBox="1"/>
      </xdr:nvSpPr>
      <xdr:spPr>
        <a:xfrm>
          <a:off x="8925002" y="689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101799</xdr:rowOff>
    </xdr:from>
    <xdr:ext cx="469744" cy="259045"/>
    <xdr:sp macro="" textlink="">
      <xdr:nvSpPr>
        <xdr:cNvPr id="136" name="n_2aveValue【図書館】&#10;一人当たり面積">
          <a:extLst>
            <a:ext uri="{FF2B5EF4-FFF2-40B4-BE49-F238E27FC236}">
              <a16:creationId xmlns:a16="http://schemas.microsoft.com/office/drawing/2014/main" id="{00000000-0008-0000-0200-000088000000}"/>
            </a:ext>
          </a:extLst>
        </xdr:cNvPr>
        <xdr:cNvSpPr txBox="1"/>
      </xdr:nvSpPr>
      <xdr:spPr>
        <a:xfrm>
          <a:off x="80963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11992</xdr:rowOff>
    </xdr:from>
    <xdr:ext cx="469744" cy="259045"/>
    <xdr:sp macro="" textlink="">
      <xdr:nvSpPr>
        <xdr:cNvPr id="137" name="n_3aveValue【図書館】&#10;一人当たり面積">
          <a:extLst>
            <a:ext uri="{FF2B5EF4-FFF2-40B4-BE49-F238E27FC236}">
              <a16:creationId xmlns:a16="http://schemas.microsoft.com/office/drawing/2014/main" id="{00000000-0008-0000-0200-000089000000}"/>
            </a:ext>
          </a:extLst>
        </xdr:cNvPr>
        <xdr:cNvSpPr txBox="1"/>
      </xdr:nvSpPr>
      <xdr:spPr>
        <a:xfrm>
          <a:off x="7245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168020</xdr:rowOff>
    </xdr:from>
    <xdr:ext cx="469744" cy="259045"/>
    <xdr:sp macro="" textlink="">
      <xdr:nvSpPr>
        <xdr:cNvPr id="138" name="n_1mainValue【図書館】&#10;一人当たり面積">
          <a:extLst>
            <a:ext uri="{FF2B5EF4-FFF2-40B4-BE49-F238E27FC236}">
              <a16:creationId xmlns:a16="http://schemas.microsoft.com/office/drawing/2014/main" id="{00000000-0008-0000-0200-00008A000000}"/>
            </a:ext>
          </a:extLst>
        </xdr:cNvPr>
        <xdr:cNvSpPr txBox="1"/>
      </xdr:nvSpPr>
      <xdr:spPr>
        <a:xfrm>
          <a:off x="8925002" y="651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168020</xdr:rowOff>
    </xdr:from>
    <xdr:ext cx="469744" cy="259045"/>
    <xdr:sp macro="" textlink="">
      <xdr:nvSpPr>
        <xdr:cNvPr id="139" name="n_2mainValue【図書館】&#10;一人当たり面積">
          <a:extLst>
            <a:ext uri="{FF2B5EF4-FFF2-40B4-BE49-F238E27FC236}">
              <a16:creationId xmlns:a16="http://schemas.microsoft.com/office/drawing/2014/main" id="{00000000-0008-0000-0200-00008B000000}"/>
            </a:ext>
          </a:extLst>
        </xdr:cNvPr>
        <xdr:cNvSpPr txBox="1"/>
      </xdr:nvSpPr>
      <xdr:spPr>
        <a:xfrm>
          <a:off x="8096327" y="651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12899</xdr:rowOff>
    </xdr:from>
    <xdr:ext cx="469744" cy="259045"/>
    <xdr:sp macro="" textlink="">
      <xdr:nvSpPr>
        <xdr:cNvPr id="140" name="n_3mainValue【図書館】&#10;一人当たり面積">
          <a:extLst>
            <a:ext uri="{FF2B5EF4-FFF2-40B4-BE49-F238E27FC236}">
              <a16:creationId xmlns:a16="http://schemas.microsoft.com/office/drawing/2014/main" id="{00000000-0008-0000-0200-00008C000000}"/>
            </a:ext>
          </a:extLst>
        </xdr:cNvPr>
        <xdr:cNvSpPr txBox="1"/>
      </xdr:nvSpPr>
      <xdr:spPr>
        <a:xfrm>
          <a:off x="7245427" y="652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7239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8509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8509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18097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18097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2895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2895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7239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6953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7239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4040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723900"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3494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23900"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3494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23900"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3494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23900"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3494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23900"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8529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239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28529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id="{00000000-0008-0000-0200-0000A4000000}"/>
            </a:ext>
          </a:extLst>
        </xdr:cNvPr>
        <xdr:cNvSpPr/>
      </xdr:nvSpPr>
      <xdr:spPr>
        <a:xfrm>
          <a:off x="7239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17145</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flipV="1">
          <a:off x="4406265" y="95250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20972</xdr:rowOff>
    </xdr:from>
    <xdr:ext cx="405111" cy="259045"/>
    <xdr:sp macro="" textlink="">
      <xdr:nvSpPr>
        <xdr:cNvPr id="166" name="【体育館・プール】&#10;有形固定資産減価償却率最小値テキスト">
          <a:extLst>
            <a:ext uri="{FF2B5EF4-FFF2-40B4-BE49-F238E27FC236}">
              <a16:creationId xmlns:a16="http://schemas.microsoft.com/office/drawing/2014/main" id="{00000000-0008-0000-0200-0000A6000000}"/>
            </a:ext>
          </a:extLst>
        </xdr:cNvPr>
        <xdr:cNvSpPr txBox="1"/>
      </xdr:nvSpPr>
      <xdr:spPr>
        <a:xfrm>
          <a:off x="444500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17145</xdr:rowOff>
    </xdr:from>
    <xdr:to>
      <xdr:col>24</xdr:col>
      <xdr:colOff>152400</xdr:colOff>
      <xdr:row>63</xdr:row>
      <xdr:rowOff>17145</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4327525" y="1081849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8" name="【体育館・プール】&#10;有形固定資産減価償却率最大値テキスト">
          <a:extLst>
            <a:ext uri="{FF2B5EF4-FFF2-40B4-BE49-F238E27FC236}">
              <a16:creationId xmlns:a16="http://schemas.microsoft.com/office/drawing/2014/main" id="{00000000-0008-0000-0200-0000A8000000}"/>
            </a:ext>
          </a:extLst>
        </xdr:cNvPr>
        <xdr:cNvSpPr txBox="1"/>
      </xdr:nvSpPr>
      <xdr:spPr>
        <a:xfrm>
          <a:off x="44450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4327525" y="9525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49547</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id="{00000000-0008-0000-0200-0000AA000000}"/>
            </a:ext>
          </a:extLst>
        </xdr:cNvPr>
        <xdr:cNvSpPr txBox="1"/>
      </xdr:nvSpPr>
      <xdr:spPr>
        <a:xfrm>
          <a:off x="44450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71120</xdr:rowOff>
    </xdr:from>
    <xdr:to>
      <xdr:col>24</xdr:col>
      <xdr:colOff>114300</xdr:colOff>
      <xdr:row>60</xdr:row>
      <xdr:rowOff>1270</xdr:rowOff>
    </xdr:to>
    <xdr:sp macro="" textlink="">
      <xdr:nvSpPr>
        <xdr:cNvPr id="171" name="フローチャート: 判断 170">
          <a:extLst>
            <a:ext uri="{FF2B5EF4-FFF2-40B4-BE49-F238E27FC236}">
              <a16:creationId xmlns:a16="http://schemas.microsoft.com/office/drawing/2014/main" id="{00000000-0008-0000-0200-0000AB000000}"/>
            </a:ext>
          </a:extLst>
        </xdr:cNvPr>
        <xdr:cNvSpPr/>
      </xdr:nvSpPr>
      <xdr:spPr>
        <a:xfrm>
          <a:off x="43561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72" name="フローチャート: 判断 171">
          <a:extLst>
            <a:ext uri="{FF2B5EF4-FFF2-40B4-BE49-F238E27FC236}">
              <a16:creationId xmlns:a16="http://schemas.microsoft.com/office/drawing/2014/main" id="{00000000-0008-0000-0200-0000AC000000}"/>
            </a:ext>
          </a:extLst>
        </xdr:cNvPr>
        <xdr:cNvSpPr/>
      </xdr:nvSpPr>
      <xdr:spPr>
        <a:xfrm>
          <a:off x="3565525" y="1022286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114935</xdr:rowOff>
    </xdr:from>
    <xdr:to>
      <xdr:col>15</xdr:col>
      <xdr:colOff>101600</xdr:colOff>
      <xdr:row>60</xdr:row>
      <xdr:rowOff>45085</xdr:rowOff>
    </xdr:to>
    <xdr:sp macro="" textlink="">
      <xdr:nvSpPr>
        <xdr:cNvPr id="173" name="フローチャート: 判断 172">
          <a:extLst>
            <a:ext uri="{FF2B5EF4-FFF2-40B4-BE49-F238E27FC236}">
              <a16:creationId xmlns:a16="http://schemas.microsoft.com/office/drawing/2014/main" id="{00000000-0008-0000-0200-0000AD000000}"/>
            </a:ext>
          </a:extLst>
        </xdr:cNvPr>
        <xdr:cNvSpPr/>
      </xdr:nvSpPr>
      <xdr:spPr>
        <a:xfrm>
          <a:off x="2714625"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74" name="フローチャート: 判断 173">
          <a:extLst>
            <a:ext uri="{FF2B5EF4-FFF2-40B4-BE49-F238E27FC236}">
              <a16:creationId xmlns:a16="http://schemas.microsoft.com/office/drawing/2014/main" id="{00000000-0008-0000-0200-0000AE000000}"/>
            </a:ext>
          </a:extLst>
        </xdr:cNvPr>
        <xdr:cNvSpPr/>
      </xdr:nvSpPr>
      <xdr:spPr>
        <a:xfrm>
          <a:off x="187325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42259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343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2584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1743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901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19685</xdr:rowOff>
    </xdr:from>
    <xdr:to>
      <xdr:col>24</xdr:col>
      <xdr:colOff>114300</xdr:colOff>
      <xdr:row>56</xdr:row>
      <xdr:rowOff>121285</xdr:rowOff>
    </xdr:to>
    <xdr:sp macro="" textlink="">
      <xdr:nvSpPr>
        <xdr:cNvPr id="180" name="楕円 179">
          <a:extLst>
            <a:ext uri="{FF2B5EF4-FFF2-40B4-BE49-F238E27FC236}">
              <a16:creationId xmlns:a16="http://schemas.microsoft.com/office/drawing/2014/main" id="{00000000-0008-0000-0200-0000B4000000}"/>
            </a:ext>
          </a:extLst>
        </xdr:cNvPr>
        <xdr:cNvSpPr/>
      </xdr:nvSpPr>
      <xdr:spPr>
        <a:xfrm>
          <a:off x="4356100" y="962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42562</xdr:rowOff>
    </xdr:from>
    <xdr:ext cx="405111" cy="259045"/>
    <xdr:sp macro="" textlink="">
      <xdr:nvSpPr>
        <xdr:cNvPr id="181" name="【体育館・プール】&#10;有形固定資産減価償却率該当値テキスト">
          <a:extLst>
            <a:ext uri="{FF2B5EF4-FFF2-40B4-BE49-F238E27FC236}">
              <a16:creationId xmlns:a16="http://schemas.microsoft.com/office/drawing/2014/main" id="{00000000-0008-0000-0200-0000B5000000}"/>
            </a:ext>
          </a:extLst>
        </xdr:cNvPr>
        <xdr:cNvSpPr txBox="1"/>
      </xdr:nvSpPr>
      <xdr:spPr>
        <a:xfrm>
          <a:off x="4445000" y="947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59690</xdr:rowOff>
    </xdr:from>
    <xdr:to>
      <xdr:col>20</xdr:col>
      <xdr:colOff>38100</xdr:colOff>
      <xdr:row>56</xdr:row>
      <xdr:rowOff>161290</xdr:rowOff>
    </xdr:to>
    <xdr:sp macro="" textlink="">
      <xdr:nvSpPr>
        <xdr:cNvPr id="182" name="楕円 181">
          <a:extLst>
            <a:ext uri="{FF2B5EF4-FFF2-40B4-BE49-F238E27FC236}">
              <a16:creationId xmlns:a16="http://schemas.microsoft.com/office/drawing/2014/main" id="{00000000-0008-0000-0200-0000B6000000}"/>
            </a:ext>
          </a:extLst>
        </xdr:cNvPr>
        <xdr:cNvSpPr/>
      </xdr:nvSpPr>
      <xdr:spPr>
        <a:xfrm>
          <a:off x="3565525" y="966089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70485</xdr:rowOff>
    </xdr:from>
    <xdr:to>
      <xdr:col>24</xdr:col>
      <xdr:colOff>63500</xdr:colOff>
      <xdr:row>56</xdr:row>
      <xdr:rowOff>110490</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flipV="1">
          <a:off x="3616325" y="9671685"/>
          <a:ext cx="7905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101600</xdr:rowOff>
    </xdr:from>
    <xdr:to>
      <xdr:col>15</xdr:col>
      <xdr:colOff>101600</xdr:colOff>
      <xdr:row>57</xdr:row>
      <xdr:rowOff>31750</xdr:rowOff>
    </xdr:to>
    <xdr:sp macro="" textlink="">
      <xdr:nvSpPr>
        <xdr:cNvPr id="184" name="楕円 183">
          <a:extLst>
            <a:ext uri="{FF2B5EF4-FFF2-40B4-BE49-F238E27FC236}">
              <a16:creationId xmlns:a16="http://schemas.microsoft.com/office/drawing/2014/main" id="{00000000-0008-0000-0200-0000B8000000}"/>
            </a:ext>
          </a:extLst>
        </xdr:cNvPr>
        <xdr:cNvSpPr/>
      </xdr:nvSpPr>
      <xdr:spPr>
        <a:xfrm>
          <a:off x="2714625"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110490</xdr:rowOff>
    </xdr:from>
    <xdr:to>
      <xdr:col>19</xdr:col>
      <xdr:colOff>177800</xdr:colOff>
      <xdr:row>56</xdr:row>
      <xdr:rowOff>152400</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flipV="1">
          <a:off x="2765425" y="9711690"/>
          <a:ext cx="8509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143510</xdr:rowOff>
    </xdr:from>
    <xdr:to>
      <xdr:col>10</xdr:col>
      <xdr:colOff>165100</xdr:colOff>
      <xdr:row>57</xdr:row>
      <xdr:rowOff>73660</xdr:rowOff>
    </xdr:to>
    <xdr:sp macro="" textlink="">
      <xdr:nvSpPr>
        <xdr:cNvPr id="186" name="楕円 185">
          <a:extLst>
            <a:ext uri="{FF2B5EF4-FFF2-40B4-BE49-F238E27FC236}">
              <a16:creationId xmlns:a16="http://schemas.microsoft.com/office/drawing/2014/main" id="{00000000-0008-0000-0200-0000BA000000}"/>
            </a:ext>
          </a:extLst>
        </xdr:cNvPr>
        <xdr:cNvSpPr/>
      </xdr:nvSpPr>
      <xdr:spPr>
        <a:xfrm>
          <a:off x="187325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152400</xdr:rowOff>
    </xdr:from>
    <xdr:to>
      <xdr:col>15</xdr:col>
      <xdr:colOff>50800</xdr:colOff>
      <xdr:row>57</xdr:row>
      <xdr:rowOff>22860</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flipV="1">
          <a:off x="1924050" y="9753600"/>
          <a:ext cx="8413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28592</xdr:rowOff>
    </xdr:from>
    <xdr:ext cx="405111" cy="259045"/>
    <xdr:sp macro="" textlink="">
      <xdr:nvSpPr>
        <xdr:cNvPr id="188" name="n_1aveValue【体育館・プール】&#10;有形固定資産減価償却率">
          <a:extLst>
            <a:ext uri="{FF2B5EF4-FFF2-40B4-BE49-F238E27FC236}">
              <a16:creationId xmlns:a16="http://schemas.microsoft.com/office/drawing/2014/main" id="{00000000-0008-0000-0200-0000BC000000}"/>
            </a:ext>
          </a:extLst>
        </xdr:cNvPr>
        <xdr:cNvSpPr txBox="1"/>
      </xdr:nvSpPr>
      <xdr:spPr>
        <a:xfrm>
          <a:off x="341059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36212</xdr:rowOff>
    </xdr:from>
    <xdr:ext cx="405111" cy="259045"/>
    <xdr:sp macro="" textlink="">
      <xdr:nvSpPr>
        <xdr:cNvPr id="189" name="n_2aveValue【体育館・プール】&#10;有形固定資産減価償却率">
          <a:extLst>
            <a:ext uri="{FF2B5EF4-FFF2-40B4-BE49-F238E27FC236}">
              <a16:creationId xmlns:a16="http://schemas.microsoft.com/office/drawing/2014/main" id="{00000000-0008-0000-0200-0000BD000000}"/>
            </a:ext>
          </a:extLst>
        </xdr:cNvPr>
        <xdr:cNvSpPr txBox="1"/>
      </xdr:nvSpPr>
      <xdr:spPr>
        <a:xfrm>
          <a:off x="257239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76217</xdr:rowOff>
    </xdr:from>
    <xdr:ext cx="405111" cy="259045"/>
    <xdr:sp macro="" textlink="">
      <xdr:nvSpPr>
        <xdr:cNvPr id="190" name="n_3aveValue【体育館・プール】&#10;有形固定資産減価償却率">
          <a:extLst>
            <a:ext uri="{FF2B5EF4-FFF2-40B4-BE49-F238E27FC236}">
              <a16:creationId xmlns:a16="http://schemas.microsoft.com/office/drawing/2014/main" id="{00000000-0008-0000-0200-0000BE000000}"/>
            </a:ext>
          </a:extLst>
        </xdr:cNvPr>
        <xdr:cNvSpPr txBox="1"/>
      </xdr:nvSpPr>
      <xdr:spPr>
        <a:xfrm>
          <a:off x="1731019"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6367</xdr:rowOff>
    </xdr:from>
    <xdr:ext cx="405111" cy="259045"/>
    <xdr:sp macro="" textlink="">
      <xdr:nvSpPr>
        <xdr:cNvPr id="191" name="n_1mainValue【体育館・プール】&#10;有形固定資産減価償却率">
          <a:extLst>
            <a:ext uri="{FF2B5EF4-FFF2-40B4-BE49-F238E27FC236}">
              <a16:creationId xmlns:a16="http://schemas.microsoft.com/office/drawing/2014/main" id="{00000000-0008-0000-0200-0000BF000000}"/>
            </a:ext>
          </a:extLst>
        </xdr:cNvPr>
        <xdr:cNvSpPr txBox="1"/>
      </xdr:nvSpPr>
      <xdr:spPr>
        <a:xfrm>
          <a:off x="3410594" y="943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48277</xdr:rowOff>
    </xdr:from>
    <xdr:ext cx="405111" cy="259045"/>
    <xdr:sp macro="" textlink="">
      <xdr:nvSpPr>
        <xdr:cNvPr id="192" name="n_2mainValue【体育館・プール】&#10;有形固定資産減価償却率">
          <a:extLst>
            <a:ext uri="{FF2B5EF4-FFF2-40B4-BE49-F238E27FC236}">
              <a16:creationId xmlns:a16="http://schemas.microsoft.com/office/drawing/2014/main" id="{00000000-0008-0000-0200-0000C0000000}"/>
            </a:ext>
          </a:extLst>
        </xdr:cNvPr>
        <xdr:cNvSpPr txBox="1"/>
      </xdr:nvSpPr>
      <xdr:spPr>
        <a:xfrm>
          <a:off x="2572394"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90187</xdr:rowOff>
    </xdr:from>
    <xdr:ext cx="405111" cy="259045"/>
    <xdr:sp macro="" textlink="">
      <xdr:nvSpPr>
        <xdr:cNvPr id="193" name="n_3mainValue【体育館・プール】&#10;有形固定資産減価償却率">
          <a:extLst>
            <a:ext uri="{FF2B5EF4-FFF2-40B4-BE49-F238E27FC236}">
              <a16:creationId xmlns:a16="http://schemas.microsoft.com/office/drawing/2014/main" id="{00000000-0008-0000-0200-0000C1000000}"/>
            </a:ext>
          </a:extLst>
        </xdr:cNvPr>
        <xdr:cNvSpPr txBox="1"/>
      </xdr:nvSpPr>
      <xdr:spPr>
        <a:xfrm>
          <a:off x="1731019"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6280150"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63976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63976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73660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73660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84518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84518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6280150"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62420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6280150" y="1143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a:off x="6280150" y="1104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58320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6280150" y="1066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58320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6280150" y="1028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58320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6280150" y="990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58320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6280150" y="952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58320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280150" y="914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58320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a:extLst>
            <a:ext uri="{FF2B5EF4-FFF2-40B4-BE49-F238E27FC236}">
              <a16:creationId xmlns:a16="http://schemas.microsoft.com/office/drawing/2014/main" id="{00000000-0008-0000-0200-0000D8000000}"/>
            </a:ext>
          </a:extLst>
        </xdr:cNvPr>
        <xdr:cNvSpPr/>
      </xdr:nvSpPr>
      <xdr:spPr>
        <a:xfrm>
          <a:off x="6280150"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62865</xdr:rowOff>
    </xdr:from>
    <xdr:to>
      <xdr:col>54</xdr:col>
      <xdr:colOff>189865</xdr:colOff>
      <xdr:row>63</xdr:row>
      <xdr:rowOff>125730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flipV="1">
          <a:off x="9952990" y="966406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18" name="【体育館・プール】&#10;一人当たり面積最小値テキスト">
          <a:extLst>
            <a:ext uri="{FF2B5EF4-FFF2-40B4-BE49-F238E27FC236}">
              <a16:creationId xmlns:a16="http://schemas.microsoft.com/office/drawing/2014/main" id="{00000000-0008-0000-0200-0000DA000000}"/>
            </a:ext>
          </a:extLst>
        </xdr:cNvPr>
        <xdr:cNvSpPr txBox="1"/>
      </xdr:nvSpPr>
      <xdr:spPr>
        <a:xfrm>
          <a:off x="9991725"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9874250" y="109270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9542</xdr:rowOff>
    </xdr:from>
    <xdr:ext cx="469744" cy="259045"/>
    <xdr:sp macro="" textlink="">
      <xdr:nvSpPr>
        <xdr:cNvPr id="220" name="【体育館・プール】&#10;一人当たり面積最大値テキスト">
          <a:extLst>
            <a:ext uri="{FF2B5EF4-FFF2-40B4-BE49-F238E27FC236}">
              <a16:creationId xmlns:a16="http://schemas.microsoft.com/office/drawing/2014/main" id="{00000000-0008-0000-0200-0000DC000000}"/>
            </a:ext>
          </a:extLst>
        </xdr:cNvPr>
        <xdr:cNvSpPr txBox="1"/>
      </xdr:nvSpPr>
      <xdr:spPr>
        <a:xfrm>
          <a:off x="9991725" y="94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62865</xdr:rowOff>
    </xdr:from>
    <xdr:to>
      <xdr:col>55</xdr:col>
      <xdr:colOff>88900</xdr:colOff>
      <xdr:row>56</xdr:row>
      <xdr:rowOff>62865</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9874250" y="966406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21607</xdr:rowOff>
    </xdr:from>
    <xdr:ext cx="469744" cy="259045"/>
    <xdr:sp macro="" textlink="">
      <xdr:nvSpPr>
        <xdr:cNvPr id="222" name="【体育館・プール】&#10;一人当たり面積平均値テキスト">
          <a:extLst>
            <a:ext uri="{FF2B5EF4-FFF2-40B4-BE49-F238E27FC236}">
              <a16:creationId xmlns:a16="http://schemas.microsoft.com/office/drawing/2014/main" id="{00000000-0008-0000-0200-0000DE000000}"/>
            </a:ext>
          </a:extLst>
        </xdr:cNvPr>
        <xdr:cNvSpPr txBox="1"/>
      </xdr:nvSpPr>
      <xdr:spPr>
        <a:xfrm>
          <a:off x="9991725" y="1030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23" name="フローチャート: 判断 222">
          <a:extLst>
            <a:ext uri="{FF2B5EF4-FFF2-40B4-BE49-F238E27FC236}">
              <a16:creationId xmlns:a16="http://schemas.microsoft.com/office/drawing/2014/main" id="{00000000-0008-0000-0200-0000DF000000}"/>
            </a:ext>
          </a:extLst>
        </xdr:cNvPr>
        <xdr:cNvSpPr/>
      </xdr:nvSpPr>
      <xdr:spPr>
        <a:xfrm>
          <a:off x="9912350" y="1045718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4445</xdr:rowOff>
    </xdr:from>
    <xdr:to>
      <xdr:col>50</xdr:col>
      <xdr:colOff>165100</xdr:colOff>
      <xdr:row>61</xdr:row>
      <xdr:rowOff>106045</xdr:rowOff>
    </xdr:to>
    <xdr:sp macro="" textlink="">
      <xdr:nvSpPr>
        <xdr:cNvPr id="224" name="フローチャート: 判断 223">
          <a:extLst>
            <a:ext uri="{FF2B5EF4-FFF2-40B4-BE49-F238E27FC236}">
              <a16:creationId xmlns:a16="http://schemas.microsoft.com/office/drawing/2014/main" id="{00000000-0008-0000-0200-0000E0000000}"/>
            </a:ext>
          </a:extLst>
        </xdr:cNvPr>
        <xdr:cNvSpPr/>
      </xdr:nvSpPr>
      <xdr:spPr>
        <a:xfrm>
          <a:off x="911225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153035</xdr:rowOff>
    </xdr:from>
    <xdr:to>
      <xdr:col>46</xdr:col>
      <xdr:colOff>38100</xdr:colOff>
      <xdr:row>61</xdr:row>
      <xdr:rowOff>83185</xdr:rowOff>
    </xdr:to>
    <xdr:sp macro="" textlink="">
      <xdr:nvSpPr>
        <xdr:cNvPr id="225" name="フローチャート: 判断 224">
          <a:extLst>
            <a:ext uri="{FF2B5EF4-FFF2-40B4-BE49-F238E27FC236}">
              <a16:creationId xmlns:a16="http://schemas.microsoft.com/office/drawing/2014/main" id="{00000000-0008-0000-0200-0000E1000000}"/>
            </a:ext>
          </a:extLst>
        </xdr:cNvPr>
        <xdr:cNvSpPr/>
      </xdr:nvSpPr>
      <xdr:spPr>
        <a:xfrm>
          <a:off x="8270875" y="1044003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19685</xdr:rowOff>
    </xdr:from>
    <xdr:to>
      <xdr:col>41</xdr:col>
      <xdr:colOff>101600</xdr:colOff>
      <xdr:row>61</xdr:row>
      <xdr:rowOff>121285</xdr:rowOff>
    </xdr:to>
    <xdr:sp macro="" textlink="">
      <xdr:nvSpPr>
        <xdr:cNvPr id="226" name="フローチャート: 判断 225">
          <a:extLst>
            <a:ext uri="{FF2B5EF4-FFF2-40B4-BE49-F238E27FC236}">
              <a16:creationId xmlns:a16="http://schemas.microsoft.com/office/drawing/2014/main" id="{00000000-0008-0000-0200-0000E2000000}"/>
            </a:ext>
          </a:extLst>
        </xdr:cNvPr>
        <xdr:cNvSpPr/>
      </xdr:nvSpPr>
      <xdr:spPr>
        <a:xfrm>
          <a:off x="7419975"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97726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8982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8140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728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448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73025</xdr:rowOff>
    </xdr:from>
    <xdr:to>
      <xdr:col>55</xdr:col>
      <xdr:colOff>50800</xdr:colOff>
      <xdr:row>63</xdr:row>
      <xdr:rowOff>3175</xdr:rowOff>
    </xdr:to>
    <xdr:sp macro="" textlink="">
      <xdr:nvSpPr>
        <xdr:cNvPr id="232" name="楕円 231">
          <a:extLst>
            <a:ext uri="{FF2B5EF4-FFF2-40B4-BE49-F238E27FC236}">
              <a16:creationId xmlns:a16="http://schemas.microsoft.com/office/drawing/2014/main" id="{00000000-0008-0000-0200-0000E8000000}"/>
            </a:ext>
          </a:extLst>
        </xdr:cNvPr>
        <xdr:cNvSpPr/>
      </xdr:nvSpPr>
      <xdr:spPr>
        <a:xfrm>
          <a:off x="9912350" y="1070292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51452</xdr:rowOff>
    </xdr:from>
    <xdr:ext cx="469744" cy="259045"/>
    <xdr:sp macro="" textlink="">
      <xdr:nvSpPr>
        <xdr:cNvPr id="233" name="【体育館・プール】&#10;一人当たり面積該当値テキスト">
          <a:extLst>
            <a:ext uri="{FF2B5EF4-FFF2-40B4-BE49-F238E27FC236}">
              <a16:creationId xmlns:a16="http://schemas.microsoft.com/office/drawing/2014/main" id="{00000000-0008-0000-0200-0000E9000000}"/>
            </a:ext>
          </a:extLst>
        </xdr:cNvPr>
        <xdr:cNvSpPr txBox="1"/>
      </xdr:nvSpPr>
      <xdr:spPr>
        <a:xfrm>
          <a:off x="9991725" y="1068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76835</xdr:rowOff>
    </xdr:from>
    <xdr:to>
      <xdr:col>50</xdr:col>
      <xdr:colOff>165100</xdr:colOff>
      <xdr:row>63</xdr:row>
      <xdr:rowOff>6985</xdr:rowOff>
    </xdr:to>
    <xdr:sp macro="" textlink="">
      <xdr:nvSpPr>
        <xdr:cNvPr id="234" name="楕円 233">
          <a:extLst>
            <a:ext uri="{FF2B5EF4-FFF2-40B4-BE49-F238E27FC236}">
              <a16:creationId xmlns:a16="http://schemas.microsoft.com/office/drawing/2014/main" id="{00000000-0008-0000-0200-0000EA000000}"/>
            </a:ext>
          </a:extLst>
        </xdr:cNvPr>
        <xdr:cNvSpPr/>
      </xdr:nvSpPr>
      <xdr:spPr>
        <a:xfrm>
          <a:off x="911225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123825</xdr:rowOff>
    </xdr:from>
    <xdr:to>
      <xdr:col>55</xdr:col>
      <xdr:colOff>0</xdr:colOff>
      <xdr:row>62</xdr:row>
      <xdr:rowOff>127635</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flipV="1">
          <a:off x="9163050" y="10753725"/>
          <a:ext cx="7905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80645</xdr:rowOff>
    </xdr:from>
    <xdr:to>
      <xdr:col>46</xdr:col>
      <xdr:colOff>38100</xdr:colOff>
      <xdr:row>63</xdr:row>
      <xdr:rowOff>10795</xdr:rowOff>
    </xdr:to>
    <xdr:sp macro="" textlink="">
      <xdr:nvSpPr>
        <xdr:cNvPr id="236" name="楕円 235">
          <a:extLst>
            <a:ext uri="{FF2B5EF4-FFF2-40B4-BE49-F238E27FC236}">
              <a16:creationId xmlns:a16="http://schemas.microsoft.com/office/drawing/2014/main" id="{00000000-0008-0000-0200-0000EC000000}"/>
            </a:ext>
          </a:extLst>
        </xdr:cNvPr>
        <xdr:cNvSpPr/>
      </xdr:nvSpPr>
      <xdr:spPr>
        <a:xfrm>
          <a:off x="8270875" y="1071054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127635</xdr:rowOff>
    </xdr:from>
    <xdr:to>
      <xdr:col>50</xdr:col>
      <xdr:colOff>114300</xdr:colOff>
      <xdr:row>62</xdr:row>
      <xdr:rowOff>131445</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flipV="1">
          <a:off x="8321675" y="10757535"/>
          <a:ext cx="8413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84455</xdr:rowOff>
    </xdr:from>
    <xdr:to>
      <xdr:col>41</xdr:col>
      <xdr:colOff>101600</xdr:colOff>
      <xdr:row>63</xdr:row>
      <xdr:rowOff>14605</xdr:rowOff>
    </xdr:to>
    <xdr:sp macro="" textlink="">
      <xdr:nvSpPr>
        <xdr:cNvPr id="238" name="楕円 237">
          <a:extLst>
            <a:ext uri="{FF2B5EF4-FFF2-40B4-BE49-F238E27FC236}">
              <a16:creationId xmlns:a16="http://schemas.microsoft.com/office/drawing/2014/main" id="{00000000-0008-0000-0200-0000EE000000}"/>
            </a:ext>
          </a:extLst>
        </xdr:cNvPr>
        <xdr:cNvSpPr/>
      </xdr:nvSpPr>
      <xdr:spPr>
        <a:xfrm>
          <a:off x="7419975"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131445</xdr:rowOff>
    </xdr:from>
    <xdr:to>
      <xdr:col>45</xdr:col>
      <xdr:colOff>177800</xdr:colOff>
      <xdr:row>62</xdr:row>
      <xdr:rowOff>135255</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flipV="1">
          <a:off x="7470775" y="10761345"/>
          <a:ext cx="850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122572</xdr:rowOff>
    </xdr:from>
    <xdr:ext cx="469744" cy="259045"/>
    <xdr:sp macro="" textlink="">
      <xdr:nvSpPr>
        <xdr:cNvPr id="240" name="n_1aveValue【体育館・プール】&#10;一人当たり面積">
          <a:extLst>
            <a:ext uri="{FF2B5EF4-FFF2-40B4-BE49-F238E27FC236}">
              <a16:creationId xmlns:a16="http://schemas.microsoft.com/office/drawing/2014/main" id="{00000000-0008-0000-0200-0000F0000000}"/>
            </a:ext>
          </a:extLst>
        </xdr:cNvPr>
        <xdr:cNvSpPr txBox="1"/>
      </xdr:nvSpPr>
      <xdr:spPr>
        <a:xfrm>
          <a:off x="8925002" y="1023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99712</xdr:rowOff>
    </xdr:from>
    <xdr:ext cx="469744" cy="259045"/>
    <xdr:sp macro="" textlink="">
      <xdr:nvSpPr>
        <xdr:cNvPr id="241" name="n_2aveValue【体育館・プール】&#10;一人当たり面積">
          <a:extLst>
            <a:ext uri="{FF2B5EF4-FFF2-40B4-BE49-F238E27FC236}">
              <a16:creationId xmlns:a16="http://schemas.microsoft.com/office/drawing/2014/main" id="{00000000-0008-0000-0200-0000F1000000}"/>
            </a:ext>
          </a:extLst>
        </xdr:cNvPr>
        <xdr:cNvSpPr txBox="1"/>
      </xdr:nvSpPr>
      <xdr:spPr>
        <a:xfrm>
          <a:off x="8096327" y="1021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137812</xdr:rowOff>
    </xdr:from>
    <xdr:ext cx="469744" cy="259045"/>
    <xdr:sp macro="" textlink="">
      <xdr:nvSpPr>
        <xdr:cNvPr id="242" name="n_3aveValue【体育館・プール】&#10;一人当たり面積">
          <a:extLst>
            <a:ext uri="{FF2B5EF4-FFF2-40B4-BE49-F238E27FC236}">
              <a16:creationId xmlns:a16="http://schemas.microsoft.com/office/drawing/2014/main" id="{00000000-0008-0000-0200-0000F2000000}"/>
            </a:ext>
          </a:extLst>
        </xdr:cNvPr>
        <xdr:cNvSpPr txBox="1"/>
      </xdr:nvSpPr>
      <xdr:spPr>
        <a:xfrm>
          <a:off x="7245427" y="102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169562</xdr:rowOff>
    </xdr:from>
    <xdr:ext cx="469744" cy="259045"/>
    <xdr:sp macro="" textlink="">
      <xdr:nvSpPr>
        <xdr:cNvPr id="243" name="n_1mainValue【体育館・プール】&#10;一人当たり面積">
          <a:extLst>
            <a:ext uri="{FF2B5EF4-FFF2-40B4-BE49-F238E27FC236}">
              <a16:creationId xmlns:a16="http://schemas.microsoft.com/office/drawing/2014/main" id="{00000000-0008-0000-0200-0000F3000000}"/>
            </a:ext>
          </a:extLst>
        </xdr:cNvPr>
        <xdr:cNvSpPr txBox="1"/>
      </xdr:nvSpPr>
      <xdr:spPr>
        <a:xfrm>
          <a:off x="8925002" y="1079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1922</xdr:rowOff>
    </xdr:from>
    <xdr:ext cx="469744" cy="259045"/>
    <xdr:sp macro="" textlink="">
      <xdr:nvSpPr>
        <xdr:cNvPr id="244" name="n_2mainValue【体育館・プール】&#10;一人当たり面積">
          <a:extLst>
            <a:ext uri="{FF2B5EF4-FFF2-40B4-BE49-F238E27FC236}">
              <a16:creationId xmlns:a16="http://schemas.microsoft.com/office/drawing/2014/main" id="{00000000-0008-0000-0200-0000F4000000}"/>
            </a:ext>
          </a:extLst>
        </xdr:cNvPr>
        <xdr:cNvSpPr txBox="1"/>
      </xdr:nvSpPr>
      <xdr:spPr>
        <a:xfrm>
          <a:off x="8096327" y="108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5732</xdr:rowOff>
    </xdr:from>
    <xdr:ext cx="469744" cy="259045"/>
    <xdr:sp macro="" textlink="">
      <xdr:nvSpPr>
        <xdr:cNvPr id="245" name="n_3mainValue【体育館・プール】&#10;一人当たり面積">
          <a:extLst>
            <a:ext uri="{FF2B5EF4-FFF2-40B4-BE49-F238E27FC236}">
              <a16:creationId xmlns:a16="http://schemas.microsoft.com/office/drawing/2014/main" id="{00000000-0008-0000-0200-0000F5000000}"/>
            </a:ext>
          </a:extLst>
        </xdr:cNvPr>
        <xdr:cNvSpPr txBox="1"/>
      </xdr:nvSpPr>
      <xdr:spPr>
        <a:xfrm>
          <a:off x="7245427" y="1080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a:extLst>
            <a:ext uri="{FF2B5EF4-FFF2-40B4-BE49-F238E27FC236}">
              <a16:creationId xmlns:a16="http://schemas.microsoft.com/office/drawing/2014/main" id="{00000000-0008-0000-0200-0000F6000000}"/>
            </a:ext>
          </a:extLst>
        </xdr:cNvPr>
        <xdr:cNvSpPr/>
      </xdr:nvSpPr>
      <xdr:spPr>
        <a:xfrm>
          <a:off x="7239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a:extLst>
            <a:ext uri="{FF2B5EF4-FFF2-40B4-BE49-F238E27FC236}">
              <a16:creationId xmlns:a16="http://schemas.microsoft.com/office/drawing/2014/main" id="{00000000-0008-0000-0200-0000F7000000}"/>
            </a:ext>
          </a:extLst>
        </xdr:cNvPr>
        <xdr:cNvSpPr/>
      </xdr:nvSpPr>
      <xdr:spPr>
        <a:xfrm>
          <a:off x="8509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a:extLst>
            <a:ext uri="{FF2B5EF4-FFF2-40B4-BE49-F238E27FC236}">
              <a16:creationId xmlns:a16="http://schemas.microsoft.com/office/drawing/2014/main" id="{00000000-0008-0000-0200-0000F8000000}"/>
            </a:ext>
          </a:extLst>
        </xdr:cNvPr>
        <xdr:cNvSpPr/>
      </xdr:nvSpPr>
      <xdr:spPr>
        <a:xfrm>
          <a:off x="8509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a:extLst>
            <a:ext uri="{FF2B5EF4-FFF2-40B4-BE49-F238E27FC236}">
              <a16:creationId xmlns:a16="http://schemas.microsoft.com/office/drawing/2014/main" id="{00000000-0008-0000-0200-0000F9000000}"/>
            </a:ext>
          </a:extLst>
        </xdr:cNvPr>
        <xdr:cNvSpPr/>
      </xdr:nvSpPr>
      <xdr:spPr>
        <a:xfrm>
          <a:off x="18097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18097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2895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2895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7239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6953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7239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4040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723900"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34941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a:off x="723900"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3494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a:off x="7239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3494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723900"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3494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723900"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28529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7239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2852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a:extLst>
            <a:ext uri="{FF2B5EF4-FFF2-40B4-BE49-F238E27FC236}">
              <a16:creationId xmlns:a16="http://schemas.microsoft.com/office/drawing/2014/main" id="{00000000-0008-0000-0200-00000D010000}"/>
            </a:ext>
          </a:extLst>
        </xdr:cNvPr>
        <xdr:cNvSpPr/>
      </xdr:nvSpPr>
      <xdr:spPr>
        <a:xfrm>
          <a:off x="7239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142875</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flipV="1">
          <a:off x="4406265" y="1350645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146702</xdr:rowOff>
    </xdr:from>
    <xdr:ext cx="405111" cy="259045"/>
    <xdr:sp macro="" textlink="">
      <xdr:nvSpPr>
        <xdr:cNvPr id="271" name="【福祉施設】&#10;有形固定資産減価償却率最小値テキスト">
          <a:extLst>
            <a:ext uri="{FF2B5EF4-FFF2-40B4-BE49-F238E27FC236}">
              <a16:creationId xmlns:a16="http://schemas.microsoft.com/office/drawing/2014/main" id="{00000000-0008-0000-0200-00000F010000}"/>
            </a:ext>
          </a:extLst>
        </xdr:cNvPr>
        <xdr:cNvSpPr txBox="1"/>
      </xdr:nvSpPr>
      <xdr:spPr>
        <a:xfrm>
          <a:off x="4445000" y="1489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142875</xdr:rowOff>
    </xdr:from>
    <xdr:to>
      <xdr:col>24</xdr:col>
      <xdr:colOff>152400</xdr:colOff>
      <xdr:row>86</xdr:row>
      <xdr:rowOff>142875</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4327525" y="1488757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273" name="【福祉施設】&#10;有形固定資産減価償却率最大値テキスト">
          <a:extLst>
            <a:ext uri="{FF2B5EF4-FFF2-40B4-BE49-F238E27FC236}">
              <a16:creationId xmlns:a16="http://schemas.microsoft.com/office/drawing/2014/main" id="{00000000-0008-0000-0200-000011010000}"/>
            </a:ext>
          </a:extLst>
        </xdr:cNvPr>
        <xdr:cNvSpPr txBox="1"/>
      </xdr:nvSpPr>
      <xdr:spPr>
        <a:xfrm>
          <a:off x="44450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4327525" y="1350645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275" name="【福祉施設】&#10;有形固定資産減価償却率平均値テキスト">
          <a:extLst>
            <a:ext uri="{FF2B5EF4-FFF2-40B4-BE49-F238E27FC236}">
              <a16:creationId xmlns:a16="http://schemas.microsoft.com/office/drawing/2014/main" id="{00000000-0008-0000-0200-000013010000}"/>
            </a:ext>
          </a:extLst>
        </xdr:cNvPr>
        <xdr:cNvSpPr txBox="1"/>
      </xdr:nvSpPr>
      <xdr:spPr>
        <a:xfrm>
          <a:off x="4445000" y="1403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76" name="フローチャート: 判断 275">
          <a:extLst>
            <a:ext uri="{FF2B5EF4-FFF2-40B4-BE49-F238E27FC236}">
              <a16:creationId xmlns:a16="http://schemas.microsoft.com/office/drawing/2014/main" id="{00000000-0008-0000-0200-000014010000}"/>
            </a:ext>
          </a:extLst>
        </xdr:cNvPr>
        <xdr:cNvSpPr/>
      </xdr:nvSpPr>
      <xdr:spPr>
        <a:xfrm>
          <a:off x="43561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77" name="フローチャート: 判断 276">
          <a:extLst>
            <a:ext uri="{FF2B5EF4-FFF2-40B4-BE49-F238E27FC236}">
              <a16:creationId xmlns:a16="http://schemas.microsoft.com/office/drawing/2014/main" id="{00000000-0008-0000-0200-000015010000}"/>
            </a:ext>
          </a:extLst>
        </xdr:cNvPr>
        <xdr:cNvSpPr/>
      </xdr:nvSpPr>
      <xdr:spPr>
        <a:xfrm>
          <a:off x="3565525" y="1412430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15875</xdr:rowOff>
    </xdr:from>
    <xdr:to>
      <xdr:col>15</xdr:col>
      <xdr:colOff>101600</xdr:colOff>
      <xdr:row>82</xdr:row>
      <xdr:rowOff>117475</xdr:rowOff>
    </xdr:to>
    <xdr:sp macro="" textlink="">
      <xdr:nvSpPr>
        <xdr:cNvPr id="278" name="フローチャート: 判断 277">
          <a:extLst>
            <a:ext uri="{FF2B5EF4-FFF2-40B4-BE49-F238E27FC236}">
              <a16:creationId xmlns:a16="http://schemas.microsoft.com/office/drawing/2014/main" id="{00000000-0008-0000-0200-000016010000}"/>
            </a:ext>
          </a:extLst>
        </xdr:cNvPr>
        <xdr:cNvSpPr/>
      </xdr:nvSpPr>
      <xdr:spPr>
        <a:xfrm>
          <a:off x="2714625"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79" name="フローチャート: 判断 278">
          <a:extLst>
            <a:ext uri="{FF2B5EF4-FFF2-40B4-BE49-F238E27FC236}">
              <a16:creationId xmlns:a16="http://schemas.microsoft.com/office/drawing/2014/main" id="{00000000-0008-0000-0200-000017010000}"/>
            </a:ext>
          </a:extLst>
        </xdr:cNvPr>
        <xdr:cNvSpPr/>
      </xdr:nvSpPr>
      <xdr:spPr>
        <a:xfrm>
          <a:off x="187325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42259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43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2584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1743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901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85" name="楕円 284">
          <a:extLst>
            <a:ext uri="{FF2B5EF4-FFF2-40B4-BE49-F238E27FC236}">
              <a16:creationId xmlns:a16="http://schemas.microsoft.com/office/drawing/2014/main" id="{00000000-0008-0000-0200-00001D010000}"/>
            </a:ext>
          </a:extLst>
        </xdr:cNvPr>
        <xdr:cNvSpPr/>
      </xdr:nvSpPr>
      <xdr:spPr>
        <a:xfrm>
          <a:off x="43561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36847</xdr:rowOff>
    </xdr:from>
    <xdr:ext cx="405111" cy="259045"/>
    <xdr:sp macro="" textlink="">
      <xdr:nvSpPr>
        <xdr:cNvPr id="286" name="【福祉施設】&#10;有形固定資産減価償却率該当値テキスト">
          <a:extLst>
            <a:ext uri="{FF2B5EF4-FFF2-40B4-BE49-F238E27FC236}">
              <a16:creationId xmlns:a16="http://schemas.microsoft.com/office/drawing/2014/main" id="{00000000-0008-0000-0200-00001E010000}"/>
            </a:ext>
          </a:extLst>
        </xdr:cNvPr>
        <xdr:cNvSpPr txBox="1"/>
      </xdr:nvSpPr>
      <xdr:spPr>
        <a:xfrm>
          <a:off x="4445000"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46355</xdr:rowOff>
    </xdr:from>
    <xdr:to>
      <xdr:col>20</xdr:col>
      <xdr:colOff>38100</xdr:colOff>
      <xdr:row>81</xdr:row>
      <xdr:rowOff>147955</xdr:rowOff>
    </xdr:to>
    <xdr:sp macro="" textlink="">
      <xdr:nvSpPr>
        <xdr:cNvPr id="287" name="楕円 286">
          <a:extLst>
            <a:ext uri="{FF2B5EF4-FFF2-40B4-BE49-F238E27FC236}">
              <a16:creationId xmlns:a16="http://schemas.microsoft.com/office/drawing/2014/main" id="{00000000-0008-0000-0200-00001F010000}"/>
            </a:ext>
          </a:extLst>
        </xdr:cNvPr>
        <xdr:cNvSpPr/>
      </xdr:nvSpPr>
      <xdr:spPr>
        <a:xfrm>
          <a:off x="3565525" y="1393380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64770</xdr:rowOff>
    </xdr:from>
    <xdr:to>
      <xdr:col>24</xdr:col>
      <xdr:colOff>63500</xdr:colOff>
      <xdr:row>81</xdr:row>
      <xdr:rowOff>97155</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flipV="1">
          <a:off x="3616325" y="13952220"/>
          <a:ext cx="79057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78739</xdr:rowOff>
    </xdr:from>
    <xdr:to>
      <xdr:col>15</xdr:col>
      <xdr:colOff>101600</xdr:colOff>
      <xdr:row>82</xdr:row>
      <xdr:rowOff>8889</xdr:rowOff>
    </xdr:to>
    <xdr:sp macro="" textlink="">
      <xdr:nvSpPr>
        <xdr:cNvPr id="289" name="楕円 288">
          <a:extLst>
            <a:ext uri="{FF2B5EF4-FFF2-40B4-BE49-F238E27FC236}">
              <a16:creationId xmlns:a16="http://schemas.microsoft.com/office/drawing/2014/main" id="{00000000-0008-0000-0200-000021010000}"/>
            </a:ext>
          </a:extLst>
        </xdr:cNvPr>
        <xdr:cNvSpPr/>
      </xdr:nvSpPr>
      <xdr:spPr>
        <a:xfrm>
          <a:off x="2714625"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97155</xdr:rowOff>
    </xdr:from>
    <xdr:to>
      <xdr:col>19</xdr:col>
      <xdr:colOff>177800</xdr:colOff>
      <xdr:row>81</xdr:row>
      <xdr:rowOff>129539</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flipV="1">
          <a:off x="2765425" y="13984605"/>
          <a:ext cx="8509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124461</xdr:rowOff>
    </xdr:from>
    <xdr:to>
      <xdr:col>10</xdr:col>
      <xdr:colOff>165100</xdr:colOff>
      <xdr:row>82</xdr:row>
      <xdr:rowOff>54611</xdr:rowOff>
    </xdr:to>
    <xdr:sp macro="" textlink="">
      <xdr:nvSpPr>
        <xdr:cNvPr id="291" name="楕円 290">
          <a:extLst>
            <a:ext uri="{FF2B5EF4-FFF2-40B4-BE49-F238E27FC236}">
              <a16:creationId xmlns:a16="http://schemas.microsoft.com/office/drawing/2014/main" id="{00000000-0008-0000-0200-000023010000}"/>
            </a:ext>
          </a:extLst>
        </xdr:cNvPr>
        <xdr:cNvSpPr/>
      </xdr:nvSpPr>
      <xdr:spPr>
        <a:xfrm>
          <a:off x="187325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129539</xdr:rowOff>
    </xdr:from>
    <xdr:to>
      <xdr:col>15</xdr:col>
      <xdr:colOff>50800</xdr:colOff>
      <xdr:row>82</xdr:row>
      <xdr:rowOff>3811</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flipV="1">
          <a:off x="1924050" y="14016989"/>
          <a:ext cx="841375"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158132</xdr:rowOff>
    </xdr:from>
    <xdr:ext cx="405111" cy="259045"/>
    <xdr:sp macro="" textlink="">
      <xdr:nvSpPr>
        <xdr:cNvPr id="293" name="n_1aveValue【福祉施設】&#10;有形固定資産減価償却率">
          <a:extLst>
            <a:ext uri="{FF2B5EF4-FFF2-40B4-BE49-F238E27FC236}">
              <a16:creationId xmlns:a16="http://schemas.microsoft.com/office/drawing/2014/main" id="{00000000-0008-0000-0200-000025010000}"/>
            </a:ext>
          </a:extLst>
        </xdr:cNvPr>
        <xdr:cNvSpPr txBox="1"/>
      </xdr:nvSpPr>
      <xdr:spPr>
        <a:xfrm>
          <a:off x="341059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108602</xdr:rowOff>
    </xdr:from>
    <xdr:ext cx="405111" cy="259045"/>
    <xdr:sp macro="" textlink="">
      <xdr:nvSpPr>
        <xdr:cNvPr id="294" name="n_2aveValue【福祉施設】&#10;有形固定資産減価償却率">
          <a:extLst>
            <a:ext uri="{FF2B5EF4-FFF2-40B4-BE49-F238E27FC236}">
              <a16:creationId xmlns:a16="http://schemas.microsoft.com/office/drawing/2014/main" id="{00000000-0008-0000-0200-000026010000}"/>
            </a:ext>
          </a:extLst>
        </xdr:cNvPr>
        <xdr:cNvSpPr txBox="1"/>
      </xdr:nvSpPr>
      <xdr:spPr>
        <a:xfrm>
          <a:off x="257239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112413</xdr:rowOff>
    </xdr:from>
    <xdr:ext cx="405111" cy="259045"/>
    <xdr:sp macro="" textlink="">
      <xdr:nvSpPr>
        <xdr:cNvPr id="295" name="n_3aveValue【福祉施設】&#10;有形固定資産減価償却率">
          <a:extLst>
            <a:ext uri="{FF2B5EF4-FFF2-40B4-BE49-F238E27FC236}">
              <a16:creationId xmlns:a16="http://schemas.microsoft.com/office/drawing/2014/main" id="{00000000-0008-0000-0200-000027010000}"/>
            </a:ext>
          </a:extLst>
        </xdr:cNvPr>
        <xdr:cNvSpPr txBox="1"/>
      </xdr:nvSpPr>
      <xdr:spPr>
        <a:xfrm>
          <a:off x="1731019"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164482</xdr:rowOff>
    </xdr:from>
    <xdr:ext cx="405111" cy="259045"/>
    <xdr:sp macro="" textlink="">
      <xdr:nvSpPr>
        <xdr:cNvPr id="296" name="n_1mainValue【福祉施設】&#10;有形固定資産減価償却率">
          <a:extLst>
            <a:ext uri="{FF2B5EF4-FFF2-40B4-BE49-F238E27FC236}">
              <a16:creationId xmlns:a16="http://schemas.microsoft.com/office/drawing/2014/main" id="{00000000-0008-0000-0200-000028010000}"/>
            </a:ext>
          </a:extLst>
        </xdr:cNvPr>
        <xdr:cNvSpPr txBox="1"/>
      </xdr:nvSpPr>
      <xdr:spPr>
        <a:xfrm>
          <a:off x="341059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25416</xdr:rowOff>
    </xdr:from>
    <xdr:ext cx="405111" cy="259045"/>
    <xdr:sp macro="" textlink="">
      <xdr:nvSpPr>
        <xdr:cNvPr id="297" name="n_2mainValue【福祉施設】&#10;有形固定資産減価償却率">
          <a:extLst>
            <a:ext uri="{FF2B5EF4-FFF2-40B4-BE49-F238E27FC236}">
              <a16:creationId xmlns:a16="http://schemas.microsoft.com/office/drawing/2014/main" id="{00000000-0008-0000-0200-000029010000}"/>
            </a:ext>
          </a:extLst>
        </xdr:cNvPr>
        <xdr:cNvSpPr txBox="1"/>
      </xdr:nvSpPr>
      <xdr:spPr>
        <a:xfrm>
          <a:off x="257239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71138</xdr:rowOff>
    </xdr:from>
    <xdr:ext cx="405111" cy="259045"/>
    <xdr:sp macro="" textlink="">
      <xdr:nvSpPr>
        <xdr:cNvPr id="298" name="n_3mainValue【福祉施設】&#10;有形固定資産減価償却率">
          <a:extLst>
            <a:ext uri="{FF2B5EF4-FFF2-40B4-BE49-F238E27FC236}">
              <a16:creationId xmlns:a16="http://schemas.microsoft.com/office/drawing/2014/main" id="{00000000-0008-0000-0200-00002A010000}"/>
            </a:ext>
          </a:extLst>
        </xdr:cNvPr>
        <xdr:cNvSpPr txBox="1"/>
      </xdr:nvSpPr>
      <xdr:spPr>
        <a:xfrm>
          <a:off x="1731019"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6280150"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63976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63976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73660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73660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84518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84518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6280150"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62420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6280150" y="1524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6280150" y="14913429"/>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58320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6280150" y="14586857"/>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58320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6280150" y="14260286"/>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58320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6280150" y="13933714"/>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58320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6280150" y="13607143"/>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58320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6280150" y="13280571"/>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58320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6280150" y="1295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58320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a:extLst>
            <a:ext uri="{FF2B5EF4-FFF2-40B4-BE49-F238E27FC236}">
              <a16:creationId xmlns:a16="http://schemas.microsoft.com/office/drawing/2014/main" id="{00000000-0008-0000-0200-000043010000}"/>
            </a:ext>
          </a:extLst>
        </xdr:cNvPr>
        <xdr:cNvSpPr/>
      </xdr:nvSpPr>
      <xdr:spPr>
        <a:xfrm>
          <a:off x="6280150"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54429</xdr:rowOff>
    </xdr:from>
    <xdr:to>
      <xdr:col>54</xdr:col>
      <xdr:colOff>189865</xdr:colOff>
      <xdr:row>86</xdr:row>
      <xdr:rowOff>109945</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flipV="1">
          <a:off x="9952990" y="13427529"/>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325" name="【福祉施設】&#10;一人当たり面積最小値テキスト">
          <a:extLst>
            <a:ext uri="{FF2B5EF4-FFF2-40B4-BE49-F238E27FC236}">
              <a16:creationId xmlns:a16="http://schemas.microsoft.com/office/drawing/2014/main" id="{00000000-0008-0000-0200-000045010000}"/>
            </a:ext>
          </a:extLst>
        </xdr:cNvPr>
        <xdr:cNvSpPr txBox="1"/>
      </xdr:nvSpPr>
      <xdr:spPr>
        <a:xfrm>
          <a:off x="9991725"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9874250" y="1485464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1106</xdr:rowOff>
    </xdr:from>
    <xdr:ext cx="469744" cy="259045"/>
    <xdr:sp macro="" textlink="">
      <xdr:nvSpPr>
        <xdr:cNvPr id="327" name="【福祉施設】&#10;一人当たり面積最大値テキスト">
          <a:extLst>
            <a:ext uri="{FF2B5EF4-FFF2-40B4-BE49-F238E27FC236}">
              <a16:creationId xmlns:a16="http://schemas.microsoft.com/office/drawing/2014/main" id="{00000000-0008-0000-0200-000047010000}"/>
            </a:ext>
          </a:extLst>
        </xdr:cNvPr>
        <xdr:cNvSpPr txBox="1"/>
      </xdr:nvSpPr>
      <xdr:spPr>
        <a:xfrm>
          <a:off x="9991725"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54429</xdr:rowOff>
    </xdr:from>
    <xdr:to>
      <xdr:col>55</xdr:col>
      <xdr:colOff>88900</xdr:colOff>
      <xdr:row>78</xdr:row>
      <xdr:rowOff>54429</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9874250" y="1342752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170197</xdr:rowOff>
    </xdr:from>
    <xdr:ext cx="469744" cy="259045"/>
    <xdr:sp macro="" textlink="">
      <xdr:nvSpPr>
        <xdr:cNvPr id="329" name="【福祉施設】&#10;一人当たり面積平均値テキスト">
          <a:extLst>
            <a:ext uri="{FF2B5EF4-FFF2-40B4-BE49-F238E27FC236}">
              <a16:creationId xmlns:a16="http://schemas.microsoft.com/office/drawing/2014/main" id="{00000000-0008-0000-0200-000049010000}"/>
            </a:ext>
          </a:extLst>
        </xdr:cNvPr>
        <xdr:cNvSpPr txBox="1"/>
      </xdr:nvSpPr>
      <xdr:spPr>
        <a:xfrm>
          <a:off x="9991725"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330" name="フローチャート: 判断 329">
          <a:extLst>
            <a:ext uri="{FF2B5EF4-FFF2-40B4-BE49-F238E27FC236}">
              <a16:creationId xmlns:a16="http://schemas.microsoft.com/office/drawing/2014/main" id="{00000000-0008-0000-0200-00004A010000}"/>
            </a:ext>
          </a:extLst>
        </xdr:cNvPr>
        <xdr:cNvSpPr/>
      </xdr:nvSpPr>
      <xdr:spPr>
        <a:xfrm>
          <a:off x="9912350" y="1454912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72208</xdr:rowOff>
    </xdr:from>
    <xdr:to>
      <xdr:col>50</xdr:col>
      <xdr:colOff>165100</xdr:colOff>
      <xdr:row>85</xdr:row>
      <xdr:rowOff>2358</xdr:rowOff>
    </xdr:to>
    <xdr:sp macro="" textlink="">
      <xdr:nvSpPr>
        <xdr:cNvPr id="331" name="フローチャート: 判断 330">
          <a:extLst>
            <a:ext uri="{FF2B5EF4-FFF2-40B4-BE49-F238E27FC236}">
              <a16:creationId xmlns:a16="http://schemas.microsoft.com/office/drawing/2014/main" id="{00000000-0008-0000-0200-00004B010000}"/>
            </a:ext>
          </a:extLst>
        </xdr:cNvPr>
        <xdr:cNvSpPr/>
      </xdr:nvSpPr>
      <xdr:spPr>
        <a:xfrm>
          <a:off x="911225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95069</xdr:rowOff>
    </xdr:from>
    <xdr:to>
      <xdr:col>46</xdr:col>
      <xdr:colOff>38100</xdr:colOff>
      <xdr:row>85</xdr:row>
      <xdr:rowOff>25219</xdr:rowOff>
    </xdr:to>
    <xdr:sp macro="" textlink="">
      <xdr:nvSpPr>
        <xdr:cNvPr id="332" name="フローチャート: 判断 331">
          <a:extLst>
            <a:ext uri="{FF2B5EF4-FFF2-40B4-BE49-F238E27FC236}">
              <a16:creationId xmlns:a16="http://schemas.microsoft.com/office/drawing/2014/main" id="{00000000-0008-0000-0200-00004C010000}"/>
            </a:ext>
          </a:extLst>
        </xdr:cNvPr>
        <xdr:cNvSpPr/>
      </xdr:nvSpPr>
      <xdr:spPr>
        <a:xfrm>
          <a:off x="8270875" y="1449686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82006</xdr:rowOff>
    </xdr:from>
    <xdr:to>
      <xdr:col>41</xdr:col>
      <xdr:colOff>101600</xdr:colOff>
      <xdr:row>85</xdr:row>
      <xdr:rowOff>12156</xdr:rowOff>
    </xdr:to>
    <xdr:sp macro="" textlink="">
      <xdr:nvSpPr>
        <xdr:cNvPr id="333" name="フローチャート: 判断 332">
          <a:extLst>
            <a:ext uri="{FF2B5EF4-FFF2-40B4-BE49-F238E27FC236}">
              <a16:creationId xmlns:a16="http://schemas.microsoft.com/office/drawing/2014/main" id="{00000000-0008-0000-0200-00004D010000}"/>
            </a:ext>
          </a:extLst>
        </xdr:cNvPr>
        <xdr:cNvSpPr/>
      </xdr:nvSpPr>
      <xdr:spPr>
        <a:xfrm>
          <a:off x="7419975"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97726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8982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8140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728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448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93436</xdr:rowOff>
    </xdr:from>
    <xdr:to>
      <xdr:col>55</xdr:col>
      <xdr:colOff>50800</xdr:colOff>
      <xdr:row>86</xdr:row>
      <xdr:rowOff>23586</xdr:rowOff>
    </xdr:to>
    <xdr:sp macro="" textlink="">
      <xdr:nvSpPr>
        <xdr:cNvPr id="339" name="楕円 338">
          <a:extLst>
            <a:ext uri="{FF2B5EF4-FFF2-40B4-BE49-F238E27FC236}">
              <a16:creationId xmlns:a16="http://schemas.microsoft.com/office/drawing/2014/main" id="{00000000-0008-0000-0200-000053010000}"/>
            </a:ext>
          </a:extLst>
        </xdr:cNvPr>
        <xdr:cNvSpPr/>
      </xdr:nvSpPr>
      <xdr:spPr>
        <a:xfrm>
          <a:off x="9912350" y="1466668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71863</xdr:rowOff>
    </xdr:from>
    <xdr:ext cx="469744" cy="259045"/>
    <xdr:sp macro="" textlink="">
      <xdr:nvSpPr>
        <xdr:cNvPr id="340" name="【福祉施設】&#10;一人当たり面積該当値テキスト">
          <a:extLst>
            <a:ext uri="{FF2B5EF4-FFF2-40B4-BE49-F238E27FC236}">
              <a16:creationId xmlns:a16="http://schemas.microsoft.com/office/drawing/2014/main" id="{00000000-0008-0000-0200-000054010000}"/>
            </a:ext>
          </a:extLst>
        </xdr:cNvPr>
        <xdr:cNvSpPr txBox="1"/>
      </xdr:nvSpPr>
      <xdr:spPr>
        <a:xfrm>
          <a:off x="9991725"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96701</xdr:rowOff>
    </xdr:from>
    <xdr:to>
      <xdr:col>50</xdr:col>
      <xdr:colOff>165100</xdr:colOff>
      <xdr:row>86</xdr:row>
      <xdr:rowOff>26851</xdr:rowOff>
    </xdr:to>
    <xdr:sp macro="" textlink="">
      <xdr:nvSpPr>
        <xdr:cNvPr id="341" name="楕円 340">
          <a:extLst>
            <a:ext uri="{FF2B5EF4-FFF2-40B4-BE49-F238E27FC236}">
              <a16:creationId xmlns:a16="http://schemas.microsoft.com/office/drawing/2014/main" id="{00000000-0008-0000-0200-000055010000}"/>
            </a:ext>
          </a:extLst>
        </xdr:cNvPr>
        <xdr:cNvSpPr/>
      </xdr:nvSpPr>
      <xdr:spPr>
        <a:xfrm>
          <a:off x="911225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144236</xdr:rowOff>
    </xdr:from>
    <xdr:to>
      <xdr:col>55</xdr:col>
      <xdr:colOff>0</xdr:colOff>
      <xdr:row>85</xdr:row>
      <xdr:rowOff>147501</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flipV="1">
          <a:off x="9163050" y="14717486"/>
          <a:ext cx="79057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99968</xdr:rowOff>
    </xdr:from>
    <xdr:to>
      <xdr:col>46</xdr:col>
      <xdr:colOff>38100</xdr:colOff>
      <xdr:row>86</xdr:row>
      <xdr:rowOff>30118</xdr:rowOff>
    </xdr:to>
    <xdr:sp macro="" textlink="">
      <xdr:nvSpPr>
        <xdr:cNvPr id="343" name="楕円 342">
          <a:extLst>
            <a:ext uri="{FF2B5EF4-FFF2-40B4-BE49-F238E27FC236}">
              <a16:creationId xmlns:a16="http://schemas.microsoft.com/office/drawing/2014/main" id="{00000000-0008-0000-0200-000057010000}"/>
            </a:ext>
          </a:extLst>
        </xdr:cNvPr>
        <xdr:cNvSpPr/>
      </xdr:nvSpPr>
      <xdr:spPr>
        <a:xfrm>
          <a:off x="8270875" y="1467321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147501</xdr:rowOff>
    </xdr:from>
    <xdr:to>
      <xdr:col>50</xdr:col>
      <xdr:colOff>114300</xdr:colOff>
      <xdr:row>85</xdr:row>
      <xdr:rowOff>150768</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flipV="1">
          <a:off x="8321675" y="14720751"/>
          <a:ext cx="841375"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99968</xdr:rowOff>
    </xdr:from>
    <xdr:to>
      <xdr:col>41</xdr:col>
      <xdr:colOff>101600</xdr:colOff>
      <xdr:row>86</xdr:row>
      <xdr:rowOff>30118</xdr:rowOff>
    </xdr:to>
    <xdr:sp macro="" textlink="">
      <xdr:nvSpPr>
        <xdr:cNvPr id="345" name="楕円 344">
          <a:extLst>
            <a:ext uri="{FF2B5EF4-FFF2-40B4-BE49-F238E27FC236}">
              <a16:creationId xmlns:a16="http://schemas.microsoft.com/office/drawing/2014/main" id="{00000000-0008-0000-0200-000059010000}"/>
            </a:ext>
          </a:extLst>
        </xdr:cNvPr>
        <xdr:cNvSpPr/>
      </xdr:nvSpPr>
      <xdr:spPr>
        <a:xfrm>
          <a:off x="7419975"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150768</xdr:rowOff>
    </xdr:from>
    <xdr:to>
      <xdr:col>45</xdr:col>
      <xdr:colOff>177800</xdr:colOff>
      <xdr:row>85</xdr:row>
      <xdr:rowOff>150768</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7470775" y="14724018"/>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18885</xdr:rowOff>
    </xdr:from>
    <xdr:ext cx="469744" cy="259045"/>
    <xdr:sp macro="" textlink="">
      <xdr:nvSpPr>
        <xdr:cNvPr id="347" name="n_1aveValue【福祉施設】&#10;一人当たり面積">
          <a:extLst>
            <a:ext uri="{FF2B5EF4-FFF2-40B4-BE49-F238E27FC236}">
              <a16:creationId xmlns:a16="http://schemas.microsoft.com/office/drawing/2014/main" id="{00000000-0008-0000-0200-00005B010000}"/>
            </a:ext>
          </a:extLst>
        </xdr:cNvPr>
        <xdr:cNvSpPr txBox="1"/>
      </xdr:nvSpPr>
      <xdr:spPr>
        <a:xfrm>
          <a:off x="8925002"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41746</xdr:rowOff>
    </xdr:from>
    <xdr:ext cx="469744" cy="259045"/>
    <xdr:sp macro="" textlink="">
      <xdr:nvSpPr>
        <xdr:cNvPr id="348" name="n_2aveValue【福祉施設】&#10;一人当たり面積">
          <a:extLst>
            <a:ext uri="{FF2B5EF4-FFF2-40B4-BE49-F238E27FC236}">
              <a16:creationId xmlns:a16="http://schemas.microsoft.com/office/drawing/2014/main" id="{00000000-0008-0000-0200-00005C010000}"/>
            </a:ext>
          </a:extLst>
        </xdr:cNvPr>
        <xdr:cNvSpPr txBox="1"/>
      </xdr:nvSpPr>
      <xdr:spPr>
        <a:xfrm>
          <a:off x="8096327"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28683</xdr:rowOff>
    </xdr:from>
    <xdr:ext cx="469744" cy="259045"/>
    <xdr:sp macro="" textlink="">
      <xdr:nvSpPr>
        <xdr:cNvPr id="349" name="n_3aveValue【福祉施設】&#10;一人当たり面積">
          <a:extLst>
            <a:ext uri="{FF2B5EF4-FFF2-40B4-BE49-F238E27FC236}">
              <a16:creationId xmlns:a16="http://schemas.microsoft.com/office/drawing/2014/main" id="{00000000-0008-0000-0200-00005D010000}"/>
            </a:ext>
          </a:extLst>
        </xdr:cNvPr>
        <xdr:cNvSpPr txBox="1"/>
      </xdr:nvSpPr>
      <xdr:spPr>
        <a:xfrm>
          <a:off x="72454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17978</xdr:rowOff>
    </xdr:from>
    <xdr:ext cx="469744" cy="259045"/>
    <xdr:sp macro="" textlink="">
      <xdr:nvSpPr>
        <xdr:cNvPr id="350" name="n_1mainValue【福祉施設】&#10;一人当たり面積">
          <a:extLst>
            <a:ext uri="{FF2B5EF4-FFF2-40B4-BE49-F238E27FC236}">
              <a16:creationId xmlns:a16="http://schemas.microsoft.com/office/drawing/2014/main" id="{00000000-0008-0000-0200-00005E010000}"/>
            </a:ext>
          </a:extLst>
        </xdr:cNvPr>
        <xdr:cNvSpPr txBox="1"/>
      </xdr:nvSpPr>
      <xdr:spPr>
        <a:xfrm>
          <a:off x="8925002" y="1476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21245</xdr:rowOff>
    </xdr:from>
    <xdr:ext cx="469744" cy="259045"/>
    <xdr:sp macro="" textlink="">
      <xdr:nvSpPr>
        <xdr:cNvPr id="351" name="n_2mainValue【福祉施設】&#10;一人当たり面積">
          <a:extLst>
            <a:ext uri="{FF2B5EF4-FFF2-40B4-BE49-F238E27FC236}">
              <a16:creationId xmlns:a16="http://schemas.microsoft.com/office/drawing/2014/main" id="{00000000-0008-0000-0200-00005F010000}"/>
            </a:ext>
          </a:extLst>
        </xdr:cNvPr>
        <xdr:cNvSpPr txBox="1"/>
      </xdr:nvSpPr>
      <xdr:spPr>
        <a:xfrm>
          <a:off x="8096327" y="147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21245</xdr:rowOff>
    </xdr:from>
    <xdr:ext cx="469744" cy="259045"/>
    <xdr:sp macro="" textlink="">
      <xdr:nvSpPr>
        <xdr:cNvPr id="352" name="n_3mainValue【福祉施設】&#10;一人当たり面積">
          <a:extLst>
            <a:ext uri="{FF2B5EF4-FFF2-40B4-BE49-F238E27FC236}">
              <a16:creationId xmlns:a16="http://schemas.microsoft.com/office/drawing/2014/main" id="{00000000-0008-0000-0200-000060010000}"/>
            </a:ext>
          </a:extLst>
        </xdr:cNvPr>
        <xdr:cNvSpPr txBox="1"/>
      </xdr:nvSpPr>
      <xdr:spPr>
        <a:xfrm>
          <a:off x="7245427" y="147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7239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8509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8509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18097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18097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2895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2895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7239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6953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7239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723900"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40401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723900"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3494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723900"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3494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723900"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3494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723900"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3494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723900"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28529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7239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2852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7" name="【市民会館】&#10;有形固定資産減価償却率グラフ枠">
          <a:extLst>
            <a:ext uri="{FF2B5EF4-FFF2-40B4-BE49-F238E27FC236}">
              <a16:creationId xmlns:a16="http://schemas.microsoft.com/office/drawing/2014/main" id="{00000000-0008-0000-0200-000079010000}"/>
            </a:ext>
          </a:extLst>
        </xdr:cNvPr>
        <xdr:cNvSpPr/>
      </xdr:nvSpPr>
      <xdr:spPr>
        <a:xfrm>
          <a:off x="7239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107</xdr:row>
      <xdr:rowOff>157843</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flipV="1">
          <a:off x="4406265" y="17090571"/>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161670</xdr:rowOff>
    </xdr:from>
    <xdr:ext cx="405111" cy="259045"/>
    <xdr:sp macro="" textlink="">
      <xdr:nvSpPr>
        <xdr:cNvPr id="379" name="【市民会館】&#10;有形固定資産減価償却率最小値テキスト">
          <a:extLst>
            <a:ext uri="{FF2B5EF4-FFF2-40B4-BE49-F238E27FC236}">
              <a16:creationId xmlns:a16="http://schemas.microsoft.com/office/drawing/2014/main" id="{00000000-0008-0000-0200-00007B010000}"/>
            </a:ext>
          </a:extLst>
        </xdr:cNvPr>
        <xdr:cNvSpPr txBox="1"/>
      </xdr:nvSpPr>
      <xdr:spPr>
        <a:xfrm>
          <a:off x="4445000" y="1850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157843</xdr:rowOff>
    </xdr:from>
    <xdr:to>
      <xdr:col>24</xdr:col>
      <xdr:colOff>152400</xdr:colOff>
      <xdr:row>107</xdr:row>
      <xdr:rowOff>157843</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4327525" y="1850299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81" name="【市民会館】&#10;有形固定資産減価償却率最大値テキスト">
          <a:extLst>
            <a:ext uri="{FF2B5EF4-FFF2-40B4-BE49-F238E27FC236}">
              <a16:creationId xmlns:a16="http://schemas.microsoft.com/office/drawing/2014/main" id="{00000000-0008-0000-0200-00007D010000}"/>
            </a:ext>
          </a:extLst>
        </xdr:cNvPr>
        <xdr:cNvSpPr txBox="1"/>
      </xdr:nvSpPr>
      <xdr:spPr>
        <a:xfrm>
          <a:off x="44450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4327525" y="1709057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10358</xdr:rowOff>
    </xdr:from>
    <xdr:ext cx="405111" cy="259045"/>
    <xdr:sp macro="" textlink="">
      <xdr:nvSpPr>
        <xdr:cNvPr id="383" name="【市民会館】&#10;有形固定資産減価償却率平均値テキスト">
          <a:extLst>
            <a:ext uri="{FF2B5EF4-FFF2-40B4-BE49-F238E27FC236}">
              <a16:creationId xmlns:a16="http://schemas.microsoft.com/office/drawing/2014/main" id="{00000000-0008-0000-0200-00007F010000}"/>
            </a:ext>
          </a:extLst>
        </xdr:cNvPr>
        <xdr:cNvSpPr txBox="1"/>
      </xdr:nvSpPr>
      <xdr:spPr>
        <a:xfrm>
          <a:off x="44450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31931</xdr:rowOff>
    </xdr:from>
    <xdr:to>
      <xdr:col>24</xdr:col>
      <xdr:colOff>114300</xdr:colOff>
      <xdr:row>103</xdr:row>
      <xdr:rowOff>133531</xdr:rowOff>
    </xdr:to>
    <xdr:sp macro="" textlink="">
      <xdr:nvSpPr>
        <xdr:cNvPr id="384" name="フローチャート: 判断 383">
          <a:extLst>
            <a:ext uri="{FF2B5EF4-FFF2-40B4-BE49-F238E27FC236}">
              <a16:creationId xmlns:a16="http://schemas.microsoft.com/office/drawing/2014/main" id="{00000000-0008-0000-0200-000080010000}"/>
            </a:ext>
          </a:extLst>
        </xdr:cNvPr>
        <xdr:cNvSpPr/>
      </xdr:nvSpPr>
      <xdr:spPr>
        <a:xfrm>
          <a:off x="43561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128270</xdr:rowOff>
    </xdr:from>
    <xdr:to>
      <xdr:col>20</xdr:col>
      <xdr:colOff>38100</xdr:colOff>
      <xdr:row>104</xdr:row>
      <xdr:rowOff>58420</xdr:rowOff>
    </xdr:to>
    <xdr:sp macro="" textlink="">
      <xdr:nvSpPr>
        <xdr:cNvPr id="385" name="フローチャート: 判断 384">
          <a:extLst>
            <a:ext uri="{FF2B5EF4-FFF2-40B4-BE49-F238E27FC236}">
              <a16:creationId xmlns:a16="http://schemas.microsoft.com/office/drawing/2014/main" id="{00000000-0008-0000-0200-000081010000}"/>
            </a:ext>
          </a:extLst>
        </xdr:cNvPr>
        <xdr:cNvSpPr/>
      </xdr:nvSpPr>
      <xdr:spPr>
        <a:xfrm>
          <a:off x="3565525" y="1778762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7438</xdr:rowOff>
    </xdr:from>
    <xdr:to>
      <xdr:col>15</xdr:col>
      <xdr:colOff>101600</xdr:colOff>
      <xdr:row>104</xdr:row>
      <xdr:rowOff>109038</xdr:rowOff>
    </xdr:to>
    <xdr:sp macro="" textlink="">
      <xdr:nvSpPr>
        <xdr:cNvPr id="386" name="フローチャート: 判断 385">
          <a:extLst>
            <a:ext uri="{FF2B5EF4-FFF2-40B4-BE49-F238E27FC236}">
              <a16:creationId xmlns:a16="http://schemas.microsoft.com/office/drawing/2014/main" id="{00000000-0008-0000-0200-000082010000}"/>
            </a:ext>
          </a:extLst>
        </xdr:cNvPr>
        <xdr:cNvSpPr/>
      </xdr:nvSpPr>
      <xdr:spPr>
        <a:xfrm>
          <a:off x="2714625"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387" name="フローチャート: 判断 386">
          <a:extLst>
            <a:ext uri="{FF2B5EF4-FFF2-40B4-BE49-F238E27FC236}">
              <a16:creationId xmlns:a16="http://schemas.microsoft.com/office/drawing/2014/main" id="{00000000-0008-0000-0200-000083010000}"/>
            </a:ext>
          </a:extLst>
        </xdr:cNvPr>
        <xdr:cNvSpPr/>
      </xdr:nvSpPr>
      <xdr:spPr>
        <a:xfrm>
          <a:off x="187325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42259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34353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2584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1743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901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110308</xdr:rowOff>
    </xdr:from>
    <xdr:to>
      <xdr:col>24</xdr:col>
      <xdr:colOff>114300</xdr:colOff>
      <xdr:row>103</xdr:row>
      <xdr:rowOff>40458</xdr:rowOff>
    </xdr:to>
    <xdr:sp macro="" textlink="">
      <xdr:nvSpPr>
        <xdr:cNvPr id="393" name="楕円 392">
          <a:extLst>
            <a:ext uri="{FF2B5EF4-FFF2-40B4-BE49-F238E27FC236}">
              <a16:creationId xmlns:a16="http://schemas.microsoft.com/office/drawing/2014/main" id="{00000000-0008-0000-0200-000089010000}"/>
            </a:ext>
          </a:extLst>
        </xdr:cNvPr>
        <xdr:cNvSpPr/>
      </xdr:nvSpPr>
      <xdr:spPr>
        <a:xfrm>
          <a:off x="4356100" y="175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133185</xdr:rowOff>
    </xdr:from>
    <xdr:ext cx="405111" cy="259045"/>
    <xdr:sp macro="" textlink="">
      <xdr:nvSpPr>
        <xdr:cNvPr id="394" name="【市民会館】&#10;有形固定資産減価償却率該当値テキスト">
          <a:extLst>
            <a:ext uri="{FF2B5EF4-FFF2-40B4-BE49-F238E27FC236}">
              <a16:creationId xmlns:a16="http://schemas.microsoft.com/office/drawing/2014/main" id="{00000000-0008-0000-0200-00008A010000}"/>
            </a:ext>
          </a:extLst>
        </xdr:cNvPr>
        <xdr:cNvSpPr txBox="1"/>
      </xdr:nvSpPr>
      <xdr:spPr>
        <a:xfrm>
          <a:off x="4445000" y="1744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149498</xdr:rowOff>
    </xdr:from>
    <xdr:to>
      <xdr:col>20</xdr:col>
      <xdr:colOff>38100</xdr:colOff>
      <xdr:row>103</xdr:row>
      <xdr:rowOff>79648</xdr:rowOff>
    </xdr:to>
    <xdr:sp macro="" textlink="">
      <xdr:nvSpPr>
        <xdr:cNvPr id="395" name="楕円 394">
          <a:extLst>
            <a:ext uri="{FF2B5EF4-FFF2-40B4-BE49-F238E27FC236}">
              <a16:creationId xmlns:a16="http://schemas.microsoft.com/office/drawing/2014/main" id="{00000000-0008-0000-0200-00008B010000}"/>
            </a:ext>
          </a:extLst>
        </xdr:cNvPr>
        <xdr:cNvSpPr/>
      </xdr:nvSpPr>
      <xdr:spPr>
        <a:xfrm>
          <a:off x="3565525" y="1763739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161108</xdr:rowOff>
    </xdr:from>
    <xdr:to>
      <xdr:col>24</xdr:col>
      <xdr:colOff>63500</xdr:colOff>
      <xdr:row>103</xdr:row>
      <xdr:rowOff>28848</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flipV="1">
          <a:off x="3616325" y="17649008"/>
          <a:ext cx="790575"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13970</xdr:rowOff>
    </xdr:from>
    <xdr:to>
      <xdr:col>15</xdr:col>
      <xdr:colOff>101600</xdr:colOff>
      <xdr:row>103</xdr:row>
      <xdr:rowOff>115570</xdr:rowOff>
    </xdr:to>
    <xdr:sp macro="" textlink="">
      <xdr:nvSpPr>
        <xdr:cNvPr id="397" name="楕円 396">
          <a:extLst>
            <a:ext uri="{FF2B5EF4-FFF2-40B4-BE49-F238E27FC236}">
              <a16:creationId xmlns:a16="http://schemas.microsoft.com/office/drawing/2014/main" id="{00000000-0008-0000-0200-00008D010000}"/>
            </a:ext>
          </a:extLst>
        </xdr:cNvPr>
        <xdr:cNvSpPr/>
      </xdr:nvSpPr>
      <xdr:spPr>
        <a:xfrm>
          <a:off x="2714625"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28848</xdr:rowOff>
    </xdr:from>
    <xdr:to>
      <xdr:col>19</xdr:col>
      <xdr:colOff>177800</xdr:colOff>
      <xdr:row>103</xdr:row>
      <xdr:rowOff>64770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flipV="1">
          <a:off x="2765425" y="17688198"/>
          <a:ext cx="8509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49893</xdr:rowOff>
    </xdr:from>
    <xdr:to>
      <xdr:col>10</xdr:col>
      <xdr:colOff>165100</xdr:colOff>
      <xdr:row>103</xdr:row>
      <xdr:rowOff>151493</xdr:rowOff>
    </xdr:to>
    <xdr:sp macro="" textlink="">
      <xdr:nvSpPr>
        <xdr:cNvPr id="399" name="楕円 398">
          <a:extLst>
            <a:ext uri="{FF2B5EF4-FFF2-40B4-BE49-F238E27FC236}">
              <a16:creationId xmlns:a16="http://schemas.microsoft.com/office/drawing/2014/main" id="{00000000-0008-0000-0200-00008F010000}"/>
            </a:ext>
          </a:extLst>
        </xdr:cNvPr>
        <xdr:cNvSpPr/>
      </xdr:nvSpPr>
      <xdr:spPr>
        <a:xfrm>
          <a:off x="187325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64770</xdr:rowOff>
    </xdr:from>
    <xdr:to>
      <xdr:col>15</xdr:col>
      <xdr:colOff>50800</xdr:colOff>
      <xdr:row>103</xdr:row>
      <xdr:rowOff>100693</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flipV="1">
          <a:off x="1924050" y="17724120"/>
          <a:ext cx="84137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49547</xdr:rowOff>
    </xdr:from>
    <xdr:ext cx="405111" cy="259045"/>
    <xdr:sp macro="" textlink="">
      <xdr:nvSpPr>
        <xdr:cNvPr id="401" name="n_1aveValue【市民会館】&#10;有形固定資産減価償却率">
          <a:extLst>
            <a:ext uri="{FF2B5EF4-FFF2-40B4-BE49-F238E27FC236}">
              <a16:creationId xmlns:a16="http://schemas.microsoft.com/office/drawing/2014/main" id="{00000000-0008-0000-0200-000091010000}"/>
            </a:ext>
          </a:extLst>
        </xdr:cNvPr>
        <xdr:cNvSpPr txBox="1"/>
      </xdr:nvSpPr>
      <xdr:spPr>
        <a:xfrm>
          <a:off x="341059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100165</xdr:rowOff>
    </xdr:from>
    <xdr:ext cx="405111" cy="259045"/>
    <xdr:sp macro="" textlink="">
      <xdr:nvSpPr>
        <xdr:cNvPr id="402" name="n_2aveValue【市民会館】&#10;有形固定資産減価償却率">
          <a:extLst>
            <a:ext uri="{FF2B5EF4-FFF2-40B4-BE49-F238E27FC236}">
              <a16:creationId xmlns:a16="http://schemas.microsoft.com/office/drawing/2014/main" id="{00000000-0008-0000-0200-000092010000}"/>
            </a:ext>
          </a:extLst>
        </xdr:cNvPr>
        <xdr:cNvSpPr txBox="1"/>
      </xdr:nvSpPr>
      <xdr:spPr>
        <a:xfrm>
          <a:off x="257239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103432</xdr:rowOff>
    </xdr:from>
    <xdr:ext cx="405111" cy="259045"/>
    <xdr:sp macro="" textlink="">
      <xdr:nvSpPr>
        <xdr:cNvPr id="403" name="n_3aveValue【市民会館】&#10;有形固定資産減価償却率">
          <a:extLst>
            <a:ext uri="{FF2B5EF4-FFF2-40B4-BE49-F238E27FC236}">
              <a16:creationId xmlns:a16="http://schemas.microsoft.com/office/drawing/2014/main" id="{00000000-0008-0000-0200-000093010000}"/>
            </a:ext>
          </a:extLst>
        </xdr:cNvPr>
        <xdr:cNvSpPr txBox="1"/>
      </xdr:nvSpPr>
      <xdr:spPr>
        <a:xfrm>
          <a:off x="1731019"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96175</xdr:rowOff>
    </xdr:from>
    <xdr:ext cx="405111" cy="259045"/>
    <xdr:sp macro="" textlink="">
      <xdr:nvSpPr>
        <xdr:cNvPr id="404" name="n_1mainValue【市民会館】&#10;有形固定資産減価償却率">
          <a:extLst>
            <a:ext uri="{FF2B5EF4-FFF2-40B4-BE49-F238E27FC236}">
              <a16:creationId xmlns:a16="http://schemas.microsoft.com/office/drawing/2014/main" id="{00000000-0008-0000-0200-000094010000}"/>
            </a:ext>
          </a:extLst>
        </xdr:cNvPr>
        <xdr:cNvSpPr txBox="1"/>
      </xdr:nvSpPr>
      <xdr:spPr>
        <a:xfrm>
          <a:off x="341059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132097</xdr:rowOff>
    </xdr:from>
    <xdr:ext cx="405111" cy="259045"/>
    <xdr:sp macro="" textlink="">
      <xdr:nvSpPr>
        <xdr:cNvPr id="405" name="n_2mainValue【市民会館】&#10;有形固定資産減価償却率">
          <a:extLst>
            <a:ext uri="{FF2B5EF4-FFF2-40B4-BE49-F238E27FC236}">
              <a16:creationId xmlns:a16="http://schemas.microsoft.com/office/drawing/2014/main" id="{00000000-0008-0000-0200-000095010000}"/>
            </a:ext>
          </a:extLst>
        </xdr:cNvPr>
        <xdr:cNvSpPr txBox="1"/>
      </xdr:nvSpPr>
      <xdr:spPr>
        <a:xfrm>
          <a:off x="257239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168020</xdr:rowOff>
    </xdr:from>
    <xdr:ext cx="405111" cy="259045"/>
    <xdr:sp macro="" textlink="">
      <xdr:nvSpPr>
        <xdr:cNvPr id="406" name="n_3mainValue【市民会館】&#10;有形固定資産減価償却率">
          <a:extLst>
            <a:ext uri="{FF2B5EF4-FFF2-40B4-BE49-F238E27FC236}">
              <a16:creationId xmlns:a16="http://schemas.microsoft.com/office/drawing/2014/main" id="{00000000-0008-0000-0200-000096010000}"/>
            </a:ext>
          </a:extLst>
        </xdr:cNvPr>
        <xdr:cNvSpPr txBox="1"/>
      </xdr:nvSpPr>
      <xdr:spPr>
        <a:xfrm>
          <a:off x="1731019"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6280150"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63976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63976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73660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73660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84518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84518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6280150"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62420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6280150" y="1905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6280150" y="18723429"/>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58320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6280150" y="18396857"/>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58320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6280150" y="18070286"/>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58320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6280150" y="17743714"/>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58320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6280150" y="17417143"/>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58320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6280150" y="17090571"/>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58320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6280150" y="1676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58320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1" name="【市民会館】&#10;一人当たり面積グラフ枠">
          <a:extLst>
            <a:ext uri="{FF2B5EF4-FFF2-40B4-BE49-F238E27FC236}">
              <a16:creationId xmlns:a16="http://schemas.microsoft.com/office/drawing/2014/main" id="{00000000-0008-0000-0200-0000AF010000}"/>
            </a:ext>
          </a:extLst>
        </xdr:cNvPr>
        <xdr:cNvSpPr/>
      </xdr:nvSpPr>
      <xdr:spPr>
        <a:xfrm>
          <a:off x="6280150"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82731</xdr:rowOff>
    </xdr:from>
    <xdr:to>
      <xdr:col>54</xdr:col>
      <xdr:colOff>189865</xdr:colOff>
      <xdr:row>109</xdr:row>
      <xdr:rowOff>2721</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flipV="1">
          <a:off x="9952990" y="17227731"/>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433" name="【市民会館】&#10;一人当たり面積最小値テキスト">
          <a:extLst>
            <a:ext uri="{FF2B5EF4-FFF2-40B4-BE49-F238E27FC236}">
              <a16:creationId xmlns:a16="http://schemas.microsoft.com/office/drawing/2014/main" id="{00000000-0008-0000-0200-0000B1010000}"/>
            </a:ext>
          </a:extLst>
        </xdr:cNvPr>
        <xdr:cNvSpPr txBox="1"/>
      </xdr:nvSpPr>
      <xdr:spPr>
        <a:xfrm>
          <a:off x="9991725"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9874250" y="1869077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29408</xdr:rowOff>
    </xdr:from>
    <xdr:ext cx="469744" cy="259045"/>
    <xdr:sp macro="" textlink="">
      <xdr:nvSpPr>
        <xdr:cNvPr id="435" name="【市民会館】&#10;一人当たり面積最大値テキスト">
          <a:extLst>
            <a:ext uri="{FF2B5EF4-FFF2-40B4-BE49-F238E27FC236}">
              <a16:creationId xmlns:a16="http://schemas.microsoft.com/office/drawing/2014/main" id="{00000000-0008-0000-0200-0000B3010000}"/>
            </a:ext>
          </a:extLst>
        </xdr:cNvPr>
        <xdr:cNvSpPr txBox="1"/>
      </xdr:nvSpPr>
      <xdr:spPr>
        <a:xfrm>
          <a:off x="9991725"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82731</xdr:rowOff>
    </xdr:from>
    <xdr:to>
      <xdr:col>55</xdr:col>
      <xdr:colOff>88900</xdr:colOff>
      <xdr:row>100</xdr:row>
      <xdr:rowOff>82731</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9874250" y="1722773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31585</xdr:rowOff>
    </xdr:from>
    <xdr:ext cx="469744" cy="259045"/>
    <xdr:sp macro="" textlink="">
      <xdr:nvSpPr>
        <xdr:cNvPr id="437" name="【市民会館】&#10;一人当たり面積平均値テキスト">
          <a:extLst>
            <a:ext uri="{FF2B5EF4-FFF2-40B4-BE49-F238E27FC236}">
              <a16:creationId xmlns:a16="http://schemas.microsoft.com/office/drawing/2014/main" id="{00000000-0008-0000-0200-0000B5010000}"/>
            </a:ext>
          </a:extLst>
        </xdr:cNvPr>
        <xdr:cNvSpPr txBox="1"/>
      </xdr:nvSpPr>
      <xdr:spPr>
        <a:xfrm>
          <a:off x="9991725" y="1837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53158</xdr:rowOff>
    </xdr:from>
    <xdr:to>
      <xdr:col>55</xdr:col>
      <xdr:colOff>50800</xdr:colOff>
      <xdr:row>107</xdr:row>
      <xdr:rowOff>154758</xdr:rowOff>
    </xdr:to>
    <xdr:sp macro="" textlink="">
      <xdr:nvSpPr>
        <xdr:cNvPr id="438" name="フローチャート: 判断 437">
          <a:extLst>
            <a:ext uri="{FF2B5EF4-FFF2-40B4-BE49-F238E27FC236}">
              <a16:creationId xmlns:a16="http://schemas.microsoft.com/office/drawing/2014/main" id="{00000000-0008-0000-0200-0000B6010000}"/>
            </a:ext>
          </a:extLst>
        </xdr:cNvPr>
        <xdr:cNvSpPr/>
      </xdr:nvSpPr>
      <xdr:spPr>
        <a:xfrm>
          <a:off x="9912350" y="1839830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46627</xdr:rowOff>
    </xdr:from>
    <xdr:to>
      <xdr:col>50</xdr:col>
      <xdr:colOff>165100</xdr:colOff>
      <xdr:row>107</xdr:row>
      <xdr:rowOff>148227</xdr:rowOff>
    </xdr:to>
    <xdr:sp macro="" textlink="">
      <xdr:nvSpPr>
        <xdr:cNvPr id="439" name="フローチャート: 判断 438">
          <a:extLst>
            <a:ext uri="{FF2B5EF4-FFF2-40B4-BE49-F238E27FC236}">
              <a16:creationId xmlns:a16="http://schemas.microsoft.com/office/drawing/2014/main" id="{00000000-0008-0000-0200-0000B7010000}"/>
            </a:ext>
          </a:extLst>
        </xdr:cNvPr>
        <xdr:cNvSpPr/>
      </xdr:nvSpPr>
      <xdr:spPr>
        <a:xfrm>
          <a:off x="911225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25400</xdr:rowOff>
    </xdr:from>
    <xdr:to>
      <xdr:col>46</xdr:col>
      <xdr:colOff>38100</xdr:colOff>
      <xdr:row>107</xdr:row>
      <xdr:rowOff>127000</xdr:rowOff>
    </xdr:to>
    <xdr:sp macro="" textlink="">
      <xdr:nvSpPr>
        <xdr:cNvPr id="440" name="フローチャート: 判断 439">
          <a:extLst>
            <a:ext uri="{FF2B5EF4-FFF2-40B4-BE49-F238E27FC236}">
              <a16:creationId xmlns:a16="http://schemas.microsoft.com/office/drawing/2014/main" id="{00000000-0008-0000-0200-0000B8010000}"/>
            </a:ext>
          </a:extLst>
        </xdr:cNvPr>
        <xdr:cNvSpPr/>
      </xdr:nvSpPr>
      <xdr:spPr>
        <a:xfrm>
          <a:off x="8270875" y="1837055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15602</xdr:rowOff>
    </xdr:from>
    <xdr:to>
      <xdr:col>41</xdr:col>
      <xdr:colOff>101600</xdr:colOff>
      <xdr:row>107</xdr:row>
      <xdr:rowOff>117202</xdr:rowOff>
    </xdr:to>
    <xdr:sp macro="" textlink="">
      <xdr:nvSpPr>
        <xdr:cNvPr id="441" name="フローチャート: 判断 440">
          <a:extLst>
            <a:ext uri="{FF2B5EF4-FFF2-40B4-BE49-F238E27FC236}">
              <a16:creationId xmlns:a16="http://schemas.microsoft.com/office/drawing/2014/main" id="{00000000-0008-0000-0200-0000B9010000}"/>
            </a:ext>
          </a:extLst>
        </xdr:cNvPr>
        <xdr:cNvSpPr/>
      </xdr:nvSpPr>
      <xdr:spPr>
        <a:xfrm>
          <a:off x="7419975" y="1836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97726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8982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8140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728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448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41729</xdr:rowOff>
    </xdr:from>
    <xdr:to>
      <xdr:col>55</xdr:col>
      <xdr:colOff>50800</xdr:colOff>
      <xdr:row>107</xdr:row>
      <xdr:rowOff>143329</xdr:rowOff>
    </xdr:to>
    <xdr:sp macro="" textlink="">
      <xdr:nvSpPr>
        <xdr:cNvPr id="447" name="楕円 446">
          <a:extLst>
            <a:ext uri="{FF2B5EF4-FFF2-40B4-BE49-F238E27FC236}">
              <a16:creationId xmlns:a16="http://schemas.microsoft.com/office/drawing/2014/main" id="{00000000-0008-0000-0200-0000BF010000}"/>
            </a:ext>
          </a:extLst>
        </xdr:cNvPr>
        <xdr:cNvSpPr/>
      </xdr:nvSpPr>
      <xdr:spPr>
        <a:xfrm>
          <a:off x="9912350" y="1838687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64606</xdr:rowOff>
    </xdr:from>
    <xdr:ext cx="469744" cy="259045"/>
    <xdr:sp macro="" textlink="">
      <xdr:nvSpPr>
        <xdr:cNvPr id="448" name="【市民会館】&#10;一人当たり面積該当値テキスト">
          <a:extLst>
            <a:ext uri="{FF2B5EF4-FFF2-40B4-BE49-F238E27FC236}">
              <a16:creationId xmlns:a16="http://schemas.microsoft.com/office/drawing/2014/main" id="{00000000-0008-0000-0200-0000C0010000}"/>
            </a:ext>
          </a:extLst>
        </xdr:cNvPr>
        <xdr:cNvSpPr txBox="1"/>
      </xdr:nvSpPr>
      <xdr:spPr>
        <a:xfrm>
          <a:off x="9991725" y="18238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46627</xdr:rowOff>
    </xdr:from>
    <xdr:to>
      <xdr:col>50</xdr:col>
      <xdr:colOff>165100</xdr:colOff>
      <xdr:row>107</xdr:row>
      <xdr:rowOff>148227</xdr:rowOff>
    </xdr:to>
    <xdr:sp macro="" textlink="">
      <xdr:nvSpPr>
        <xdr:cNvPr id="449" name="楕円 448">
          <a:extLst>
            <a:ext uri="{FF2B5EF4-FFF2-40B4-BE49-F238E27FC236}">
              <a16:creationId xmlns:a16="http://schemas.microsoft.com/office/drawing/2014/main" id="{00000000-0008-0000-0200-0000C1010000}"/>
            </a:ext>
          </a:extLst>
        </xdr:cNvPr>
        <xdr:cNvSpPr/>
      </xdr:nvSpPr>
      <xdr:spPr>
        <a:xfrm>
          <a:off x="911225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92529</xdr:rowOff>
    </xdr:from>
    <xdr:to>
      <xdr:col>55</xdr:col>
      <xdr:colOff>0</xdr:colOff>
      <xdr:row>107</xdr:row>
      <xdr:rowOff>97427</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flipV="1">
          <a:off x="9163050" y="18437679"/>
          <a:ext cx="790575"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48261</xdr:rowOff>
    </xdr:from>
    <xdr:to>
      <xdr:col>46</xdr:col>
      <xdr:colOff>38100</xdr:colOff>
      <xdr:row>107</xdr:row>
      <xdr:rowOff>149861</xdr:rowOff>
    </xdr:to>
    <xdr:sp macro="" textlink="">
      <xdr:nvSpPr>
        <xdr:cNvPr id="451" name="楕円 450">
          <a:extLst>
            <a:ext uri="{FF2B5EF4-FFF2-40B4-BE49-F238E27FC236}">
              <a16:creationId xmlns:a16="http://schemas.microsoft.com/office/drawing/2014/main" id="{00000000-0008-0000-0200-0000C3010000}"/>
            </a:ext>
          </a:extLst>
        </xdr:cNvPr>
        <xdr:cNvSpPr/>
      </xdr:nvSpPr>
      <xdr:spPr>
        <a:xfrm>
          <a:off x="8270875" y="1839341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97427</xdr:rowOff>
    </xdr:from>
    <xdr:to>
      <xdr:col>50</xdr:col>
      <xdr:colOff>114300</xdr:colOff>
      <xdr:row>107</xdr:row>
      <xdr:rowOff>99061</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flipV="1">
          <a:off x="8321675" y="18442577"/>
          <a:ext cx="841375"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53158</xdr:rowOff>
    </xdr:from>
    <xdr:to>
      <xdr:col>41</xdr:col>
      <xdr:colOff>101600</xdr:colOff>
      <xdr:row>107</xdr:row>
      <xdr:rowOff>154758</xdr:rowOff>
    </xdr:to>
    <xdr:sp macro="" textlink="">
      <xdr:nvSpPr>
        <xdr:cNvPr id="453" name="楕円 452">
          <a:extLst>
            <a:ext uri="{FF2B5EF4-FFF2-40B4-BE49-F238E27FC236}">
              <a16:creationId xmlns:a16="http://schemas.microsoft.com/office/drawing/2014/main" id="{00000000-0008-0000-0200-0000C5010000}"/>
            </a:ext>
          </a:extLst>
        </xdr:cNvPr>
        <xdr:cNvSpPr/>
      </xdr:nvSpPr>
      <xdr:spPr>
        <a:xfrm>
          <a:off x="7419975"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99061</xdr:rowOff>
    </xdr:from>
    <xdr:to>
      <xdr:col>45</xdr:col>
      <xdr:colOff>177800</xdr:colOff>
      <xdr:row>107</xdr:row>
      <xdr:rowOff>103958</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flipV="1">
          <a:off x="7470775" y="18444211"/>
          <a:ext cx="8509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139354</xdr:rowOff>
    </xdr:from>
    <xdr:ext cx="469744" cy="259045"/>
    <xdr:sp macro="" textlink="">
      <xdr:nvSpPr>
        <xdr:cNvPr id="455" name="n_1aveValue【市民会館】&#10;一人当たり面積">
          <a:extLst>
            <a:ext uri="{FF2B5EF4-FFF2-40B4-BE49-F238E27FC236}">
              <a16:creationId xmlns:a16="http://schemas.microsoft.com/office/drawing/2014/main" id="{00000000-0008-0000-0200-0000C7010000}"/>
            </a:ext>
          </a:extLst>
        </xdr:cNvPr>
        <xdr:cNvSpPr txBox="1"/>
      </xdr:nvSpPr>
      <xdr:spPr>
        <a:xfrm>
          <a:off x="8925002"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143527</xdr:rowOff>
    </xdr:from>
    <xdr:ext cx="469744" cy="259045"/>
    <xdr:sp macro="" textlink="">
      <xdr:nvSpPr>
        <xdr:cNvPr id="456" name="n_2aveValue【市民会館】&#10;一人当たり面積">
          <a:extLst>
            <a:ext uri="{FF2B5EF4-FFF2-40B4-BE49-F238E27FC236}">
              <a16:creationId xmlns:a16="http://schemas.microsoft.com/office/drawing/2014/main" id="{00000000-0008-0000-0200-0000C8010000}"/>
            </a:ext>
          </a:extLst>
        </xdr:cNvPr>
        <xdr:cNvSpPr txBox="1"/>
      </xdr:nvSpPr>
      <xdr:spPr>
        <a:xfrm>
          <a:off x="80963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133729</xdr:rowOff>
    </xdr:from>
    <xdr:ext cx="469744" cy="259045"/>
    <xdr:sp macro="" textlink="">
      <xdr:nvSpPr>
        <xdr:cNvPr id="457" name="n_3aveValue【市民会館】&#10;一人当たり面積">
          <a:extLst>
            <a:ext uri="{FF2B5EF4-FFF2-40B4-BE49-F238E27FC236}">
              <a16:creationId xmlns:a16="http://schemas.microsoft.com/office/drawing/2014/main" id="{00000000-0008-0000-0200-0000C9010000}"/>
            </a:ext>
          </a:extLst>
        </xdr:cNvPr>
        <xdr:cNvSpPr txBox="1"/>
      </xdr:nvSpPr>
      <xdr:spPr>
        <a:xfrm>
          <a:off x="7245427" y="1813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164754</xdr:rowOff>
    </xdr:from>
    <xdr:ext cx="469744" cy="259045"/>
    <xdr:sp macro="" textlink="">
      <xdr:nvSpPr>
        <xdr:cNvPr id="458" name="n_1mainValue【市民会館】&#10;一人当たり面積">
          <a:extLst>
            <a:ext uri="{FF2B5EF4-FFF2-40B4-BE49-F238E27FC236}">
              <a16:creationId xmlns:a16="http://schemas.microsoft.com/office/drawing/2014/main" id="{00000000-0008-0000-0200-0000CA010000}"/>
            </a:ext>
          </a:extLst>
        </xdr:cNvPr>
        <xdr:cNvSpPr txBox="1"/>
      </xdr:nvSpPr>
      <xdr:spPr>
        <a:xfrm>
          <a:off x="8925002"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140988</xdr:rowOff>
    </xdr:from>
    <xdr:ext cx="469744" cy="259045"/>
    <xdr:sp macro="" textlink="">
      <xdr:nvSpPr>
        <xdr:cNvPr id="459" name="n_2mainValue【市民会館】&#10;一人当たり面積">
          <a:extLst>
            <a:ext uri="{FF2B5EF4-FFF2-40B4-BE49-F238E27FC236}">
              <a16:creationId xmlns:a16="http://schemas.microsoft.com/office/drawing/2014/main" id="{00000000-0008-0000-0200-0000CB010000}"/>
            </a:ext>
          </a:extLst>
        </xdr:cNvPr>
        <xdr:cNvSpPr txBox="1"/>
      </xdr:nvSpPr>
      <xdr:spPr>
        <a:xfrm>
          <a:off x="80963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145885</xdr:rowOff>
    </xdr:from>
    <xdr:ext cx="469744" cy="259045"/>
    <xdr:sp macro="" textlink="">
      <xdr:nvSpPr>
        <xdr:cNvPr id="460" name="n_3mainValue【市民会館】&#10;一人当たり面積">
          <a:extLst>
            <a:ext uri="{FF2B5EF4-FFF2-40B4-BE49-F238E27FC236}">
              <a16:creationId xmlns:a16="http://schemas.microsoft.com/office/drawing/2014/main" id="{00000000-0008-0000-0200-0000CC010000}"/>
            </a:ext>
          </a:extLst>
        </xdr:cNvPr>
        <xdr:cNvSpPr txBox="1"/>
      </xdr:nvSpPr>
      <xdr:spPr>
        <a:xfrm>
          <a:off x="72454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1" name="正方形/長方形 460">
          <a:extLst>
            <a:ext uri="{FF2B5EF4-FFF2-40B4-BE49-F238E27FC236}">
              <a16:creationId xmlns:a16="http://schemas.microsoft.com/office/drawing/2014/main" id="{00000000-0008-0000-0200-0000CD010000}"/>
            </a:ext>
          </a:extLst>
        </xdr:cNvPr>
        <xdr:cNvSpPr/>
      </xdr:nvSpPr>
      <xdr:spPr>
        <a:xfrm>
          <a:off x="11826875"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2" name="正方形/長方形 461">
          <a:extLst>
            <a:ext uri="{FF2B5EF4-FFF2-40B4-BE49-F238E27FC236}">
              <a16:creationId xmlns:a16="http://schemas.microsoft.com/office/drawing/2014/main" id="{00000000-0008-0000-0200-0000CE010000}"/>
            </a:ext>
          </a:extLst>
        </xdr:cNvPr>
        <xdr:cNvSpPr/>
      </xdr:nvSpPr>
      <xdr:spPr>
        <a:xfrm>
          <a:off x="119443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3" name="正方形/長方形 462">
          <a:extLst>
            <a:ext uri="{FF2B5EF4-FFF2-40B4-BE49-F238E27FC236}">
              <a16:creationId xmlns:a16="http://schemas.microsoft.com/office/drawing/2014/main" id="{00000000-0008-0000-0200-0000CF010000}"/>
            </a:ext>
          </a:extLst>
        </xdr:cNvPr>
        <xdr:cNvSpPr/>
      </xdr:nvSpPr>
      <xdr:spPr>
        <a:xfrm>
          <a:off x="119443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129127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29127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399857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399857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1826875"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17887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1826875"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150698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1826875"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144286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1826875"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144286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1826875"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144286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1826875"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144286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1826875"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138827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1826875"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138827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4" name="【一般廃棄物処理施設】&#10;有形固定資産減価償却率グラフ枠">
          <a:extLst>
            <a:ext uri="{FF2B5EF4-FFF2-40B4-BE49-F238E27FC236}">
              <a16:creationId xmlns:a16="http://schemas.microsoft.com/office/drawing/2014/main" id="{00000000-0008-0000-0200-0000E4010000}"/>
            </a:ext>
          </a:extLst>
        </xdr:cNvPr>
        <xdr:cNvSpPr/>
      </xdr:nvSpPr>
      <xdr:spPr>
        <a:xfrm>
          <a:off x="11826875"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40</xdr:row>
      <xdr:rowOff>160020</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flipV="1">
          <a:off x="15509239" y="57378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163847</xdr:rowOff>
    </xdr:from>
    <xdr:ext cx="405111" cy="259045"/>
    <xdr:sp macro="" textlink="">
      <xdr:nvSpPr>
        <xdr:cNvPr id="486" name="【一般廃棄物処理施設】&#10;有形固定資産減価償却率最小値テキスト">
          <a:extLst>
            <a:ext uri="{FF2B5EF4-FFF2-40B4-BE49-F238E27FC236}">
              <a16:creationId xmlns:a16="http://schemas.microsoft.com/office/drawing/2014/main" id="{00000000-0008-0000-0200-0000E6010000}"/>
            </a:ext>
          </a:extLst>
        </xdr:cNvPr>
        <xdr:cNvSpPr txBox="1"/>
      </xdr:nvSpPr>
      <xdr:spPr>
        <a:xfrm>
          <a:off x="15547975"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160020</xdr:rowOff>
    </xdr:from>
    <xdr:to>
      <xdr:col>86</xdr:col>
      <xdr:colOff>25400</xdr:colOff>
      <xdr:row>40</xdr:row>
      <xdr:rowOff>160020</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5420975" y="701802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88" name="【一般廃棄物処理施設】&#10;有形固定資産減価償却率最大値テキスト">
          <a:extLst>
            <a:ext uri="{FF2B5EF4-FFF2-40B4-BE49-F238E27FC236}">
              <a16:creationId xmlns:a16="http://schemas.microsoft.com/office/drawing/2014/main" id="{00000000-0008-0000-0200-0000E8010000}"/>
            </a:ext>
          </a:extLst>
        </xdr:cNvPr>
        <xdr:cNvSpPr txBox="1"/>
      </xdr:nvSpPr>
      <xdr:spPr>
        <a:xfrm>
          <a:off x="15547975"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5420975" y="573786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55262</xdr:rowOff>
    </xdr:from>
    <xdr:ext cx="405111" cy="259045"/>
    <xdr:sp macro="" textlink="">
      <xdr:nvSpPr>
        <xdr:cNvPr id="490" name="【一般廃棄物処理施設】&#10;有形固定資産減価償却率平均値テキスト">
          <a:extLst>
            <a:ext uri="{FF2B5EF4-FFF2-40B4-BE49-F238E27FC236}">
              <a16:creationId xmlns:a16="http://schemas.microsoft.com/office/drawing/2014/main" id="{00000000-0008-0000-0200-0000EA010000}"/>
            </a:ext>
          </a:extLst>
        </xdr:cNvPr>
        <xdr:cNvSpPr txBox="1"/>
      </xdr:nvSpPr>
      <xdr:spPr>
        <a:xfrm>
          <a:off x="15547975"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491" name="フローチャート: 判断 490">
          <a:extLst>
            <a:ext uri="{FF2B5EF4-FFF2-40B4-BE49-F238E27FC236}">
              <a16:creationId xmlns:a16="http://schemas.microsoft.com/office/drawing/2014/main" id="{00000000-0008-0000-0200-0000EB010000}"/>
            </a:ext>
          </a:extLst>
        </xdr:cNvPr>
        <xdr:cNvSpPr/>
      </xdr:nvSpPr>
      <xdr:spPr>
        <a:xfrm>
          <a:off x="15459075"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133985</xdr:rowOff>
    </xdr:from>
    <xdr:to>
      <xdr:col>81</xdr:col>
      <xdr:colOff>101600</xdr:colOff>
      <xdr:row>38</xdr:row>
      <xdr:rowOff>64135</xdr:rowOff>
    </xdr:to>
    <xdr:sp macro="" textlink="">
      <xdr:nvSpPr>
        <xdr:cNvPr id="492" name="フローチャート: 判断 491">
          <a:extLst>
            <a:ext uri="{FF2B5EF4-FFF2-40B4-BE49-F238E27FC236}">
              <a16:creationId xmlns:a16="http://schemas.microsoft.com/office/drawing/2014/main" id="{00000000-0008-0000-0200-0000EC010000}"/>
            </a:ext>
          </a:extLst>
        </xdr:cNvPr>
        <xdr:cNvSpPr/>
      </xdr:nvSpPr>
      <xdr:spPr>
        <a:xfrm>
          <a:off x="14658975"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xdr:rowOff>
    </xdr:from>
    <xdr:to>
      <xdr:col>76</xdr:col>
      <xdr:colOff>165100</xdr:colOff>
      <xdr:row>38</xdr:row>
      <xdr:rowOff>104140</xdr:rowOff>
    </xdr:to>
    <xdr:sp macro="" textlink="">
      <xdr:nvSpPr>
        <xdr:cNvPr id="493" name="フローチャート: 判断 492">
          <a:extLst>
            <a:ext uri="{FF2B5EF4-FFF2-40B4-BE49-F238E27FC236}">
              <a16:creationId xmlns:a16="http://schemas.microsoft.com/office/drawing/2014/main" id="{00000000-0008-0000-0200-0000ED010000}"/>
            </a:ext>
          </a:extLst>
        </xdr:cNvPr>
        <xdr:cNvSpPr/>
      </xdr:nvSpPr>
      <xdr:spPr>
        <a:xfrm>
          <a:off x="138176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46355</xdr:rowOff>
    </xdr:from>
    <xdr:to>
      <xdr:col>72</xdr:col>
      <xdr:colOff>38100</xdr:colOff>
      <xdr:row>38</xdr:row>
      <xdr:rowOff>147955</xdr:rowOff>
    </xdr:to>
    <xdr:sp macro="" textlink="">
      <xdr:nvSpPr>
        <xdr:cNvPr id="494" name="フローチャート: 判断 493">
          <a:extLst>
            <a:ext uri="{FF2B5EF4-FFF2-40B4-BE49-F238E27FC236}">
              <a16:creationId xmlns:a16="http://schemas.microsoft.com/office/drawing/2014/main" id="{00000000-0008-0000-0200-0000EE010000}"/>
            </a:ext>
          </a:extLst>
        </xdr:cNvPr>
        <xdr:cNvSpPr/>
      </xdr:nvSpPr>
      <xdr:spPr>
        <a:xfrm>
          <a:off x="12976225" y="656145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53289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3687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2846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1995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15875</xdr:rowOff>
    </xdr:from>
    <xdr:to>
      <xdr:col>85</xdr:col>
      <xdr:colOff>177800</xdr:colOff>
      <xdr:row>36</xdr:row>
      <xdr:rowOff>117475</xdr:rowOff>
    </xdr:to>
    <xdr:sp macro="" textlink="">
      <xdr:nvSpPr>
        <xdr:cNvPr id="500" name="楕円 499">
          <a:extLst>
            <a:ext uri="{FF2B5EF4-FFF2-40B4-BE49-F238E27FC236}">
              <a16:creationId xmlns:a16="http://schemas.microsoft.com/office/drawing/2014/main" id="{00000000-0008-0000-0200-0000F4010000}"/>
            </a:ext>
          </a:extLst>
        </xdr:cNvPr>
        <xdr:cNvSpPr/>
      </xdr:nvSpPr>
      <xdr:spPr>
        <a:xfrm>
          <a:off x="15459075"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38752</xdr:rowOff>
    </xdr:from>
    <xdr:ext cx="405111" cy="259045"/>
    <xdr:sp macro="" textlink="">
      <xdr:nvSpPr>
        <xdr:cNvPr id="501" name="【一般廃棄物処理施設】&#10;有形固定資産減価償却率該当値テキスト">
          <a:extLst>
            <a:ext uri="{FF2B5EF4-FFF2-40B4-BE49-F238E27FC236}">
              <a16:creationId xmlns:a16="http://schemas.microsoft.com/office/drawing/2014/main" id="{00000000-0008-0000-0200-0000F5010000}"/>
            </a:ext>
          </a:extLst>
        </xdr:cNvPr>
        <xdr:cNvSpPr txBox="1"/>
      </xdr:nvSpPr>
      <xdr:spPr>
        <a:xfrm>
          <a:off x="15547975"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10160</xdr:rowOff>
    </xdr:from>
    <xdr:to>
      <xdr:col>81</xdr:col>
      <xdr:colOff>101600</xdr:colOff>
      <xdr:row>36</xdr:row>
      <xdr:rowOff>111760</xdr:rowOff>
    </xdr:to>
    <xdr:sp macro="" textlink="">
      <xdr:nvSpPr>
        <xdr:cNvPr id="502" name="楕円 501">
          <a:extLst>
            <a:ext uri="{FF2B5EF4-FFF2-40B4-BE49-F238E27FC236}">
              <a16:creationId xmlns:a16="http://schemas.microsoft.com/office/drawing/2014/main" id="{00000000-0008-0000-0200-0000F6010000}"/>
            </a:ext>
          </a:extLst>
        </xdr:cNvPr>
        <xdr:cNvSpPr/>
      </xdr:nvSpPr>
      <xdr:spPr>
        <a:xfrm>
          <a:off x="14658975"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60960</xdr:rowOff>
    </xdr:from>
    <xdr:to>
      <xdr:col>85</xdr:col>
      <xdr:colOff>127000</xdr:colOff>
      <xdr:row>36</xdr:row>
      <xdr:rowOff>66675</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4709775" y="6233160"/>
          <a:ext cx="8001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42545</xdr:rowOff>
    </xdr:from>
    <xdr:to>
      <xdr:col>76</xdr:col>
      <xdr:colOff>165100</xdr:colOff>
      <xdr:row>36</xdr:row>
      <xdr:rowOff>144145</xdr:rowOff>
    </xdr:to>
    <xdr:sp macro="" textlink="">
      <xdr:nvSpPr>
        <xdr:cNvPr id="504" name="楕円 503">
          <a:extLst>
            <a:ext uri="{FF2B5EF4-FFF2-40B4-BE49-F238E27FC236}">
              <a16:creationId xmlns:a16="http://schemas.microsoft.com/office/drawing/2014/main" id="{00000000-0008-0000-0200-0000F8010000}"/>
            </a:ext>
          </a:extLst>
        </xdr:cNvPr>
        <xdr:cNvSpPr/>
      </xdr:nvSpPr>
      <xdr:spPr>
        <a:xfrm>
          <a:off x="138176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60960</xdr:rowOff>
    </xdr:from>
    <xdr:to>
      <xdr:col>81</xdr:col>
      <xdr:colOff>50800</xdr:colOff>
      <xdr:row>36</xdr:row>
      <xdr:rowOff>93345</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flipV="1">
          <a:off x="13868400" y="6233160"/>
          <a:ext cx="84137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15875</xdr:rowOff>
    </xdr:from>
    <xdr:to>
      <xdr:col>72</xdr:col>
      <xdr:colOff>38100</xdr:colOff>
      <xdr:row>36</xdr:row>
      <xdr:rowOff>117475</xdr:rowOff>
    </xdr:to>
    <xdr:sp macro="" textlink="">
      <xdr:nvSpPr>
        <xdr:cNvPr id="506" name="楕円 505">
          <a:extLst>
            <a:ext uri="{FF2B5EF4-FFF2-40B4-BE49-F238E27FC236}">
              <a16:creationId xmlns:a16="http://schemas.microsoft.com/office/drawing/2014/main" id="{00000000-0008-0000-0200-0000FA010000}"/>
            </a:ext>
          </a:extLst>
        </xdr:cNvPr>
        <xdr:cNvSpPr/>
      </xdr:nvSpPr>
      <xdr:spPr>
        <a:xfrm>
          <a:off x="12976225" y="618807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66675</xdr:rowOff>
    </xdr:from>
    <xdr:to>
      <xdr:col>76</xdr:col>
      <xdr:colOff>114300</xdr:colOff>
      <xdr:row>36</xdr:row>
      <xdr:rowOff>93345</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3027025" y="6238875"/>
          <a:ext cx="841375"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55262</xdr:rowOff>
    </xdr:from>
    <xdr:ext cx="405111" cy="259045"/>
    <xdr:sp macro="" textlink="">
      <xdr:nvSpPr>
        <xdr:cNvPr id="508" name="n_1aveValue【一般廃棄物処理施設】&#10;有形固定資産減価償却率">
          <a:extLst>
            <a:ext uri="{FF2B5EF4-FFF2-40B4-BE49-F238E27FC236}">
              <a16:creationId xmlns:a16="http://schemas.microsoft.com/office/drawing/2014/main" id="{00000000-0008-0000-0200-0000FC010000}"/>
            </a:ext>
          </a:extLst>
        </xdr:cNvPr>
        <xdr:cNvSpPr txBox="1"/>
      </xdr:nvSpPr>
      <xdr:spPr>
        <a:xfrm>
          <a:off x="14504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95267</xdr:rowOff>
    </xdr:from>
    <xdr:ext cx="405111" cy="259045"/>
    <xdr:sp macro="" textlink="">
      <xdr:nvSpPr>
        <xdr:cNvPr id="509" name="n_2aveValue【一般廃棄物処理施設】&#10;有形固定資産減価償却率">
          <a:extLst>
            <a:ext uri="{FF2B5EF4-FFF2-40B4-BE49-F238E27FC236}">
              <a16:creationId xmlns:a16="http://schemas.microsoft.com/office/drawing/2014/main" id="{00000000-0008-0000-0200-0000FD010000}"/>
            </a:ext>
          </a:extLst>
        </xdr:cNvPr>
        <xdr:cNvSpPr txBox="1"/>
      </xdr:nvSpPr>
      <xdr:spPr>
        <a:xfrm>
          <a:off x="13675369"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139082</xdr:rowOff>
    </xdr:from>
    <xdr:ext cx="405111" cy="259045"/>
    <xdr:sp macro="" textlink="">
      <xdr:nvSpPr>
        <xdr:cNvPr id="510" name="n_3aveValue【一般廃棄物処理施設】&#10;有形固定資産減価償却率">
          <a:extLst>
            <a:ext uri="{FF2B5EF4-FFF2-40B4-BE49-F238E27FC236}">
              <a16:creationId xmlns:a16="http://schemas.microsoft.com/office/drawing/2014/main" id="{00000000-0008-0000-0200-0000FE010000}"/>
            </a:ext>
          </a:extLst>
        </xdr:cNvPr>
        <xdr:cNvSpPr txBox="1"/>
      </xdr:nvSpPr>
      <xdr:spPr>
        <a:xfrm>
          <a:off x="1283399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128287</xdr:rowOff>
    </xdr:from>
    <xdr:ext cx="405111" cy="259045"/>
    <xdr:sp macro="" textlink="">
      <xdr:nvSpPr>
        <xdr:cNvPr id="511" name="n_1mainValue【一般廃棄物処理施設】&#10;有形固定資産減価償却率">
          <a:extLst>
            <a:ext uri="{FF2B5EF4-FFF2-40B4-BE49-F238E27FC236}">
              <a16:creationId xmlns:a16="http://schemas.microsoft.com/office/drawing/2014/main" id="{00000000-0008-0000-0200-0000FF010000}"/>
            </a:ext>
          </a:extLst>
        </xdr:cNvPr>
        <xdr:cNvSpPr txBox="1"/>
      </xdr:nvSpPr>
      <xdr:spPr>
        <a:xfrm>
          <a:off x="145040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160672</xdr:rowOff>
    </xdr:from>
    <xdr:ext cx="405111" cy="259045"/>
    <xdr:sp macro="" textlink="">
      <xdr:nvSpPr>
        <xdr:cNvPr id="512" name="n_2mainValue【一般廃棄物処理施設】&#10;有形固定資産減価償却率">
          <a:extLst>
            <a:ext uri="{FF2B5EF4-FFF2-40B4-BE49-F238E27FC236}">
              <a16:creationId xmlns:a16="http://schemas.microsoft.com/office/drawing/2014/main" id="{00000000-0008-0000-0200-000000020000}"/>
            </a:ext>
          </a:extLst>
        </xdr:cNvPr>
        <xdr:cNvSpPr txBox="1"/>
      </xdr:nvSpPr>
      <xdr:spPr>
        <a:xfrm>
          <a:off x="13675369"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134002</xdr:rowOff>
    </xdr:from>
    <xdr:ext cx="405111" cy="259045"/>
    <xdr:sp macro="" textlink="">
      <xdr:nvSpPr>
        <xdr:cNvPr id="513" name="n_3mainValue【一般廃棄物処理施設】&#10;有形固定資産減価償却率">
          <a:extLst>
            <a:ext uri="{FF2B5EF4-FFF2-40B4-BE49-F238E27FC236}">
              <a16:creationId xmlns:a16="http://schemas.microsoft.com/office/drawing/2014/main" id="{00000000-0008-0000-0200-000001020000}"/>
            </a:ext>
          </a:extLst>
        </xdr:cNvPr>
        <xdr:cNvSpPr txBox="1"/>
      </xdr:nvSpPr>
      <xdr:spPr>
        <a:xfrm>
          <a:off x="12833994"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73736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7500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7500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84594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84594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95453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95453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73736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734502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73736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7373600" y="716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714386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7373600" y="670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68162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7373600" y="624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68162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7373600" y="579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68162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73736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68162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4" name="【一般廃棄物処理施設】&#10;一人当たり有形固定資産（償却資産）額グラフ枠">
          <a:extLst>
            <a:ext uri="{FF2B5EF4-FFF2-40B4-BE49-F238E27FC236}">
              <a16:creationId xmlns:a16="http://schemas.microsoft.com/office/drawing/2014/main" id="{00000000-0008-0000-0200-000016020000}"/>
            </a:ext>
          </a:extLst>
        </xdr:cNvPr>
        <xdr:cNvSpPr/>
      </xdr:nvSpPr>
      <xdr:spPr>
        <a:xfrm>
          <a:off x="173736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22804</xdr:rowOff>
    </xdr:from>
    <xdr:to>
      <xdr:col>116</xdr:col>
      <xdr:colOff>62864</xdr:colOff>
      <xdr:row>41</xdr:row>
      <xdr:rowOff>127777</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flipV="1">
          <a:off x="21055964" y="5852104"/>
          <a:ext cx="0" cy="130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131604</xdr:rowOff>
    </xdr:from>
    <xdr:ext cx="469744" cy="259045"/>
    <xdr:sp macro="" textlink="">
      <xdr:nvSpPr>
        <xdr:cNvPr id="536" name="【一般廃棄物処理施設】&#10;一人当たり有形固定資産（償却資産）額最小値テキスト">
          <a:extLst>
            <a:ext uri="{FF2B5EF4-FFF2-40B4-BE49-F238E27FC236}">
              <a16:creationId xmlns:a16="http://schemas.microsoft.com/office/drawing/2014/main" id="{00000000-0008-0000-0200-000018020000}"/>
            </a:ext>
          </a:extLst>
        </xdr:cNvPr>
        <xdr:cNvSpPr txBox="1"/>
      </xdr:nvSpPr>
      <xdr:spPr>
        <a:xfrm>
          <a:off x="21094700" y="716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127777</xdr:rowOff>
    </xdr:from>
    <xdr:to>
      <xdr:col>116</xdr:col>
      <xdr:colOff>152400</xdr:colOff>
      <xdr:row>41</xdr:row>
      <xdr:rowOff>127777</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20977225" y="715722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140931</xdr:rowOff>
    </xdr:from>
    <xdr:ext cx="599010" cy="259045"/>
    <xdr:sp macro="" textlink="">
      <xdr:nvSpPr>
        <xdr:cNvPr id="538" name="【一般廃棄物処理施設】&#10;一人当たり有形固定資産（償却資産）額最大値テキスト">
          <a:extLst>
            <a:ext uri="{FF2B5EF4-FFF2-40B4-BE49-F238E27FC236}">
              <a16:creationId xmlns:a16="http://schemas.microsoft.com/office/drawing/2014/main" id="{00000000-0008-0000-0200-00001A020000}"/>
            </a:ext>
          </a:extLst>
        </xdr:cNvPr>
        <xdr:cNvSpPr txBox="1"/>
      </xdr:nvSpPr>
      <xdr:spPr>
        <a:xfrm>
          <a:off x="21094700" y="562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22804</xdr:rowOff>
    </xdr:from>
    <xdr:to>
      <xdr:col>116</xdr:col>
      <xdr:colOff>152400</xdr:colOff>
      <xdr:row>34</xdr:row>
      <xdr:rowOff>22804</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20977225" y="585210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42850</xdr:rowOff>
    </xdr:from>
    <xdr:ext cx="534377" cy="259045"/>
    <xdr:sp macro="" textlink="">
      <xdr:nvSpPr>
        <xdr:cNvPr id="540" name="【一般廃棄物処理施設】&#10;一人当たり有形固定資産（償却資産）額平均値テキスト">
          <a:extLst>
            <a:ext uri="{FF2B5EF4-FFF2-40B4-BE49-F238E27FC236}">
              <a16:creationId xmlns:a16="http://schemas.microsoft.com/office/drawing/2014/main" id="{00000000-0008-0000-0200-00001C020000}"/>
            </a:ext>
          </a:extLst>
        </xdr:cNvPr>
        <xdr:cNvSpPr txBox="1"/>
      </xdr:nvSpPr>
      <xdr:spPr>
        <a:xfrm>
          <a:off x="21094700" y="655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19973</xdr:rowOff>
    </xdr:from>
    <xdr:to>
      <xdr:col>116</xdr:col>
      <xdr:colOff>114300</xdr:colOff>
      <xdr:row>39</xdr:row>
      <xdr:rowOff>121573</xdr:rowOff>
    </xdr:to>
    <xdr:sp macro="" textlink="">
      <xdr:nvSpPr>
        <xdr:cNvPr id="541" name="フローチャート: 判断 540">
          <a:extLst>
            <a:ext uri="{FF2B5EF4-FFF2-40B4-BE49-F238E27FC236}">
              <a16:creationId xmlns:a16="http://schemas.microsoft.com/office/drawing/2014/main" id="{00000000-0008-0000-0200-00001D020000}"/>
            </a:ext>
          </a:extLst>
        </xdr:cNvPr>
        <xdr:cNvSpPr/>
      </xdr:nvSpPr>
      <xdr:spPr>
        <a:xfrm>
          <a:off x="21005800" y="670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169149</xdr:rowOff>
    </xdr:from>
    <xdr:to>
      <xdr:col>112</xdr:col>
      <xdr:colOff>38100</xdr:colOff>
      <xdr:row>39</xdr:row>
      <xdr:rowOff>99299</xdr:rowOff>
    </xdr:to>
    <xdr:sp macro="" textlink="">
      <xdr:nvSpPr>
        <xdr:cNvPr id="542" name="フローチャート: 判断 541">
          <a:extLst>
            <a:ext uri="{FF2B5EF4-FFF2-40B4-BE49-F238E27FC236}">
              <a16:creationId xmlns:a16="http://schemas.microsoft.com/office/drawing/2014/main" id="{00000000-0008-0000-0200-00001E020000}"/>
            </a:ext>
          </a:extLst>
        </xdr:cNvPr>
        <xdr:cNvSpPr/>
      </xdr:nvSpPr>
      <xdr:spPr>
        <a:xfrm>
          <a:off x="20215225" y="668424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159241</xdr:rowOff>
    </xdr:from>
    <xdr:to>
      <xdr:col>107</xdr:col>
      <xdr:colOff>101600</xdr:colOff>
      <xdr:row>39</xdr:row>
      <xdr:rowOff>89391</xdr:rowOff>
    </xdr:to>
    <xdr:sp macro="" textlink="">
      <xdr:nvSpPr>
        <xdr:cNvPr id="543" name="フローチャート: 判断 542">
          <a:extLst>
            <a:ext uri="{FF2B5EF4-FFF2-40B4-BE49-F238E27FC236}">
              <a16:creationId xmlns:a16="http://schemas.microsoft.com/office/drawing/2014/main" id="{00000000-0008-0000-0200-00001F020000}"/>
            </a:ext>
          </a:extLst>
        </xdr:cNvPr>
        <xdr:cNvSpPr/>
      </xdr:nvSpPr>
      <xdr:spPr>
        <a:xfrm>
          <a:off x="19364325"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23315</xdr:rowOff>
    </xdr:from>
    <xdr:to>
      <xdr:col>102</xdr:col>
      <xdr:colOff>165100</xdr:colOff>
      <xdr:row>39</xdr:row>
      <xdr:rowOff>124915</xdr:rowOff>
    </xdr:to>
    <xdr:sp macro="" textlink="">
      <xdr:nvSpPr>
        <xdr:cNvPr id="544" name="フローチャート: 判断 543">
          <a:extLst>
            <a:ext uri="{FF2B5EF4-FFF2-40B4-BE49-F238E27FC236}">
              <a16:creationId xmlns:a16="http://schemas.microsoft.com/office/drawing/2014/main" id="{00000000-0008-0000-0200-000020020000}"/>
            </a:ext>
          </a:extLst>
        </xdr:cNvPr>
        <xdr:cNvSpPr/>
      </xdr:nvSpPr>
      <xdr:spPr>
        <a:xfrm>
          <a:off x="1852295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20875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2008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9234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8392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7551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151285</xdr:rowOff>
    </xdr:from>
    <xdr:to>
      <xdr:col>116</xdr:col>
      <xdr:colOff>114300</xdr:colOff>
      <xdr:row>40</xdr:row>
      <xdr:rowOff>81435</xdr:rowOff>
    </xdr:to>
    <xdr:sp macro="" textlink="">
      <xdr:nvSpPr>
        <xdr:cNvPr id="550" name="楕円 549">
          <a:extLst>
            <a:ext uri="{FF2B5EF4-FFF2-40B4-BE49-F238E27FC236}">
              <a16:creationId xmlns:a16="http://schemas.microsoft.com/office/drawing/2014/main" id="{00000000-0008-0000-0200-000026020000}"/>
            </a:ext>
          </a:extLst>
        </xdr:cNvPr>
        <xdr:cNvSpPr/>
      </xdr:nvSpPr>
      <xdr:spPr>
        <a:xfrm>
          <a:off x="21005800" y="683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129712</xdr:rowOff>
    </xdr:from>
    <xdr:ext cx="534377" cy="259045"/>
    <xdr:sp macro="" textlink="">
      <xdr:nvSpPr>
        <xdr:cNvPr id="551" name="【一般廃棄物処理施設】&#10;一人当たり有形固定資産（償却資産）額該当値テキスト">
          <a:extLst>
            <a:ext uri="{FF2B5EF4-FFF2-40B4-BE49-F238E27FC236}">
              <a16:creationId xmlns:a16="http://schemas.microsoft.com/office/drawing/2014/main" id="{00000000-0008-0000-0200-000027020000}"/>
            </a:ext>
          </a:extLst>
        </xdr:cNvPr>
        <xdr:cNvSpPr txBox="1"/>
      </xdr:nvSpPr>
      <xdr:spPr>
        <a:xfrm>
          <a:off x="21094700" y="681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117937</xdr:rowOff>
    </xdr:from>
    <xdr:to>
      <xdr:col>112</xdr:col>
      <xdr:colOff>38100</xdr:colOff>
      <xdr:row>40</xdr:row>
      <xdr:rowOff>48087</xdr:rowOff>
    </xdr:to>
    <xdr:sp macro="" textlink="">
      <xdr:nvSpPr>
        <xdr:cNvPr id="552" name="楕円 551">
          <a:extLst>
            <a:ext uri="{FF2B5EF4-FFF2-40B4-BE49-F238E27FC236}">
              <a16:creationId xmlns:a16="http://schemas.microsoft.com/office/drawing/2014/main" id="{00000000-0008-0000-0200-000028020000}"/>
            </a:ext>
          </a:extLst>
        </xdr:cNvPr>
        <xdr:cNvSpPr/>
      </xdr:nvSpPr>
      <xdr:spPr>
        <a:xfrm>
          <a:off x="20215225" y="680448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168737</xdr:rowOff>
    </xdr:from>
    <xdr:to>
      <xdr:col>116</xdr:col>
      <xdr:colOff>63500</xdr:colOff>
      <xdr:row>40</xdr:row>
      <xdr:rowOff>30635</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20266025" y="6855287"/>
          <a:ext cx="790575" cy="3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126670</xdr:rowOff>
    </xdr:from>
    <xdr:to>
      <xdr:col>107</xdr:col>
      <xdr:colOff>101600</xdr:colOff>
      <xdr:row>40</xdr:row>
      <xdr:rowOff>56820</xdr:rowOff>
    </xdr:to>
    <xdr:sp macro="" textlink="">
      <xdr:nvSpPr>
        <xdr:cNvPr id="554" name="楕円 553">
          <a:extLst>
            <a:ext uri="{FF2B5EF4-FFF2-40B4-BE49-F238E27FC236}">
              <a16:creationId xmlns:a16="http://schemas.microsoft.com/office/drawing/2014/main" id="{00000000-0008-0000-0200-00002A020000}"/>
            </a:ext>
          </a:extLst>
        </xdr:cNvPr>
        <xdr:cNvSpPr/>
      </xdr:nvSpPr>
      <xdr:spPr>
        <a:xfrm>
          <a:off x="19364325" y="68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168737</xdr:rowOff>
    </xdr:from>
    <xdr:to>
      <xdr:col>111</xdr:col>
      <xdr:colOff>177800</xdr:colOff>
      <xdr:row>40</xdr:row>
      <xdr:rowOff>6020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flipV="1">
          <a:off x="19415125" y="6855287"/>
          <a:ext cx="8509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145100</xdr:rowOff>
    </xdr:from>
    <xdr:to>
      <xdr:col>102</xdr:col>
      <xdr:colOff>165100</xdr:colOff>
      <xdr:row>40</xdr:row>
      <xdr:rowOff>75250</xdr:rowOff>
    </xdr:to>
    <xdr:sp macro="" textlink="">
      <xdr:nvSpPr>
        <xdr:cNvPr id="556" name="楕円 555">
          <a:extLst>
            <a:ext uri="{FF2B5EF4-FFF2-40B4-BE49-F238E27FC236}">
              <a16:creationId xmlns:a16="http://schemas.microsoft.com/office/drawing/2014/main" id="{00000000-0008-0000-0200-00002C020000}"/>
            </a:ext>
          </a:extLst>
        </xdr:cNvPr>
        <xdr:cNvSpPr/>
      </xdr:nvSpPr>
      <xdr:spPr>
        <a:xfrm>
          <a:off x="18522950" y="683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6020</xdr:rowOff>
    </xdr:from>
    <xdr:to>
      <xdr:col>107</xdr:col>
      <xdr:colOff>50800</xdr:colOff>
      <xdr:row>40</xdr:row>
      <xdr:rowOff>24450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flipV="1">
          <a:off x="18573750" y="6864020"/>
          <a:ext cx="841375" cy="1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115825</xdr:rowOff>
    </xdr:from>
    <xdr:ext cx="534377" cy="259045"/>
    <xdr:sp macro="" textlink="">
      <xdr:nvSpPr>
        <xdr:cNvPr id="558" name="n_1aveValue【一般廃棄物処理施設】&#10;一人当たり有形固定資産（償却資産）額">
          <a:extLst>
            <a:ext uri="{FF2B5EF4-FFF2-40B4-BE49-F238E27FC236}">
              <a16:creationId xmlns:a16="http://schemas.microsoft.com/office/drawing/2014/main" id="{00000000-0008-0000-0200-00002E020000}"/>
            </a:ext>
          </a:extLst>
        </xdr:cNvPr>
        <xdr:cNvSpPr txBox="1"/>
      </xdr:nvSpPr>
      <xdr:spPr>
        <a:xfrm>
          <a:off x="19995661" y="645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105918</xdr:rowOff>
    </xdr:from>
    <xdr:ext cx="534377" cy="259045"/>
    <xdr:sp macro="" textlink="">
      <xdr:nvSpPr>
        <xdr:cNvPr id="559" name="n_2aveValue【一般廃棄物処理施設】&#10;一人当たり有形固定資産（償却資産）額">
          <a:extLst>
            <a:ext uri="{FF2B5EF4-FFF2-40B4-BE49-F238E27FC236}">
              <a16:creationId xmlns:a16="http://schemas.microsoft.com/office/drawing/2014/main" id="{00000000-0008-0000-0200-00002F020000}"/>
            </a:ext>
          </a:extLst>
        </xdr:cNvPr>
        <xdr:cNvSpPr txBox="1"/>
      </xdr:nvSpPr>
      <xdr:spPr>
        <a:xfrm>
          <a:off x="19166986"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141442</xdr:rowOff>
    </xdr:from>
    <xdr:ext cx="534377" cy="259045"/>
    <xdr:sp macro="" textlink="">
      <xdr:nvSpPr>
        <xdr:cNvPr id="560" name="n_3aveValue【一般廃棄物処理施設】&#10;一人当たり有形固定資産（償却資産）額">
          <a:extLst>
            <a:ext uri="{FF2B5EF4-FFF2-40B4-BE49-F238E27FC236}">
              <a16:creationId xmlns:a16="http://schemas.microsoft.com/office/drawing/2014/main" id="{00000000-0008-0000-0200-000030020000}"/>
            </a:ext>
          </a:extLst>
        </xdr:cNvPr>
        <xdr:cNvSpPr txBox="1"/>
      </xdr:nvSpPr>
      <xdr:spPr>
        <a:xfrm>
          <a:off x="18316086" y="648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39214</xdr:rowOff>
    </xdr:from>
    <xdr:ext cx="534377" cy="259045"/>
    <xdr:sp macro="" textlink="">
      <xdr:nvSpPr>
        <xdr:cNvPr id="561" name="n_1mainValue【一般廃棄物処理施設】&#10;一人当たり有形固定資産（償却資産）額">
          <a:extLst>
            <a:ext uri="{FF2B5EF4-FFF2-40B4-BE49-F238E27FC236}">
              <a16:creationId xmlns:a16="http://schemas.microsoft.com/office/drawing/2014/main" id="{00000000-0008-0000-0200-000031020000}"/>
            </a:ext>
          </a:extLst>
        </xdr:cNvPr>
        <xdr:cNvSpPr txBox="1"/>
      </xdr:nvSpPr>
      <xdr:spPr>
        <a:xfrm>
          <a:off x="19995661" y="68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47947</xdr:rowOff>
    </xdr:from>
    <xdr:ext cx="534377" cy="259045"/>
    <xdr:sp macro="" textlink="">
      <xdr:nvSpPr>
        <xdr:cNvPr id="562" name="n_2mainValue【一般廃棄物処理施設】&#10;一人当たり有形固定資産（償却資産）額">
          <a:extLst>
            <a:ext uri="{FF2B5EF4-FFF2-40B4-BE49-F238E27FC236}">
              <a16:creationId xmlns:a16="http://schemas.microsoft.com/office/drawing/2014/main" id="{00000000-0008-0000-0200-000032020000}"/>
            </a:ext>
          </a:extLst>
        </xdr:cNvPr>
        <xdr:cNvSpPr txBox="1"/>
      </xdr:nvSpPr>
      <xdr:spPr>
        <a:xfrm>
          <a:off x="19166986" y="690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66377</xdr:rowOff>
    </xdr:from>
    <xdr:ext cx="534377" cy="259045"/>
    <xdr:sp macro="" textlink="">
      <xdr:nvSpPr>
        <xdr:cNvPr id="563" name="n_3mainValue【一般廃棄物処理施設】&#10;一人当たり有形固定資産（償却資産）額">
          <a:extLst>
            <a:ext uri="{FF2B5EF4-FFF2-40B4-BE49-F238E27FC236}">
              <a16:creationId xmlns:a16="http://schemas.microsoft.com/office/drawing/2014/main" id="{00000000-0008-0000-0200-000033020000}"/>
            </a:ext>
          </a:extLst>
        </xdr:cNvPr>
        <xdr:cNvSpPr txBox="1"/>
      </xdr:nvSpPr>
      <xdr:spPr>
        <a:xfrm>
          <a:off x="18316086" y="692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1826875"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119443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6" name="正方形/長方形 565">
          <a:extLst>
            <a:ext uri="{FF2B5EF4-FFF2-40B4-BE49-F238E27FC236}">
              <a16:creationId xmlns:a16="http://schemas.microsoft.com/office/drawing/2014/main" id="{00000000-0008-0000-0200-000036020000}"/>
            </a:ext>
          </a:extLst>
        </xdr:cNvPr>
        <xdr:cNvSpPr/>
      </xdr:nvSpPr>
      <xdr:spPr>
        <a:xfrm>
          <a:off x="119443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129127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129127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399857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399857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1826875"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17887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1826875"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1442866"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1826875" y="1097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1442866"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1826875" y="1051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1442866"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1826875" y="1005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1442866"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1826875" y="960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138827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11826875"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138827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5" name="【保健センター・保健所】&#10;有形固定資産減価償却率グラフ枠">
          <a:extLst>
            <a:ext uri="{FF2B5EF4-FFF2-40B4-BE49-F238E27FC236}">
              <a16:creationId xmlns:a16="http://schemas.microsoft.com/office/drawing/2014/main" id="{00000000-0008-0000-0200-000049020000}"/>
            </a:ext>
          </a:extLst>
        </xdr:cNvPr>
        <xdr:cNvSpPr/>
      </xdr:nvSpPr>
      <xdr:spPr>
        <a:xfrm>
          <a:off x="11826875"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91440</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flipV="1">
          <a:off x="15509239" y="96012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587" name="【保健センター・保健所】&#10;有形固定資産減価償却率最小値テキスト">
          <a:extLst>
            <a:ext uri="{FF2B5EF4-FFF2-40B4-BE49-F238E27FC236}">
              <a16:creationId xmlns:a16="http://schemas.microsoft.com/office/drawing/2014/main" id="{00000000-0008-0000-0200-00004B020000}"/>
            </a:ext>
          </a:extLst>
        </xdr:cNvPr>
        <xdr:cNvSpPr txBox="1"/>
      </xdr:nvSpPr>
      <xdr:spPr>
        <a:xfrm>
          <a:off x="15547975"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5420975" y="1106424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69744" cy="259045"/>
    <xdr:sp macro="" textlink="">
      <xdr:nvSpPr>
        <xdr:cNvPr id="589" name="【保健センター・保健所】&#10;有形固定資産減価償却率最大値テキスト">
          <a:extLst>
            <a:ext uri="{FF2B5EF4-FFF2-40B4-BE49-F238E27FC236}">
              <a16:creationId xmlns:a16="http://schemas.microsoft.com/office/drawing/2014/main" id="{00000000-0008-0000-0200-00004D020000}"/>
            </a:ext>
          </a:extLst>
        </xdr:cNvPr>
        <xdr:cNvSpPr txBox="1"/>
      </xdr:nvSpPr>
      <xdr:spPr>
        <a:xfrm>
          <a:off x="15547975"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5420975" y="96012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119651</xdr:rowOff>
    </xdr:from>
    <xdr:ext cx="405111" cy="259045"/>
    <xdr:sp macro="" textlink="">
      <xdr:nvSpPr>
        <xdr:cNvPr id="591" name="【保健センター・保健所】&#10;有形固定資産減価償却率平均値テキスト">
          <a:extLst>
            <a:ext uri="{FF2B5EF4-FFF2-40B4-BE49-F238E27FC236}">
              <a16:creationId xmlns:a16="http://schemas.microsoft.com/office/drawing/2014/main" id="{00000000-0008-0000-0200-00004F020000}"/>
            </a:ext>
          </a:extLst>
        </xdr:cNvPr>
        <xdr:cNvSpPr txBox="1"/>
      </xdr:nvSpPr>
      <xdr:spPr>
        <a:xfrm>
          <a:off x="15547975" y="107495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141224</xdr:rowOff>
    </xdr:from>
    <xdr:to>
      <xdr:col>85</xdr:col>
      <xdr:colOff>177800</xdr:colOff>
      <xdr:row>63</xdr:row>
      <xdr:rowOff>71374</xdr:rowOff>
    </xdr:to>
    <xdr:sp macro="" textlink="">
      <xdr:nvSpPr>
        <xdr:cNvPr id="592" name="フローチャート: 判断 591">
          <a:extLst>
            <a:ext uri="{FF2B5EF4-FFF2-40B4-BE49-F238E27FC236}">
              <a16:creationId xmlns:a16="http://schemas.microsoft.com/office/drawing/2014/main" id="{00000000-0008-0000-0200-000050020000}"/>
            </a:ext>
          </a:extLst>
        </xdr:cNvPr>
        <xdr:cNvSpPr/>
      </xdr:nvSpPr>
      <xdr:spPr>
        <a:xfrm>
          <a:off x="15459075" y="107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170942</xdr:rowOff>
    </xdr:from>
    <xdr:to>
      <xdr:col>81</xdr:col>
      <xdr:colOff>101600</xdr:colOff>
      <xdr:row>63</xdr:row>
      <xdr:rowOff>101092</xdr:rowOff>
    </xdr:to>
    <xdr:sp macro="" textlink="">
      <xdr:nvSpPr>
        <xdr:cNvPr id="593" name="フローチャート: 判断 592">
          <a:extLst>
            <a:ext uri="{FF2B5EF4-FFF2-40B4-BE49-F238E27FC236}">
              <a16:creationId xmlns:a16="http://schemas.microsoft.com/office/drawing/2014/main" id="{00000000-0008-0000-0200-000051020000}"/>
            </a:ext>
          </a:extLst>
        </xdr:cNvPr>
        <xdr:cNvSpPr/>
      </xdr:nvSpPr>
      <xdr:spPr>
        <a:xfrm>
          <a:off x="14658975" y="1080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40640</xdr:rowOff>
    </xdr:from>
    <xdr:to>
      <xdr:col>76</xdr:col>
      <xdr:colOff>165100</xdr:colOff>
      <xdr:row>63</xdr:row>
      <xdr:rowOff>142240</xdr:rowOff>
    </xdr:to>
    <xdr:sp macro="" textlink="">
      <xdr:nvSpPr>
        <xdr:cNvPr id="594" name="フローチャート: 判断 593">
          <a:extLst>
            <a:ext uri="{FF2B5EF4-FFF2-40B4-BE49-F238E27FC236}">
              <a16:creationId xmlns:a16="http://schemas.microsoft.com/office/drawing/2014/main" id="{00000000-0008-0000-0200-000052020000}"/>
            </a:ext>
          </a:extLst>
        </xdr:cNvPr>
        <xdr:cNvSpPr/>
      </xdr:nvSpPr>
      <xdr:spPr>
        <a:xfrm>
          <a:off x="13817600" y="1084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157226</xdr:rowOff>
    </xdr:from>
    <xdr:to>
      <xdr:col>72</xdr:col>
      <xdr:colOff>38100</xdr:colOff>
      <xdr:row>63</xdr:row>
      <xdr:rowOff>87376</xdr:rowOff>
    </xdr:to>
    <xdr:sp macro="" textlink="">
      <xdr:nvSpPr>
        <xdr:cNvPr id="595" name="フローチャート: 判断 594">
          <a:extLst>
            <a:ext uri="{FF2B5EF4-FFF2-40B4-BE49-F238E27FC236}">
              <a16:creationId xmlns:a16="http://schemas.microsoft.com/office/drawing/2014/main" id="{00000000-0008-0000-0200-000053020000}"/>
            </a:ext>
          </a:extLst>
        </xdr:cNvPr>
        <xdr:cNvSpPr/>
      </xdr:nvSpPr>
      <xdr:spPr>
        <a:xfrm>
          <a:off x="12976225" y="1078712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53289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45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3687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2846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1995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54356</xdr:rowOff>
    </xdr:from>
    <xdr:to>
      <xdr:col>85</xdr:col>
      <xdr:colOff>177800</xdr:colOff>
      <xdr:row>59</xdr:row>
      <xdr:rowOff>155956</xdr:rowOff>
    </xdr:to>
    <xdr:sp macro="" textlink="">
      <xdr:nvSpPr>
        <xdr:cNvPr id="601" name="楕円 600">
          <a:extLst>
            <a:ext uri="{FF2B5EF4-FFF2-40B4-BE49-F238E27FC236}">
              <a16:creationId xmlns:a16="http://schemas.microsoft.com/office/drawing/2014/main" id="{00000000-0008-0000-0200-000059020000}"/>
            </a:ext>
          </a:extLst>
        </xdr:cNvPr>
        <xdr:cNvSpPr/>
      </xdr:nvSpPr>
      <xdr:spPr>
        <a:xfrm>
          <a:off x="15459075"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77233</xdr:rowOff>
    </xdr:from>
    <xdr:ext cx="405111" cy="259045"/>
    <xdr:sp macro="" textlink="">
      <xdr:nvSpPr>
        <xdr:cNvPr id="602" name="【保健センター・保健所】&#10;有形固定資産減価償却率該当値テキスト">
          <a:extLst>
            <a:ext uri="{FF2B5EF4-FFF2-40B4-BE49-F238E27FC236}">
              <a16:creationId xmlns:a16="http://schemas.microsoft.com/office/drawing/2014/main" id="{00000000-0008-0000-0200-00005A020000}"/>
            </a:ext>
          </a:extLst>
        </xdr:cNvPr>
        <xdr:cNvSpPr txBox="1"/>
      </xdr:nvSpPr>
      <xdr:spPr>
        <a:xfrm>
          <a:off x="15547975" y="1002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63500</xdr:rowOff>
    </xdr:from>
    <xdr:to>
      <xdr:col>81</xdr:col>
      <xdr:colOff>101600</xdr:colOff>
      <xdr:row>59</xdr:row>
      <xdr:rowOff>165100</xdr:rowOff>
    </xdr:to>
    <xdr:sp macro="" textlink="">
      <xdr:nvSpPr>
        <xdr:cNvPr id="603" name="楕円 602">
          <a:extLst>
            <a:ext uri="{FF2B5EF4-FFF2-40B4-BE49-F238E27FC236}">
              <a16:creationId xmlns:a16="http://schemas.microsoft.com/office/drawing/2014/main" id="{00000000-0008-0000-0200-00005B020000}"/>
            </a:ext>
          </a:extLst>
        </xdr:cNvPr>
        <xdr:cNvSpPr/>
      </xdr:nvSpPr>
      <xdr:spPr>
        <a:xfrm>
          <a:off x="14658975"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105156</xdr:rowOff>
    </xdr:from>
    <xdr:to>
      <xdr:col>85</xdr:col>
      <xdr:colOff>127000</xdr:colOff>
      <xdr:row>59</xdr:row>
      <xdr:rowOff>114300</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flipV="1">
          <a:off x="14709775" y="10220706"/>
          <a:ext cx="8001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109220</xdr:rowOff>
    </xdr:from>
    <xdr:to>
      <xdr:col>76</xdr:col>
      <xdr:colOff>165100</xdr:colOff>
      <xdr:row>60</xdr:row>
      <xdr:rowOff>39370</xdr:rowOff>
    </xdr:to>
    <xdr:sp macro="" textlink="">
      <xdr:nvSpPr>
        <xdr:cNvPr id="605" name="楕円 604">
          <a:extLst>
            <a:ext uri="{FF2B5EF4-FFF2-40B4-BE49-F238E27FC236}">
              <a16:creationId xmlns:a16="http://schemas.microsoft.com/office/drawing/2014/main" id="{00000000-0008-0000-0200-00005D020000}"/>
            </a:ext>
          </a:extLst>
        </xdr:cNvPr>
        <xdr:cNvSpPr/>
      </xdr:nvSpPr>
      <xdr:spPr>
        <a:xfrm>
          <a:off x="138176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114300</xdr:rowOff>
    </xdr:from>
    <xdr:to>
      <xdr:col>81</xdr:col>
      <xdr:colOff>50800</xdr:colOff>
      <xdr:row>59</xdr:row>
      <xdr:rowOff>160020</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flipV="1">
          <a:off x="13868400" y="10229850"/>
          <a:ext cx="8413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154940</xdr:rowOff>
    </xdr:from>
    <xdr:to>
      <xdr:col>72</xdr:col>
      <xdr:colOff>38100</xdr:colOff>
      <xdr:row>60</xdr:row>
      <xdr:rowOff>85090</xdr:rowOff>
    </xdr:to>
    <xdr:sp macro="" textlink="">
      <xdr:nvSpPr>
        <xdr:cNvPr id="607" name="楕円 606">
          <a:extLst>
            <a:ext uri="{FF2B5EF4-FFF2-40B4-BE49-F238E27FC236}">
              <a16:creationId xmlns:a16="http://schemas.microsoft.com/office/drawing/2014/main" id="{00000000-0008-0000-0200-00005F020000}"/>
            </a:ext>
          </a:extLst>
        </xdr:cNvPr>
        <xdr:cNvSpPr/>
      </xdr:nvSpPr>
      <xdr:spPr>
        <a:xfrm>
          <a:off x="12976225" y="1027049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160020</xdr:rowOff>
    </xdr:from>
    <xdr:to>
      <xdr:col>76</xdr:col>
      <xdr:colOff>114300</xdr:colOff>
      <xdr:row>60</xdr:row>
      <xdr:rowOff>34290</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flipV="1">
          <a:off x="13027025" y="10275570"/>
          <a:ext cx="8413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92219</xdr:rowOff>
    </xdr:from>
    <xdr:ext cx="405111" cy="259045"/>
    <xdr:sp macro="" textlink="">
      <xdr:nvSpPr>
        <xdr:cNvPr id="609" name="n_1aveValue【保健センター・保健所】&#10;有形固定資産減価償却率">
          <a:extLst>
            <a:ext uri="{FF2B5EF4-FFF2-40B4-BE49-F238E27FC236}">
              <a16:creationId xmlns:a16="http://schemas.microsoft.com/office/drawing/2014/main" id="{00000000-0008-0000-0200-000061020000}"/>
            </a:ext>
          </a:extLst>
        </xdr:cNvPr>
        <xdr:cNvSpPr txBox="1"/>
      </xdr:nvSpPr>
      <xdr:spPr>
        <a:xfrm>
          <a:off x="14504044" y="10893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133367</xdr:rowOff>
    </xdr:from>
    <xdr:ext cx="405111" cy="259045"/>
    <xdr:sp macro="" textlink="">
      <xdr:nvSpPr>
        <xdr:cNvPr id="610" name="n_2aveValue【保健センター・保健所】&#10;有形固定資産減価償却率">
          <a:extLst>
            <a:ext uri="{FF2B5EF4-FFF2-40B4-BE49-F238E27FC236}">
              <a16:creationId xmlns:a16="http://schemas.microsoft.com/office/drawing/2014/main" id="{00000000-0008-0000-0200-000062020000}"/>
            </a:ext>
          </a:extLst>
        </xdr:cNvPr>
        <xdr:cNvSpPr txBox="1"/>
      </xdr:nvSpPr>
      <xdr:spPr>
        <a:xfrm>
          <a:off x="13675369"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78503</xdr:rowOff>
    </xdr:from>
    <xdr:ext cx="405111" cy="259045"/>
    <xdr:sp macro="" textlink="">
      <xdr:nvSpPr>
        <xdr:cNvPr id="611" name="n_3aveValue【保健センター・保健所】&#10;有形固定資産減価償却率">
          <a:extLst>
            <a:ext uri="{FF2B5EF4-FFF2-40B4-BE49-F238E27FC236}">
              <a16:creationId xmlns:a16="http://schemas.microsoft.com/office/drawing/2014/main" id="{00000000-0008-0000-0200-000063020000}"/>
            </a:ext>
          </a:extLst>
        </xdr:cNvPr>
        <xdr:cNvSpPr txBox="1"/>
      </xdr:nvSpPr>
      <xdr:spPr>
        <a:xfrm>
          <a:off x="12833994" y="1087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10177</xdr:rowOff>
    </xdr:from>
    <xdr:ext cx="405111" cy="259045"/>
    <xdr:sp macro="" textlink="">
      <xdr:nvSpPr>
        <xdr:cNvPr id="612" name="n_1mainValue【保健センター・保健所】&#10;有形固定資産減価償却率">
          <a:extLst>
            <a:ext uri="{FF2B5EF4-FFF2-40B4-BE49-F238E27FC236}">
              <a16:creationId xmlns:a16="http://schemas.microsoft.com/office/drawing/2014/main" id="{00000000-0008-0000-0200-000064020000}"/>
            </a:ext>
          </a:extLst>
        </xdr:cNvPr>
        <xdr:cNvSpPr txBox="1"/>
      </xdr:nvSpPr>
      <xdr:spPr>
        <a:xfrm>
          <a:off x="145040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613" name="n_2mainValue【保健センター・保健所】&#10;有形固定資産減価償却率">
          <a:extLst>
            <a:ext uri="{FF2B5EF4-FFF2-40B4-BE49-F238E27FC236}">
              <a16:creationId xmlns:a16="http://schemas.microsoft.com/office/drawing/2014/main" id="{00000000-0008-0000-0200-000065020000}"/>
            </a:ext>
          </a:extLst>
        </xdr:cNvPr>
        <xdr:cNvSpPr txBox="1"/>
      </xdr:nvSpPr>
      <xdr:spPr>
        <a:xfrm>
          <a:off x="13675369"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614" name="n_3mainValue【保健センター・保健所】&#10;有形固定資産減価償却率">
          <a:extLst>
            <a:ext uri="{FF2B5EF4-FFF2-40B4-BE49-F238E27FC236}">
              <a16:creationId xmlns:a16="http://schemas.microsoft.com/office/drawing/2014/main" id="{00000000-0008-0000-0200-000066020000}"/>
            </a:ext>
          </a:extLst>
        </xdr:cNvPr>
        <xdr:cNvSpPr txBox="1"/>
      </xdr:nvSpPr>
      <xdr:spPr>
        <a:xfrm>
          <a:off x="1283399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73736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7500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7500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84594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84594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95453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95453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73736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734502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73736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7373600" y="1097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693499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7373600" y="1051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693499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7373600" y="1005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693499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7373600" y="960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693499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73736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693499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5" name="【保健センター・保健所】&#10;一人当たり面積グラフ枠">
          <a:extLst>
            <a:ext uri="{FF2B5EF4-FFF2-40B4-BE49-F238E27FC236}">
              <a16:creationId xmlns:a16="http://schemas.microsoft.com/office/drawing/2014/main" id="{00000000-0008-0000-0200-00007B020000}"/>
            </a:ext>
          </a:extLst>
        </xdr:cNvPr>
        <xdr:cNvSpPr/>
      </xdr:nvSpPr>
      <xdr:spPr>
        <a:xfrm>
          <a:off x="173736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63</xdr:row>
      <xdr:rowOff>125730</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flipV="1">
          <a:off x="21055964" y="95966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37" name="【保健センター・保健所】&#10;一人当たり面積最小値テキスト">
          <a:extLst>
            <a:ext uri="{FF2B5EF4-FFF2-40B4-BE49-F238E27FC236}">
              <a16:creationId xmlns:a16="http://schemas.microsoft.com/office/drawing/2014/main" id="{00000000-0008-0000-0200-00007D020000}"/>
            </a:ext>
          </a:extLst>
        </xdr:cNvPr>
        <xdr:cNvSpPr txBox="1"/>
      </xdr:nvSpPr>
      <xdr:spPr>
        <a:xfrm>
          <a:off x="210947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20977225" y="109270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639" name="【保健センター・保健所】&#10;一人当たり面積最大値テキスト">
          <a:extLst>
            <a:ext uri="{FF2B5EF4-FFF2-40B4-BE49-F238E27FC236}">
              <a16:creationId xmlns:a16="http://schemas.microsoft.com/office/drawing/2014/main" id="{00000000-0008-0000-0200-00007F020000}"/>
            </a:ext>
          </a:extLst>
        </xdr:cNvPr>
        <xdr:cNvSpPr txBox="1"/>
      </xdr:nvSpPr>
      <xdr:spPr>
        <a:xfrm>
          <a:off x="210947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20977225" y="959662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641" name="【保健センター・保健所】&#10;一人当たり面積平均値テキスト">
          <a:extLst>
            <a:ext uri="{FF2B5EF4-FFF2-40B4-BE49-F238E27FC236}">
              <a16:creationId xmlns:a16="http://schemas.microsoft.com/office/drawing/2014/main" id="{00000000-0008-0000-0200-000081020000}"/>
            </a:ext>
          </a:extLst>
        </xdr:cNvPr>
        <xdr:cNvSpPr txBox="1"/>
      </xdr:nvSpPr>
      <xdr:spPr>
        <a:xfrm>
          <a:off x="210947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210058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20215225" y="1059738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9364325"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852295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20875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2008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9234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8392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7551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168656</xdr:rowOff>
    </xdr:from>
    <xdr:to>
      <xdr:col>116</xdr:col>
      <xdr:colOff>114300</xdr:colOff>
      <xdr:row>63</xdr:row>
      <xdr:rowOff>98806</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210058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83583</xdr:rowOff>
    </xdr:from>
    <xdr:ext cx="469744" cy="259045"/>
    <xdr:sp macro="" textlink="">
      <xdr:nvSpPr>
        <xdr:cNvPr id="652" name="【保健センター・保健所】&#10;一人当たり面積該当値テキスト">
          <a:extLst>
            <a:ext uri="{FF2B5EF4-FFF2-40B4-BE49-F238E27FC236}">
              <a16:creationId xmlns:a16="http://schemas.microsoft.com/office/drawing/2014/main" id="{00000000-0008-0000-0200-00008C020000}"/>
            </a:ext>
          </a:extLst>
        </xdr:cNvPr>
        <xdr:cNvSpPr txBox="1"/>
      </xdr:nvSpPr>
      <xdr:spPr>
        <a:xfrm>
          <a:off x="21094700" y="1071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168656</xdr:rowOff>
    </xdr:from>
    <xdr:to>
      <xdr:col>112</xdr:col>
      <xdr:colOff>38100</xdr:colOff>
      <xdr:row>63</xdr:row>
      <xdr:rowOff>98806</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20215225" y="1079855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48006</xdr:rowOff>
    </xdr:from>
    <xdr:to>
      <xdr:col>116</xdr:col>
      <xdr:colOff>63500</xdr:colOff>
      <xdr:row>63</xdr:row>
      <xdr:rowOff>48006</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20266025" y="1084935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1778</xdr:rowOff>
    </xdr:from>
    <xdr:to>
      <xdr:col>107</xdr:col>
      <xdr:colOff>101600</xdr:colOff>
      <xdr:row>63</xdr:row>
      <xdr:rowOff>103378</xdr:rowOff>
    </xdr:to>
    <xdr:sp macro="" textlink="">
      <xdr:nvSpPr>
        <xdr:cNvPr id="655" name="楕円 654">
          <a:extLst>
            <a:ext uri="{FF2B5EF4-FFF2-40B4-BE49-F238E27FC236}">
              <a16:creationId xmlns:a16="http://schemas.microsoft.com/office/drawing/2014/main" id="{00000000-0008-0000-0200-00008F020000}"/>
            </a:ext>
          </a:extLst>
        </xdr:cNvPr>
        <xdr:cNvSpPr/>
      </xdr:nvSpPr>
      <xdr:spPr>
        <a:xfrm>
          <a:off x="19364325"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48006</xdr:rowOff>
    </xdr:from>
    <xdr:to>
      <xdr:col>111</xdr:col>
      <xdr:colOff>177800</xdr:colOff>
      <xdr:row>63</xdr:row>
      <xdr:rowOff>52578</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flipV="1">
          <a:off x="19415125" y="10849356"/>
          <a:ext cx="850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1778</xdr:rowOff>
    </xdr:from>
    <xdr:to>
      <xdr:col>102</xdr:col>
      <xdr:colOff>165100</xdr:colOff>
      <xdr:row>63</xdr:row>
      <xdr:rowOff>103378</xdr:rowOff>
    </xdr:to>
    <xdr:sp macro="" textlink="">
      <xdr:nvSpPr>
        <xdr:cNvPr id="657" name="楕円 656">
          <a:extLst>
            <a:ext uri="{FF2B5EF4-FFF2-40B4-BE49-F238E27FC236}">
              <a16:creationId xmlns:a16="http://schemas.microsoft.com/office/drawing/2014/main" id="{00000000-0008-0000-0200-000091020000}"/>
            </a:ext>
          </a:extLst>
        </xdr:cNvPr>
        <xdr:cNvSpPr/>
      </xdr:nvSpPr>
      <xdr:spPr>
        <a:xfrm>
          <a:off x="1852295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52578</xdr:rowOff>
    </xdr:from>
    <xdr:to>
      <xdr:col>107</xdr:col>
      <xdr:colOff>50800</xdr:colOff>
      <xdr:row>63</xdr:row>
      <xdr:rowOff>52578</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8573750" y="10853928"/>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85615</xdr:rowOff>
    </xdr:from>
    <xdr:ext cx="469744" cy="259045"/>
    <xdr:sp macro="" textlink="">
      <xdr:nvSpPr>
        <xdr:cNvPr id="659" name="n_1aveValue【保健センター・保健所】&#10;一人当たり面積">
          <a:extLst>
            <a:ext uri="{FF2B5EF4-FFF2-40B4-BE49-F238E27FC236}">
              <a16:creationId xmlns:a16="http://schemas.microsoft.com/office/drawing/2014/main" id="{00000000-0008-0000-0200-000093020000}"/>
            </a:ext>
          </a:extLst>
        </xdr:cNvPr>
        <xdr:cNvSpPr txBox="1"/>
      </xdr:nvSpPr>
      <xdr:spPr>
        <a:xfrm>
          <a:off x="2002797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660" name="n_2aveValue【保健センター・保健所】&#10;一人当たり面積">
          <a:extLst>
            <a:ext uri="{FF2B5EF4-FFF2-40B4-BE49-F238E27FC236}">
              <a16:creationId xmlns:a16="http://schemas.microsoft.com/office/drawing/2014/main" id="{00000000-0008-0000-0200-000094020000}"/>
            </a:ext>
          </a:extLst>
        </xdr:cNvPr>
        <xdr:cNvSpPr txBox="1"/>
      </xdr:nvSpPr>
      <xdr:spPr>
        <a:xfrm>
          <a:off x="1918977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163339</xdr:rowOff>
    </xdr:from>
    <xdr:ext cx="469744" cy="259045"/>
    <xdr:sp macro="" textlink="">
      <xdr:nvSpPr>
        <xdr:cNvPr id="661" name="n_3aveValue【保健センター・保健所】&#10;一人当たり面積">
          <a:extLst>
            <a:ext uri="{FF2B5EF4-FFF2-40B4-BE49-F238E27FC236}">
              <a16:creationId xmlns:a16="http://schemas.microsoft.com/office/drawing/2014/main" id="{00000000-0008-0000-0200-000095020000}"/>
            </a:ext>
          </a:extLst>
        </xdr:cNvPr>
        <xdr:cNvSpPr txBox="1"/>
      </xdr:nvSpPr>
      <xdr:spPr>
        <a:xfrm>
          <a:off x="18348402"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89933</xdr:rowOff>
    </xdr:from>
    <xdr:ext cx="469744" cy="259045"/>
    <xdr:sp macro="" textlink="">
      <xdr:nvSpPr>
        <xdr:cNvPr id="662" name="n_1mainValue【保健センター・保健所】&#10;一人当たり面積">
          <a:extLst>
            <a:ext uri="{FF2B5EF4-FFF2-40B4-BE49-F238E27FC236}">
              <a16:creationId xmlns:a16="http://schemas.microsoft.com/office/drawing/2014/main" id="{00000000-0008-0000-0200-000096020000}"/>
            </a:ext>
          </a:extLst>
        </xdr:cNvPr>
        <xdr:cNvSpPr txBox="1"/>
      </xdr:nvSpPr>
      <xdr:spPr>
        <a:xfrm>
          <a:off x="2002797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94505</xdr:rowOff>
    </xdr:from>
    <xdr:ext cx="469744" cy="259045"/>
    <xdr:sp macro="" textlink="">
      <xdr:nvSpPr>
        <xdr:cNvPr id="663" name="n_2mainValue【保健センター・保健所】&#10;一人当たり面積">
          <a:extLst>
            <a:ext uri="{FF2B5EF4-FFF2-40B4-BE49-F238E27FC236}">
              <a16:creationId xmlns:a16="http://schemas.microsoft.com/office/drawing/2014/main" id="{00000000-0008-0000-0200-000097020000}"/>
            </a:ext>
          </a:extLst>
        </xdr:cNvPr>
        <xdr:cNvSpPr txBox="1"/>
      </xdr:nvSpPr>
      <xdr:spPr>
        <a:xfrm>
          <a:off x="1918977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94505</xdr:rowOff>
    </xdr:from>
    <xdr:ext cx="469744" cy="259045"/>
    <xdr:sp macro="" textlink="">
      <xdr:nvSpPr>
        <xdr:cNvPr id="664" name="n_3mainValue【保健センター・保健所】&#10;一人当たり面積">
          <a:extLst>
            <a:ext uri="{FF2B5EF4-FFF2-40B4-BE49-F238E27FC236}">
              <a16:creationId xmlns:a16="http://schemas.microsoft.com/office/drawing/2014/main" id="{00000000-0008-0000-0200-000098020000}"/>
            </a:ext>
          </a:extLst>
        </xdr:cNvPr>
        <xdr:cNvSpPr txBox="1"/>
      </xdr:nvSpPr>
      <xdr:spPr>
        <a:xfrm>
          <a:off x="18348402"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1826875"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19443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19443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29127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29127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399857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399857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1826875"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17887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1826875"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1826875" y="1491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150698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1826875" y="1458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144286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1826875" y="1426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144286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1826875" y="1393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144286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1826875" y="1360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144286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1826875" y="1328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138827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1826875"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138827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9" name="【消防施設】&#10;有形固定資産減価償却率グラフ枠">
          <a:extLst>
            <a:ext uri="{FF2B5EF4-FFF2-40B4-BE49-F238E27FC236}">
              <a16:creationId xmlns:a16="http://schemas.microsoft.com/office/drawing/2014/main" id="{00000000-0008-0000-0200-0000B1020000}"/>
            </a:ext>
          </a:extLst>
        </xdr:cNvPr>
        <xdr:cNvSpPr/>
      </xdr:nvSpPr>
      <xdr:spPr>
        <a:xfrm>
          <a:off x="11826875"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105048</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flipV="1">
          <a:off x="15509239" y="13280571"/>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108875</xdr:rowOff>
    </xdr:from>
    <xdr:ext cx="405111" cy="259045"/>
    <xdr:sp macro="" textlink="">
      <xdr:nvSpPr>
        <xdr:cNvPr id="691" name="【消防施設】&#10;有形固定資産減価償却率最小値テキスト">
          <a:extLst>
            <a:ext uri="{FF2B5EF4-FFF2-40B4-BE49-F238E27FC236}">
              <a16:creationId xmlns:a16="http://schemas.microsoft.com/office/drawing/2014/main" id="{00000000-0008-0000-0200-0000B3020000}"/>
            </a:ext>
          </a:extLst>
        </xdr:cNvPr>
        <xdr:cNvSpPr txBox="1"/>
      </xdr:nvSpPr>
      <xdr:spPr>
        <a:xfrm>
          <a:off x="15547975" y="1468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105048</xdr:rowOff>
    </xdr:from>
    <xdr:to>
      <xdr:col>86</xdr:col>
      <xdr:colOff>25400</xdr:colOff>
      <xdr:row>85</xdr:row>
      <xdr:rowOff>105048</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5420975" y="1467829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93" name="【消防施設】&#10;有形固定資産減価償却率最大値テキスト">
          <a:extLst>
            <a:ext uri="{FF2B5EF4-FFF2-40B4-BE49-F238E27FC236}">
              <a16:creationId xmlns:a16="http://schemas.microsoft.com/office/drawing/2014/main" id="{00000000-0008-0000-0200-0000B5020000}"/>
            </a:ext>
          </a:extLst>
        </xdr:cNvPr>
        <xdr:cNvSpPr txBox="1"/>
      </xdr:nvSpPr>
      <xdr:spPr>
        <a:xfrm>
          <a:off x="15547975"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5420975" y="1328057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104520</xdr:rowOff>
    </xdr:from>
    <xdr:ext cx="405111" cy="259045"/>
    <xdr:sp macro="" textlink="">
      <xdr:nvSpPr>
        <xdr:cNvPr id="695" name="【消防施設】&#10;有形固定資産減価償却率平均値テキスト">
          <a:extLst>
            <a:ext uri="{FF2B5EF4-FFF2-40B4-BE49-F238E27FC236}">
              <a16:creationId xmlns:a16="http://schemas.microsoft.com/office/drawing/2014/main" id="{00000000-0008-0000-0200-0000B7020000}"/>
            </a:ext>
          </a:extLst>
        </xdr:cNvPr>
        <xdr:cNvSpPr txBox="1"/>
      </xdr:nvSpPr>
      <xdr:spPr>
        <a:xfrm>
          <a:off x="15547975" y="138205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126093</xdr:rowOff>
    </xdr:from>
    <xdr:to>
      <xdr:col>85</xdr:col>
      <xdr:colOff>177800</xdr:colOff>
      <xdr:row>81</xdr:row>
      <xdr:rowOff>56243</xdr:rowOff>
    </xdr:to>
    <xdr:sp macro="" textlink="">
      <xdr:nvSpPr>
        <xdr:cNvPr id="696" name="フローチャート: 判断 695">
          <a:extLst>
            <a:ext uri="{FF2B5EF4-FFF2-40B4-BE49-F238E27FC236}">
              <a16:creationId xmlns:a16="http://schemas.microsoft.com/office/drawing/2014/main" id="{00000000-0008-0000-0200-0000B8020000}"/>
            </a:ext>
          </a:extLst>
        </xdr:cNvPr>
        <xdr:cNvSpPr/>
      </xdr:nvSpPr>
      <xdr:spPr>
        <a:xfrm>
          <a:off x="15459075" y="1384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697" name="フローチャート: 判断 696">
          <a:extLst>
            <a:ext uri="{FF2B5EF4-FFF2-40B4-BE49-F238E27FC236}">
              <a16:creationId xmlns:a16="http://schemas.microsoft.com/office/drawing/2014/main" id="{00000000-0008-0000-0200-0000B9020000}"/>
            </a:ext>
          </a:extLst>
        </xdr:cNvPr>
        <xdr:cNvSpPr/>
      </xdr:nvSpPr>
      <xdr:spPr>
        <a:xfrm>
          <a:off x="14658975"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698" name="フローチャート: 判断 697">
          <a:extLst>
            <a:ext uri="{FF2B5EF4-FFF2-40B4-BE49-F238E27FC236}">
              <a16:creationId xmlns:a16="http://schemas.microsoft.com/office/drawing/2014/main" id="{00000000-0008-0000-0200-0000BA020000}"/>
            </a:ext>
          </a:extLst>
        </xdr:cNvPr>
        <xdr:cNvSpPr/>
      </xdr:nvSpPr>
      <xdr:spPr>
        <a:xfrm>
          <a:off x="138176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168548</xdr:rowOff>
    </xdr:from>
    <xdr:to>
      <xdr:col>72</xdr:col>
      <xdr:colOff>38100</xdr:colOff>
      <xdr:row>81</xdr:row>
      <xdr:rowOff>98698</xdr:rowOff>
    </xdr:to>
    <xdr:sp macro="" textlink="">
      <xdr:nvSpPr>
        <xdr:cNvPr id="699" name="フローチャート: 判断 698">
          <a:extLst>
            <a:ext uri="{FF2B5EF4-FFF2-40B4-BE49-F238E27FC236}">
              <a16:creationId xmlns:a16="http://schemas.microsoft.com/office/drawing/2014/main" id="{00000000-0008-0000-0200-0000BB020000}"/>
            </a:ext>
          </a:extLst>
        </xdr:cNvPr>
        <xdr:cNvSpPr/>
      </xdr:nvSpPr>
      <xdr:spPr>
        <a:xfrm>
          <a:off x="12976225" y="1388454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53289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45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3687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2846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1995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166914</xdr:rowOff>
    </xdr:from>
    <xdr:to>
      <xdr:col>85</xdr:col>
      <xdr:colOff>177800</xdr:colOff>
      <xdr:row>80</xdr:row>
      <xdr:rowOff>97064</xdr:rowOff>
    </xdr:to>
    <xdr:sp macro="" textlink="">
      <xdr:nvSpPr>
        <xdr:cNvPr id="705" name="楕円 704">
          <a:extLst>
            <a:ext uri="{FF2B5EF4-FFF2-40B4-BE49-F238E27FC236}">
              <a16:creationId xmlns:a16="http://schemas.microsoft.com/office/drawing/2014/main" id="{00000000-0008-0000-0200-0000C1020000}"/>
            </a:ext>
          </a:extLst>
        </xdr:cNvPr>
        <xdr:cNvSpPr/>
      </xdr:nvSpPr>
      <xdr:spPr>
        <a:xfrm>
          <a:off x="15459075" y="1371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18341</xdr:rowOff>
    </xdr:from>
    <xdr:ext cx="405111" cy="259045"/>
    <xdr:sp macro="" textlink="">
      <xdr:nvSpPr>
        <xdr:cNvPr id="706" name="【消防施設】&#10;有形固定資産減価償却率該当値テキスト">
          <a:extLst>
            <a:ext uri="{FF2B5EF4-FFF2-40B4-BE49-F238E27FC236}">
              <a16:creationId xmlns:a16="http://schemas.microsoft.com/office/drawing/2014/main" id="{00000000-0008-0000-0200-0000C2020000}"/>
            </a:ext>
          </a:extLst>
        </xdr:cNvPr>
        <xdr:cNvSpPr txBox="1"/>
      </xdr:nvSpPr>
      <xdr:spPr>
        <a:xfrm>
          <a:off x="15547975" y="1356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36286</xdr:rowOff>
    </xdr:from>
    <xdr:to>
      <xdr:col>81</xdr:col>
      <xdr:colOff>101600</xdr:colOff>
      <xdr:row>80</xdr:row>
      <xdr:rowOff>137886</xdr:rowOff>
    </xdr:to>
    <xdr:sp macro="" textlink="">
      <xdr:nvSpPr>
        <xdr:cNvPr id="707" name="楕円 706">
          <a:extLst>
            <a:ext uri="{FF2B5EF4-FFF2-40B4-BE49-F238E27FC236}">
              <a16:creationId xmlns:a16="http://schemas.microsoft.com/office/drawing/2014/main" id="{00000000-0008-0000-0200-0000C3020000}"/>
            </a:ext>
          </a:extLst>
        </xdr:cNvPr>
        <xdr:cNvSpPr/>
      </xdr:nvSpPr>
      <xdr:spPr>
        <a:xfrm>
          <a:off x="14658975"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46264</xdr:rowOff>
    </xdr:from>
    <xdr:to>
      <xdr:col>85</xdr:col>
      <xdr:colOff>127000</xdr:colOff>
      <xdr:row>80</xdr:row>
      <xdr:rowOff>87086</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flipV="1">
          <a:off x="14709775" y="13762264"/>
          <a:ext cx="8001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77107</xdr:rowOff>
    </xdr:from>
    <xdr:to>
      <xdr:col>76</xdr:col>
      <xdr:colOff>165100</xdr:colOff>
      <xdr:row>81</xdr:row>
      <xdr:rowOff>7257</xdr:rowOff>
    </xdr:to>
    <xdr:sp macro="" textlink="">
      <xdr:nvSpPr>
        <xdr:cNvPr id="709" name="楕円 708">
          <a:extLst>
            <a:ext uri="{FF2B5EF4-FFF2-40B4-BE49-F238E27FC236}">
              <a16:creationId xmlns:a16="http://schemas.microsoft.com/office/drawing/2014/main" id="{00000000-0008-0000-0200-0000C5020000}"/>
            </a:ext>
          </a:extLst>
        </xdr:cNvPr>
        <xdr:cNvSpPr/>
      </xdr:nvSpPr>
      <xdr:spPr>
        <a:xfrm>
          <a:off x="13817600" y="137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87086</xdr:rowOff>
    </xdr:from>
    <xdr:to>
      <xdr:col>81</xdr:col>
      <xdr:colOff>50800</xdr:colOff>
      <xdr:row>80</xdr:row>
      <xdr:rowOff>127907</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flipV="1">
          <a:off x="13868400" y="13803086"/>
          <a:ext cx="841375"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124461</xdr:rowOff>
    </xdr:from>
    <xdr:to>
      <xdr:col>72</xdr:col>
      <xdr:colOff>38100</xdr:colOff>
      <xdr:row>81</xdr:row>
      <xdr:rowOff>54611</xdr:rowOff>
    </xdr:to>
    <xdr:sp macro="" textlink="">
      <xdr:nvSpPr>
        <xdr:cNvPr id="711" name="楕円 710">
          <a:extLst>
            <a:ext uri="{FF2B5EF4-FFF2-40B4-BE49-F238E27FC236}">
              <a16:creationId xmlns:a16="http://schemas.microsoft.com/office/drawing/2014/main" id="{00000000-0008-0000-0200-0000C7020000}"/>
            </a:ext>
          </a:extLst>
        </xdr:cNvPr>
        <xdr:cNvSpPr/>
      </xdr:nvSpPr>
      <xdr:spPr>
        <a:xfrm>
          <a:off x="12976225" y="1384046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127907</xdr:rowOff>
    </xdr:from>
    <xdr:to>
      <xdr:col>76</xdr:col>
      <xdr:colOff>114300</xdr:colOff>
      <xdr:row>81</xdr:row>
      <xdr:rowOff>3811</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flipV="1">
          <a:off x="13027025" y="13843907"/>
          <a:ext cx="841375"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34307</xdr:rowOff>
    </xdr:from>
    <xdr:ext cx="405111" cy="259045"/>
    <xdr:sp macro="" textlink="">
      <xdr:nvSpPr>
        <xdr:cNvPr id="713" name="n_1aveValue【消防施設】&#10;有形固定資産減価償却率">
          <a:extLst>
            <a:ext uri="{FF2B5EF4-FFF2-40B4-BE49-F238E27FC236}">
              <a16:creationId xmlns:a16="http://schemas.microsoft.com/office/drawing/2014/main" id="{00000000-0008-0000-0200-0000C9020000}"/>
            </a:ext>
          </a:extLst>
        </xdr:cNvPr>
        <xdr:cNvSpPr txBox="1"/>
      </xdr:nvSpPr>
      <xdr:spPr>
        <a:xfrm>
          <a:off x="14504044"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148607</xdr:rowOff>
    </xdr:from>
    <xdr:ext cx="405111" cy="259045"/>
    <xdr:sp macro="" textlink="">
      <xdr:nvSpPr>
        <xdr:cNvPr id="714" name="n_2aveValue【消防施設】&#10;有形固定資産減価償却率">
          <a:extLst>
            <a:ext uri="{FF2B5EF4-FFF2-40B4-BE49-F238E27FC236}">
              <a16:creationId xmlns:a16="http://schemas.microsoft.com/office/drawing/2014/main" id="{00000000-0008-0000-0200-0000CA020000}"/>
            </a:ext>
          </a:extLst>
        </xdr:cNvPr>
        <xdr:cNvSpPr txBox="1"/>
      </xdr:nvSpPr>
      <xdr:spPr>
        <a:xfrm>
          <a:off x="13675369"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89825</xdr:rowOff>
    </xdr:from>
    <xdr:ext cx="405111" cy="259045"/>
    <xdr:sp macro="" textlink="">
      <xdr:nvSpPr>
        <xdr:cNvPr id="715" name="n_3aveValue【消防施設】&#10;有形固定資産減価償却率">
          <a:extLst>
            <a:ext uri="{FF2B5EF4-FFF2-40B4-BE49-F238E27FC236}">
              <a16:creationId xmlns:a16="http://schemas.microsoft.com/office/drawing/2014/main" id="{00000000-0008-0000-0200-0000CB020000}"/>
            </a:ext>
          </a:extLst>
        </xdr:cNvPr>
        <xdr:cNvSpPr txBox="1"/>
      </xdr:nvSpPr>
      <xdr:spPr>
        <a:xfrm>
          <a:off x="12833994" y="1397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154413</xdr:rowOff>
    </xdr:from>
    <xdr:ext cx="405111" cy="259045"/>
    <xdr:sp macro="" textlink="">
      <xdr:nvSpPr>
        <xdr:cNvPr id="716" name="n_1mainValue【消防施設】&#10;有形固定資産減価償却率">
          <a:extLst>
            <a:ext uri="{FF2B5EF4-FFF2-40B4-BE49-F238E27FC236}">
              <a16:creationId xmlns:a16="http://schemas.microsoft.com/office/drawing/2014/main" id="{00000000-0008-0000-0200-0000CC020000}"/>
            </a:ext>
          </a:extLst>
        </xdr:cNvPr>
        <xdr:cNvSpPr txBox="1"/>
      </xdr:nvSpPr>
      <xdr:spPr>
        <a:xfrm>
          <a:off x="14504044" y="135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23784</xdr:rowOff>
    </xdr:from>
    <xdr:ext cx="405111" cy="259045"/>
    <xdr:sp macro="" textlink="">
      <xdr:nvSpPr>
        <xdr:cNvPr id="717" name="n_2mainValue【消防施設】&#10;有形固定資産減価償却率">
          <a:extLst>
            <a:ext uri="{FF2B5EF4-FFF2-40B4-BE49-F238E27FC236}">
              <a16:creationId xmlns:a16="http://schemas.microsoft.com/office/drawing/2014/main" id="{00000000-0008-0000-0200-0000CD020000}"/>
            </a:ext>
          </a:extLst>
        </xdr:cNvPr>
        <xdr:cNvSpPr txBox="1"/>
      </xdr:nvSpPr>
      <xdr:spPr>
        <a:xfrm>
          <a:off x="13675369" y="1356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71138</xdr:rowOff>
    </xdr:from>
    <xdr:ext cx="405111" cy="259045"/>
    <xdr:sp macro="" textlink="">
      <xdr:nvSpPr>
        <xdr:cNvPr id="718" name="n_3mainValue【消防施設】&#10;有形固定資産減価償却率">
          <a:extLst>
            <a:ext uri="{FF2B5EF4-FFF2-40B4-BE49-F238E27FC236}">
              <a16:creationId xmlns:a16="http://schemas.microsoft.com/office/drawing/2014/main" id="{00000000-0008-0000-0200-0000CE020000}"/>
            </a:ext>
          </a:extLst>
        </xdr:cNvPr>
        <xdr:cNvSpPr txBox="1"/>
      </xdr:nvSpPr>
      <xdr:spPr>
        <a:xfrm>
          <a:off x="1283399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73736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7500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7500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84594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84594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95453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95453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73736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734502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173736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7373600"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693499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7373600"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693499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73736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693499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7373600"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693499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7373600"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693499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73736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69349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1" name="【消防施設】&#10;一人当たり面積グラフ枠">
          <a:extLst>
            <a:ext uri="{FF2B5EF4-FFF2-40B4-BE49-F238E27FC236}">
              <a16:creationId xmlns:a16="http://schemas.microsoft.com/office/drawing/2014/main" id="{00000000-0008-0000-0200-0000E5020000}"/>
            </a:ext>
          </a:extLst>
        </xdr:cNvPr>
        <xdr:cNvSpPr/>
      </xdr:nvSpPr>
      <xdr:spPr>
        <a:xfrm>
          <a:off x="173736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35052</xdr:rowOff>
    </xdr:from>
    <xdr:to>
      <xdr:col>116</xdr:col>
      <xdr:colOff>62864</xdr:colOff>
      <xdr:row>86</xdr:row>
      <xdr:rowOff>110489</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flipV="1">
          <a:off x="21055964"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743" name="【消防施設】&#10;一人当たり面積最小値テキスト">
          <a:extLst>
            <a:ext uri="{FF2B5EF4-FFF2-40B4-BE49-F238E27FC236}">
              <a16:creationId xmlns:a16="http://schemas.microsoft.com/office/drawing/2014/main" id="{00000000-0008-0000-0200-0000E7020000}"/>
            </a:ext>
          </a:extLst>
        </xdr:cNvPr>
        <xdr:cNvSpPr txBox="1"/>
      </xdr:nvSpPr>
      <xdr:spPr>
        <a:xfrm>
          <a:off x="210947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20977225" y="1485518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153179</xdr:rowOff>
    </xdr:from>
    <xdr:ext cx="469744" cy="259045"/>
    <xdr:sp macro="" textlink="">
      <xdr:nvSpPr>
        <xdr:cNvPr id="745" name="【消防施設】&#10;一人当たり面積最大値テキスト">
          <a:extLst>
            <a:ext uri="{FF2B5EF4-FFF2-40B4-BE49-F238E27FC236}">
              <a16:creationId xmlns:a16="http://schemas.microsoft.com/office/drawing/2014/main" id="{00000000-0008-0000-0200-0000E9020000}"/>
            </a:ext>
          </a:extLst>
        </xdr:cNvPr>
        <xdr:cNvSpPr txBox="1"/>
      </xdr:nvSpPr>
      <xdr:spPr>
        <a:xfrm>
          <a:off x="210947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35052</xdr:rowOff>
    </xdr:from>
    <xdr:to>
      <xdr:col>116</xdr:col>
      <xdr:colOff>152400</xdr:colOff>
      <xdr:row>79</xdr:row>
      <xdr:rowOff>35052</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20977225" y="1357960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152671</xdr:rowOff>
    </xdr:from>
    <xdr:ext cx="469744" cy="259045"/>
    <xdr:sp macro="" textlink="">
      <xdr:nvSpPr>
        <xdr:cNvPr id="747" name="【消防施設】&#10;一人当たり面積平均値テキスト">
          <a:extLst>
            <a:ext uri="{FF2B5EF4-FFF2-40B4-BE49-F238E27FC236}">
              <a16:creationId xmlns:a16="http://schemas.microsoft.com/office/drawing/2014/main" id="{00000000-0008-0000-0200-0000EB020000}"/>
            </a:ext>
          </a:extLst>
        </xdr:cNvPr>
        <xdr:cNvSpPr txBox="1"/>
      </xdr:nvSpPr>
      <xdr:spPr>
        <a:xfrm>
          <a:off x="21094700" y="14554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129794</xdr:rowOff>
    </xdr:from>
    <xdr:to>
      <xdr:col>116</xdr:col>
      <xdr:colOff>114300</xdr:colOff>
      <xdr:row>86</xdr:row>
      <xdr:rowOff>59944</xdr:rowOff>
    </xdr:to>
    <xdr:sp macro="" textlink="">
      <xdr:nvSpPr>
        <xdr:cNvPr id="748" name="フローチャート: 判断 747">
          <a:extLst>
            <a:ext uri="{FF2B5EF4-FFF2-40B4-BE49-F238E27FC236}">
              <a16:creationId xmlns:a16="http://schemas.microsoft.com/office/drawing/2014/main" id="{00000000-0008-0000-0200-0000EC020000}"/>
            </a:ext>
          </a:extLst>
        </xdr:cNvPr>
        <xdr:cNvSpPr/>
      </xdr:nvSpPr>
      <xdr:spPr>
        <a:xfrm>
          <a:off x="210058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129794</xdr:rowOff>
    </xdr:from>
    <xdr:to>
      <xdr:col>112</xdr:col>
      <xdr:colOff>38100</xdr:colOff>
      <xdr:row>86</xdr:row>
      <xdr:rowOff>59944</xdr:rowOff>
    </xdr:to>
    <xdr:sp macro="" textlink="">
      <xdr:nvSpPr>
        <xdr:cNvPr id="749" name="フローチャート: 判断 748">
          <a:extLst>
            <a:ext uri="{FF2B5EF4-FFF2-40B4-BE49-F238E27FC236}">
              <a16:creationId xmlns:a16="http://schemas.microsoft.com/office/drawing/2014/main" id="{00000000-0008-0000-0200-0000ED020000}"/>
            </a:ext>
          </a:extLst>
        </xdr:cNvPr>
        <xdr:cNvSpPr/>
      </xdr:nvSpPr>
      <xdr:spPr>
        <a:xfrm>
          <a:off x="20215225" y="1470304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166370</xdr:rowOff>
    </xdr:from>
    <xdr:to>
      <xdr:col>107</xdr:col>
      <xdr:colOff>101600</xdr:colOff>
      <xdr:row>86</xdr:row>
      <xdr:rowOff>96520</xdr:rowOff>
    </xdr:to>
    <xdr:sp macro="" textlink="">
      <xdr:nvSpPr>
        <xdr:cNvPr id="750" name="フローチャート: 判断 749">
          <a:extLst>
            <a:ext uri="{FF2B5EF4-FFF2-40B4-BE49-F238E27FC236}">
              <a16:creationId xmlns:a16="http://schemas.microsoft.com/office/drawing/2014/main" id="{00000000-0008-0000-0200-0000EE020000}"/>
            </a:ext>
          </a:extLst>
        </xdr:cNvPr>
        <xdr:cNvSpPr/>
      </xdr:nvSpPr>
      <xdr:spPr>
        <a:xfrm>
          <a:off x="19364325" y="1473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170942</xdr:rowOff>
    </xdr:from>
    <xdr:to>
      <xdr:col>102</xdr:col>
      <xdr:colOff>165100</xdr:colOff>
      <xdr:row>86</xdr:row>
      <xdr:rowOff>101092</xdr:rowOff>
    </xdr:to>
    <xdr:sp macro="" textlink="">
      <xdr:nvSpPr>
        <xdr:cNvPr id="751" name="フローチャート: 判断 750">
          <a:extLst>
            <a:ext uri="{FF2B5EF4-FFF2-40B4-BE49-F238E27FC236}">
              <a16:creationId xmlns:a16="http://schemas.microsoft.com/office/drawing/2014/main" id="{00000000-0008-0000-0200-0000EF020000}"/>
            </a:ext>
          </a:extLst>
        </xdr:cNvPr>
        <xdr:cNvSpPr/>
      </xdr:nvSpPr>
      <xdr:spPr>
        <a:xfrm>
          <a:off x="18522950" y="1474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20875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2008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9234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8392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7551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161798</xdr:rowOff>
    </xdr:from>
    <xdr:to>
      <xdr:col>116</xdr:col>
      <xdr:colOff>114300</xdr:colOff>
      <xdr:row>86</xdr:row>
      <xdr:rowOff>91948</xdr:rowOff>
    </xdr:to>
    <xdr:sp macro="" textlink="">
      <xdr:nvSpPr>
        <xdr:cNvPr id="757" name="楕円 756">
          <a:extLst>
            <a:ext uri="{FF2B5EF4-FFF2-40B4-BE49-F238E27FC236}">
              <a16:creationId xmlns:a16="http://schemas.microsoft.com/office/drawing/2014/main" id="{00000000-0008-0000-0200-0000F5020000}"/>
            </a:ext>
          </a:extLst>
        </xdr:cNvPr>
        <xdr:cNvSpPr/>
      </xdr:nvSpPr>
      <xdr:spPr>
        <a:xfrm>
          <a:off x="21005800" y="1473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108221</xdr:rowOff>
    </xdr:from>
    <xdr:ext cx="469744" cy="259045"/>
    <xdr:sp macro="" textlink="">
      <xdr:nvSpPr>
        <xdr:cNvPr id="758" name="【消防施設】&#10;一人当たり面積該当値テキスト">
          <a:extLst>
            <a:ext uri="{FF2B5EF4-FFF2-40B4-BE49-F238E27FC236}">
              <a16:creationId xmlns:a16="http://schemas.microsoft.com/office/drawing/2014/main" id="{00000000-0008-0000-0200-0000F6020000}"/>
            </a:ext>
          </a:extLst>
        </xdr:cNvPr>
        <xdr:cNvSpPr txBox="1"/>
      </xdr:nvSpPr>
      <xdr:spPr>
        <a:xfrm>
          <a:off x="21094700" y="1468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161798</xdr:rowOff>
    </xdr:from>
    <xdr:to>
      <xdr:col>112</xdr:col>
      <xdr:colOff>38100</xdr:colOff>
      <xdr:row>86</xdr:row>
      <xdr:rowOff>91948</xdr:rowOff>
    </xdr:to>
    <xdr:sp macro="" textlink="">
      <xdr:nvSpPr>
        <xdr:cNvPr id="759" name="楕円 758">
          <a:extLst>
            <a:ext uri="{FF2B5EF4-FFF2-40B4-BE49-F238E27FC236}">
              <a16:creationId xmlns:a16="http://schemas.microsoft.com/office/drawing/2014/main" id="{00000000-0008-0000-0200-0000F7020000}"/>
            </a:ext>
          </a:extLst>
        </xdr:cNvPr>
        <xdr:cNvSpPr/>
      </xdr:nvSpPr>
      <xdr:spPr>
        <a:xfrm>
          <a:off x="20215225" y="1473504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41148</xdr:rowOff>
    </xdr:from>
    <xdr:to>
      <xdr:col>116</xdr:col>
      <xdr:colOff>63500</xdr:colOff>
      <xdr:row>86</xdr:row>
      <xdr:rowOff>41148</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20266025" y="1478584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154939</xdr:rowOff>
    </xdr:from>
    <xdr:to>
      <xdr:col>107</xdr:col>
      <xdr:colOff>101600</xdr:colOff>
      <xdr:row>86</xdr:row>
      <xdr:rowOff>85089</xdr:rowOff>
    </xdr:to>
    <xdr:sp macro="" textlink="">
      <xdr:nvSpPr>
        <xdr:cNvPr id="761" name="楕円 760">
          <a:extLst>
            <a:ext uri="{FF2B5EF4-FFF2-40B4-BE49-F238E27FC236}">
              <a16:creationId xmlns:a16="http://schemas.microsoft.com/office/drawing/2014/main" id="{00000000-0008-0000-0200-0000F9020000}"/>
            </a:ext>
          </a:extLst>
        </xdr:cNvPr>
        <xdr:cNvSpPr/>
      </xdr:nvSpPr>
      <xdr:spPr>
        <a:xfrm>
          <a:off x="19364325"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34289</xdr:rowOff>
    </xdr:from>
    <xdr:to>
      <xdr:col>111</xdr:col>
      <xdr:colOff>177800</xdr:colOff>
      <xdr:row>86</xdr:row>
      <xdr:rowOff>41148</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9415125" y="14778989"/>
          <a:ext cx="8509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165608</xdr:rowOff>
    </xdr:from>
    <xdr:to>
      <xdr:col>102</xdr:col>
      <xdr:colOff>165100</xdr:colOff>
      <xdr:row>86</xdr:row>
      <xdr:rowOff>95758</xdr:rowOff>
    </xdr:to>
    <xdr:sp macro="" textlink="">
      <xdr:nvSpPr>
        <xdr:cNvPr id="763" name="楕円 762">
          <a:extLst>
            <a:ext uri="{FF2B5EF4-FFF2-40B4-BE49-F238E27FC236}">
              <a16:creationId xmlns:a16="http://schemas.microsoft.com/office/drawing/2014/main" id="{00000000-0008-0000-0200-0000FB020000}"/>
            </a:ext>
          </a:extLst>
        </xdr:cNvPr>
        <xdr:cNvSpPr/>
      </xdr:nvSpPr>
      <xdr:spPr>
        <a:xfrm>
          <a:off x="18522950" y="1473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34289</xdr:rowOff>
    </xdr:from>
    <xdr:to>
      <xdr:col>107</xdr:col>
      <xdr:colOff>50800</xdr:colOff>
      <xdr:row>86</xdr:row>
      <xdr:rowOff>44958</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flipV="1">
          <a:off x="18573750" y="14778989"/>
          <a:ext cx="841375"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76471</xdr:rowOff>
    </xdr:from>
    <xdr:ext cx="469744" cy="259045"/>
    <xdr:sp macro="" textlink="">
      <xdr:nvSpPr>
        <xdr:cNvPr id="765" name="n_1aveValue【消防施設】&#10;一人当たり面積">
          <a:extLst>
            <a:ext uri="{FF2B5EF4-FFF2-40B4-BE49-F238E27FC236}">
              <a16:creationId xmlns:a16="http://schemas.microsoft.com/office/drawing/2014/main" id="{00000000-0008-0000-0200-0000FD020000}"/>
            </a:ext>
          </a:extLst>
        </xdr:cNvPr>
        <xdr:cNvSpPr txBox="1"/>
      </xdr:nvSpPr>
      <xdr:spPr>
        <a:xfrm>
          <a:off x="20027977" y="1447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87647</xdr:rowOff>
    </xdr:from>
    <xdr:ext cx="469744" cy="259045"/>
    <xdr:sp macro="" textlink="">
      <xdr:nvSpPr>
        <xdr:cNvPr id="766" name="n_2aveValue【消防施設】&#10;一人当たり面積">
          <a:extLst>
            <a:ext uri="{FF2B5EF4-FFF2-40B4-BE49-F238E27FC236}">
              <a16:creationId xmlns:a16="http://schemas.microsoft.com/office/drawing/2014/main" id="{00000000-0008-0000-0200-0000FE020000}"/>
            </a:ext>
          </a:extLst>
        </xdr:cNvPr>
        <xdr:cNvSpPr txBox="1"/>
      </xdr:nvSpPr>
      <xdr:spPr>
        <a:xfrm>
          <a:off x="1918977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92219</xdr:rowOff>
    </xdr:from>
    <xdr:ext cx="469744" cy="259045"/>
    <xdr:sp macro="" textlink="">
      <xdr:nvSpPr>
        <xdr:cNvPr id="767" name="n_3aveValue【消防施設】&#10;一人当たり面積">
          <a:extLst>
            <a:ext uri="{FF2B5EF4-FFF2-40B4-BE49-F238E27FC236}">
              <a16:creationId xmlns:a16="http://schemas.microsoft.com/office/drawing/2014/main" id="{00000000-0008-0000-0200-0000FF020000}"/>
            </a:ext>
          </a:extLst>
        </xdr:cNvPr>
        <xdr:cNvSpPr txBox="1"/>
      </xdr:nvSpPr>
      <xdr:spPr>
        <a:xfrm>
          <a:off x="18348402" y="1483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83075</xdr:rowOff>
    </xdr:from>
    <xdr:ext cx="469744" cy="259045"/>
    <xdr:sp macro="" textlink="">
      <xdr:nvSpPr>
        <xdr:cNvPr id="768" name="n_1mainValue【消防施設】&#10;一人当たり面積">
          <a:extLst>
            <a:ext uri="{FF2B5EF4-FFF2-40B4-BE49-F238E27FC236}">
              <a16:creationId xmlns:a16="http://schemas.microsoft.com/office/drawing/2014/main" id="{00000000-0008-0000-0200-000000030000}"/>
            </a:ext>
          </a:extLst>
        </xdr:cNvPr>
        <xdr:cNvSpPr txBox="1"/>
      </xdr:nvSpPr>
      <xdr:spPr>
        <a:xfrm>
          <a:off x="20027977" y="1482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101616</xdr:rowOff>
    </xdr:from>
    <xdr:ext cx="469744" cy="259045"/>
    <xdr:sp macro="" textlink="">
      <xdr:nvSpPr>
        <xdr:cNvPr id="769" name="n_2mainValue【消防施設】&#10;一人当たり面積">
          <a:extLst>
            <a:ext uri="{FF2B5EF4-FFF2-40B4-BE49-F238E27FC236}">
              <a16:creationId xmlns:a16="http://schemas.microsoft.com/office/drawing/2014/main" id="{00000000-0008-0000-0200-000001030000}"/>
            </a:ext>
          </a:extLst>
        </xdr:cNvPr>
        <xdr:cNvSpPr txBox="1"/>
      </xdr:nvSpPr>
      <xdr:spPr>
        <a:xfrm>
          <a:off x="19189777" y="1450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112285</xdr:rowOff>
    </xdr:from>
    <xdr:ext cx="469744" cy="259045"/>
    <xdr:sp macro="" textlink="">
      <xdr:nvSpPr>
        <xdr:cNvPr id="770" name="n_3mainValue【消防施設】&#10;一人当たり面積">
          <a:extLst>
            <a:ext uri="{FF2B5EF4-FFF2-40B4-BE49-F238E27FC236}">
              <a16:creationId xmlns:a16="http://schemas.microsoft.com/office/drawing/2014/main" id="{00000000-0008-0000-0200-000002030000}"/>
            </a:ext>
          </a:extLst>
        </xdr:cNvPr>
        <xdr:cNvSpPr txBox="1"/>
      </xdr:nvSpPr>
      <xdr:spPr>
        <a:xfrm>
          <a:off x="18348402" y="1451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1" name="正方形/長方形 770">
          <a:extLst>
            <a:ext uri="{FF2B5EF4-FFF2-40B4-BE49-F238E27FC236}">
              <a16:creationId xmlns:a16="http://schemas.microsoft.com/office/drawing/2014/main" id="{00000000-0008-0000-0200-000003030000}"/>
            </a:ext>
          </a:extLst>
        </xdr:cNvPr>
        <xdr:cNvSpPr/>
      </xdr:nvSpPr>
      <xdr:spPr>
        <a:xfrm>
          <a:off x="11826875"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2" name="正方形/長方形 771">
          <a:extLst>
            <a:ext uri="{FF2B5EF4-FFF2-40B4-BE49-F238E27FC236}">
              <a16:creationId xmlns:a16="http://schemas.microsoft.com/office/drawing/2014/main" id="{00000000-0008-0000-0200-000004030000}"/>
            </a:ext>
          </a:extLst>
        </xdr:cNvPr>
        <xdr:cNvSpPr/>
      </xdr:nvSpPr>
      <xdr:spPr>
        <a:xfrm>
          <a:off x="119443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3" name="正方形/長方形 772">
          <a:extLst>
            <a:ext uri="{FF2B5EF4-FFF2-40B4-BE49-F238E27FC236}">
              <a16:creationId xmlns:a16="http://schemas.microsoft.com/office/drawing/2014/main" id="{00000000-0008-0000-0200-000005030000}"/>
            </a:ext>
          </a:extLst>
        </xdr:cNvPr>
        <xdr:cNvSpPr/>
      </xdr:nvSpPr>
      <xdr:spPr>
        <a:xfrm>
          <a:off x="119443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4" name="正方形/長方形 773">
          <a:extLst>
            <a:ext uri="{FF2B5EF4-FFF2-40B4-BE49-F238E27FC236}">
              <a16:creationId xmlns:a16="http://schemas.microsoft.com/office/drawing/2014/main" id="{00000000-0008-0000-0200-000006030000}"/>
            </a:ext>
          </a:extLst>
        </xdr:cNvPr>
        <xdr:cNvSpPr/>
      </xdr:nvSpPr>
      <xdr:spPr>
        <a:xfrm>
          <a:off x="129127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5" name="正方形/長方形 774">
          <a:extLst>
            <a:ext uri="{FF2B5EF4-FFF2-40B4-BE49-F238E27FC236}">
              <a16:creationId xmlns:a16="http://schemas.microsoft.com/office/drawing/2014/main" id="{00000000-0008-0000-0200-000007030000}"/>
            </a:ext>
          </a:extLst>
        </xdr:cNvPr>
        <xdr:cNvSpPr/>
      </xdr:nvSpPr>
      <xdr:spPr>
        <a:xfrm>
          <a:off x="129127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1399857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399857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1826875"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17887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0" name="直線コネクタ 779">
          <a:extLst>
            <a:ext uri="{FF2B5EF4-FFF2-40B4-BE49-F238E27FC236}">
              <a16:creationId xmlns:a16="http://schemas.microsoft.com/office/drawing/2014/main" id="{00000000-0008-0000-0200-00000C030000}"/>
            </a:ext>
          </a:extLst>
        </xdr:cNvPr>
        <xdr:cNvCxnSpPr/>
      </xdr:nvCxnSpPr>
      <xdr:spPr>
        <a:xfrm>
          <a:off x="11826875"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a:off x="11826875"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1150698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a:off x="11826875"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4" name="テキスト ボックス 783">
          <a:extLst>
            <a:ext uri="{FF2B5EF4-FFF2-40B4-BE49-F238E27FC236}">
              <a16:creationId xmlns:a16="http://schemas.microsoft.com/office/drawing/2014/main" id="{00000000-0008-0000-0200-000010030000}"/>
            </a:ext>
          </a:extLst>
        </xdr:cNvPr>
        <xdr:cNvSpPr txBox="1"/>
      </xdr:nvSpPr>
      <xdr:spPr>
        <a:xfrm>
          <a:off x="1144286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11826875"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1144286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1826875"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1144286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1826875"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1144286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1826875"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138827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1826875"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13882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5" name="【庁舎】&#10;有形固定資産減価償却率グラフ枠">
          <a:extLst>
            <a:ext uri="{FF2B5EF4-FFF2-40B4-BE49-F238E27FC236}">
              <a16:creationId xmlns:a16="http://schemas.microsoft.com/office/drawing/2014/main" id="{00000000-0008-0000-0200-00001B030000}"/>
            </a:ext>
          </a:extLst>
        </xdr:cNvPr>
        <xdr:cNvSpPr/>
      </xdr:nvSpPr>
      <xdr:spPr>
        <a:xfrm>
          <a:off x="11826875"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61505</xdr:rowOff>
    </xdr:from>
    <xdr:to>
      <xdr:col>85</xdr:col>
      <xdr:colOff>126364</xdr:colOff>
      <xdr:row>108</xdr:row>
      <xdr:rowOff>81099</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flipV="1">
          <a:off x="15509239" y="1720650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797" name="【庁舎】&#10;有形固定資産減価償却率最小値テキスト">
          <a:extLst>
            <a:ext uri="{FF2B5EF4-FFF2-40B4-BE49-F238E27FC236}">
              <a16:creationId xmlns:a16="http://schemas.microsoft.com/office/drawing/2014/main" id="{00000000-0008-0000-0200-00001D030000}"/>
            </a:ext>
          </a:extLst>
        </xdr:cNvPr>
        <xdr:cNvSpPr txBox="1"/>
      </xdr:nvSpPr>
      <xdr:spPr>
        <a:xfrm>
          <a:off x="15547975"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5420975" y="1859769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8182</xdr:rowOff>
    </xdr:from>
    <xdr:ext cx="405111" cy="259045"/>
    <xdr:sp macro="" textlink="">
      <xdr:nvSpPr>
        <xdr:cNvPr id="799" name="【庁舎】&#10;有形固定資産減価償却率最大値テキスト">
          <a:extLst>
            <a:ext uri="{FF2B5EF4-FFF2-40B4-BE49-F238E27FC236}">
              <a16:creationId xmlns:a16="http://schemas.microsoft.com/office/drawing/2014/main" id="{00000000-0008-0000-0200-00001F030000}"/>
            </a:ext>
          </a:extLst>
        </xdr:cNvPr>
        <xdr:cNvSpPr txBox="1"/>
      </xdr:nvSpPr>
      <xdr:spPr>
        <a:xfrm>
          <a:off x="15547975"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61505</xdr:rowOff>
    </xdr:from>
    <xdr:to>
      <xdr:col>86</xdr:col>
      <xdr:colOff>25400</xdr:colOff>
      <xdr:row>100</xdr:row>
      <xdr:rowOff>61505</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5420975" y="1720650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96900</xdr:rowOff>
    </xdr:from>
    <xdr:ext cx="405111" cy="259045"/>
    <xdr:sp macro="" textlink="">
      <xdr:nvSpPr>
        <xdr:cNvPr id="801" name="【庁舎】&#10;有形固定資産減価償却率平均値テキスト">
          <a:extLst>
            <a:ext uri="{FF2B5EF4-FFF2-40B4-BE49-F238E27FC236}">
              <a16:creationId xmlns:a16="http://schemas.microsoft.com/office/drawing/2014/main" id="{00000000-0008-0000-0200-000021030000}"/>
            </a:ext>
          </a:extLst>
        </xdr:cNvPr>
        <xdr:cNvSpPr txBox="1"/>
      </xdr:nvSpPr>
      <xdr:spPr>
        <a:xfrm>
          <a:off x="15547975" y="17756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118473</xdr:rowOff>
    </xdr:from>
    <xdr:to>
      <xdr:col>85</xdr:col>
      <xdr:colOff>177800</xdr:colOff>
      <xdr:row>104</xdr:row>
      <xdr:rowOff>48623</xdr:rowOff>
    </xdr:to>
    <xdr:sp macro="" textlink="">
      <xdr:nvSpPr>
        <xdr:cNvPr id="802" name="フローチャート: 判断 801">
          <a:extLst>
            <a:ext uri="{FF2B5EF4-FFF2-40B4-BE49-F238E27FC236}">
              <a16:creationId xmlns:a16="http://schemas.microsoft.com/office/drawing/2014/main" id="{00000000-0008-0000-0200-000022030000}"/>
            </a:ext>
          </a:extLst>
        </xdr:cNvPr>
        <xdr:cNvSpPr/>
      </xdr:nvSpPr>
      <xdr:spPr>
        <a:xfrm>
          <a:off x="15459075" y="177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58057</xdr:rowOff>
    </xdr:from>
    <xdr:to>
      <xdr:col>81</xdr:col>
      <xdr:colOff>101600</xdr:colOff>
      <xdr:row>103</xdr:row>
      <xdr:rowOff>159657</xdr:rowOff>
    </xdr:to>
    <xdr:sp macro="" textlink="">
      <xdr:nvSpPr>
        <xdr:cNvPr id="803" name="フローチャート: 判断 802">
          <a:extLst>
            <a:ext uri="{FF2B5EF4-FFF2-40B4-BE49-F238E27FC236}">
              <a16:creationId xmlns:a16="http://schemas.microsoft.com/office/drawing/2014/main" id="{00000000-0008-0000-0200-000023030000}"/>
            </a:ext>
          </a:extLst>
        </xdr:cNvPr>
        <xdr:cNvSpPr/>
      </xdr:nvSpPr>
      <xdr:spPr>
        <a:xfrm>
          <a:off x="14658975"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53158</xdr:rowOff>
    </xdr:from>
    <xdr:to>
      <xdr:col>76</xdr:col>
      <xdr:colOff>165100</xdr:colOff>
      <xdr:row>103</xdr:row>
      <xdr:rowOff>154758</xdr:rowOff>
    </xdr:to>
    <xdr:sp macro="" textlink="">
      <xdr:nvSpPr>
        <xdr:cNvPr id="804" name="フローチャート: 判断 803">
          <a:extLst>
            <a:ext uri="{FF2B5EF4-FFF2-40B4-BE49-F238E27FC236}">
              <a16:creationId xmlns:a16="http://schemas.microsoft.com/office/drawing/2014/main" id="{00000000-0008-0000-0200-000024030000}"/>
            </a:ext>
          </a:extLst>
        </xdr:cNvPr>
        <xdr:cNvSpPr/>
      </xdr:nvSpPr>
      <xdr:spPr>
        <a:xfrm>
          <a:off x="138176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10705</xdr:rowOff>
    </xdr:from>
    <xdr:to>
      <xdr:col>72</xdr:col>
      <xdr:colOff>38100</xdr:colOff>
      <xdr:row>103</xdr:row>
      <xdr:rowOff>112305</xdr:rowOff>
    </xdr:to>
    <xdr:sp macro="" textlink="">
      <xdr:nvSpPr>
        <xdr:cNvPr id="805" name="フローチャート: 判断 804">
          <a:extLst>
            <a:ext uri="{FF2B5EF4-FFF2-40B4-BE49-F238E27FC236}">
              <a16:creationId xmlns:a16="http://schemas.microsoft.com/office/drawing/2014/main" id="{00000000-0008-0000-0200-000025030000}"/>
            </a:ext>
          </a:extLst>
        </xdr:cNvPr>
        <xdr:cNvSpPr/>
      </xdr:nvSpPr>
      <xdr:spPr>
        <a:xfrm>
          <a:off x="12976225" y="1767005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53289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3687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2846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1995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33564</xdr:rowOff>
    </xdr:from>
    <xdr:to>
      <xdr:col>85</xdr:col>
      <xdr:colOff>177800</xdr:colOff>
      <xdr:row>102</xdr:row>
      <xdr:rowOff>135164</xdr:rowOff>
    </xdr:to>
    <xdr:sp macro="" textlink="">
      <xdr:nvSpPr>
        <xdr:cNvPr id="811" name="楕円 810">
          <a:extLst>
            <a:ext uri="{FF2B5EF4-FFF2-40B4-BE49-F238E27FC236}">
              <a16:creationId xmlns:a16="http://schemas.microsoft.com/office/drawing/2014/main" id="{00000000-0008-0000-0200-00002B030000}"/>
            </a:ext>
          </a:extLst>
        </xdr:cNvPr>
        <xdr:cNvSpPr/>
      </xdr:nvSpPr>
      <xdr:spPr>
        <a:xfrm>
          <a:off x="15459075" y="175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56441</xdr:rowOff>
    </xdr:from>
    <xdr:ext cx="405111" cy="259045"/>
    <xdr:sp macro="" textlink="">
      <xdr:nvSpPr>
        <xdr:cNvPr id="812" name="【庁舎】&#10;有形固定資産減価償却率該当値テキスト">
          <a:extLst>
            <a:ext uri="{FF2B5EF4-FFF2-40B4-BE49-F238E27FC236}">
              <a16:creationId xmlns:a16="http://schemas.microsoft.com/office/drawing/2014/main" id="{00000000-0008-0000-0200-00002C030000}"/>
            </a:ext>
          </a:extLst>
        </xdr:cNvPr>
        <xdr:cNvSpPr txBox="1"/>
      </xdr:nvSpPr>
      <xdr:spPr>
        <a:xfrm>
          <a:off x="15547975" y="1737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66221</xdr:rowOff>
    </xdr:from>
    <xdr:to>
      <xdr:col>81</xdr:col>
      <xdr:colOff>101600</xdr:colOff>
      <xdr:row>102</xdr:row>
      <xdr:rowOff>167821</xdr:rowOff>
    </xdr:to>
    <xdr:sp macro="" textlink="">
      <xdr:nvSpPr>
        <xdr:cNvPr id="813" name="楕円 812">
          <a:extLst>
            <a:ext uri="{FF2B5EF4-FFF2-40B4-BE49-F238E27FC236}">
              <a16:creationId xmlns:a16="http://schemas.microsoft.com/office/drawing/2014/main" id="{00000000-0008-0000-0200-00002D030000}"/>
            </a:ext>
          </a:extLst>
        </xdr:cNvPr>
        <xdr:cNvSpPr/>
      </xdr:nvSpPr>
      <xdr:spPr>
        <a:xfrm>
          <a:off x="14658975" y="175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84364</xdr:rowOff>
    </xdr:from>
    <xdr:to>
      <xdr:col>85</xdr:col>
      <xdr:colOff>127000</xdr:colOff>
      <xdr:row>102</xdr:row>
      <xdr:rowOff>117021</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flipV="1">
          <a:off x="14709775" y="17572264"/>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167458</xdr:rowOff>
    </xdr:from>
    <xdr:to>
      <xdr:col>76</xdr:col>
      <xdr:colOff>165100</xdr:colOff>
      <xdr:row>103</xdr:row>
      <xdr:rowOff>97608</xdr:rowOff>
    </xdr:to>
    <xdr:sp macro="" textlink="">
      <xdr:nvSpPr>
        <xdr:cNvPr id="815" name="楕円 814">
          <a:extLst>
            <a:ext uri="{FF2B5EF4-FFF2-40B4-BE49-F238E27FC236}">
              <a16:creationId xmlns:a16="http://schemas.microsoft.com/office/drawing/2014/main" id="{00000000-0008-0000-0200-00002F030000}"/>
            </a:ext>
          </a:extLst>
        </xdr:cNvPr>
        <xdr:cNvSpPr/>
      </xdr:nvSpPr>
      <xdr:spPr>
        <a:xfrm>
          <a:off x="1381760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117021</xdr:rowOff>
    </xdr:from>
    <xdr:to>
      <xdr:col>81</xdr:col>
      <xdr:colOff>50800</xdr:colOff>
      <xdr:row>103</xdr:row>
      <xdr:rowOff>46808</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flipV="1">
          <a:off x="13868400" y="17604921"/>
          <a:ext cx="841375"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120106</xdr:rowOff>
    </xdr:from>
    <xdr:to>
      <xdr:col>72</xdr:col>
      <xdr:colOff>38100</xdr:colOff>
      <xdr:row>103</xdr:row>
      <xdr:rowOff>50256</xdr:rowOff>
    </xdr:to>
    <xdr:sp macro="" textlink="">
      <xdr:nvSpPr>
        <xdr:cNvPr id="817" name="楕円 816">
          <a:extLst>
            <a:ext uri="{FF2B5EF4-FFF2-40B4-BE49-F238E27FC236}">
              <a16:creationId xmlns:a16="http://schemas.microsoft.com/office/drawing/2014/main" id="{00000000-0008-0000-0200-000031030000}"/>
            </a:ext>
          </a:extLst>
        </xdr:cNvPr>
        <xdr:cNvSpPr/>
      </xdr:nvSpPr>
      <xdr:spPr>
        <a:xfrm>
          <a:off x="12976225" y="1760800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170906</xdr:rowOff>
    </xdr:from>
    <xdr:to>
      <xdr:col>76</xdr:col>
      <xdr:colOff>114300</xdr:colOff>
      <xdr:row>103</xdr:row>
      <xdr:rowOff>46808</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3027025" y="17658806"/>
          <a:ext cx="841375"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150784</xdr:rowOff>
    </xdr:from>
    <xdr:ext cx="405111" cy="259045"/>
    <xdr:sp macro="" textlink="">
      <xdr:nvSpPr>
        <xdr:cNvPr id="819" name="n_1aveValue【庁舎】&#10;有形固定資産減価償却率">
          <a:extLst>
            <a:ext uri="{FF2B5EF4-FFF2-40B4-BE49-F238E27FC236}">
              <a16:creationId xmlns:a16="http://schemas.microsoft.com/office/drawing/2014/main" id="{00000000-0008-0000-0200-000033030000}"/>
            </a:ext>
          </a:extLst>
        </xdr:cNvPr>
        <xdr:cNvSpPr txBox="1"/>
      </xdr:nvSpPr>
      <xdr:spPr>
        <a:xfrm>
          <a:off x="14504044" y="1781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145885</xdr:rowOff>
    </xdr:from>
    <xdr:ext cx="405111" cy="259045"/>
    <xdr:sp macro="" textlink="">
      <xdr:nvSpPr>
        <xdr:cNvPr id="820" name="n_2aveValue【庁舎】&#10;有形固定資産減価償却率">
          <a:extLst>
            <a:ext uri="{FF2B5EF4-FFF2-40B4-BE49-F238E27FC236}">
              <a16:creationId xmlns:a16="http://schemas.microsoft.com/office/drawing/2014/main" id="{00000000-0008-0000-0200-000034030000}"/>
            </a:ext>
          </a:extLst>
        </xdr:cNvPr>
        <xdr:cNvSpPr txBox="1"/>
      </xdr:nvSpPr>
      <xdr:spPr>
        <a:xfrm>
          <a:off x="13675369"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103432</xdr:rowOff>
    </xdr:from>
    <xdr:ext cx="405111" cy="259045"/>
    <xdr:sp macro="" textlink="">
      <xdr:nvSpPr>
        <xdr:cNvPr id="821" name="n_3aveValue【庁舎】&#10;有形固定資産減価償却率">
          <a:extLst>
            <a:ext uri="{FF2B5EF4-FFF2-40B4-BE49-F238E27FC236}">
              <a16:creationId xmlns:a16="http://schemas.microsoft.com/office/drawing/2014/main" id="{00000000-0008-0000-0200-000035030000}"/>
            </a:ext>
          </a:extLst>
        </xdr:cNvPr>
        <xdr:cNvSpPr txBox="1"/>
      </xdr:nvSpPr>
      <xdr:spPr>
        <a:xfrm>
          <a:off x="1283399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12898</xdr:rowOff>
    </xdr:from>
    <xdr:ext cx="405111" cy="259045"/>
    <xdr:sp macro="" textlink="">
      <xdr:nvSpPr>
        <xdr:cNvPr id="822" name="n_1mainValue【庁舎】&#10;有形固定資産減価償却率">
          <a:extLst>
            <a:ext uri="{FF2B5EF4-FFF2-40B4-BE49-F238E27FC236}">
              <a16:creationId xmlns:a16="http://schemas.microsoft.com/office/drawing/2014/main" id="{00000000-0008-0000-0200-000036030000}"/>
            </a:ext>
          </a:extLst>
        </xdr:cNvPr>
        <xdr:cNvSpPr txBox="1"/>
      </xdr:nvSpPr>
      <xdr:spPr>
        <a:xfrm>
          <a:off x="14504044" y="1732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114135</xdr:rowOff>
    </xdr:from>
    <xdr:ext cx="405111" cy="259045"/>
    <xdr:sp macro="" textlink="">
      <xdr:nvSpPr>
        <xdr:cNvPr id="823" name="n_2mainValue【庁舎】&#10;有形固定資産減価償却率">
          <a:extLst>
            <a:ext uri="{FF2B5EF4-FFF2-40B4-BE49-F238E27FC236}">
              <a16:creationId xmlns:a16="http://schemas.microsoft.com/office/drawing/2014/main" id="{00000000-0008-0000-0200-000037030000}"/>
            </a:ext>
          </a:extLst>
        </xdr:cNvPr>
        <xdr:cNvSpPr txBox="1"/>
      </xdr:nvSpPr>
      <xdr:spPr>
        <a:xfrm>
          <a:off x="13675369" y="1743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66783</xdr:rowOff>
    </xdr:from>
    <xdr:ext cx="405111" cy="259045"/>
    <xdr:sp macro="" textlink="">
      <xdr:nvSpPr>
        <xdr:cNvPr id="824" name="n_3mainValue【庁舎】&#10;有形固定資産減価償却率">
          <a:extLst>
            <a:ext uri="{FF2B5EF4-FFF2-40B4-BE49-F238E27FC236}">
              <a16:creationId xmlns:a16="http://schemas.microsoft.com/office/drawing/2014/main" id="{00000000-0008-0000-0200-000038030000}"/>
            </a:ext>
          </a:extLst>
        </xdr:cNvPr>
        <xdr:cNvSpPr txBox="1"/>
      </xdr:nvSpPr>
      <xdr:spPr>
        <a:xfrm>
          <a:off x="12833994" y="1738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5" name="正方形/長方形 824">
          <a:extLst>
            <a:ext uri="{FF2B5EF4-FFF2-40B4-BE49-F238E27FC236}">
              <a16:creationId xmlns:a16="http://schemas.microsoft.com/office/drawing/2014/main" id="{00000000-0008-0000-0200-000039030000}"/>
            </a:ext>
          </a:extLst>
        </xdr:cNvPr>
        <xdr:cNvSpPr/>
      </xdr:nvSpPr>
      <xdr:spPr>
        <a:xfrm>
          <a:off x="173736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6" name="正方形/長方形 825">
          <a:extLst>
            <a:ext uri="{FF2B5EF4-FFF2-40B4-BE49-F238E27FC236}">
              <a16:creationId xmlns:a16="http://schemas.microsoft.com/office/drawing/2014/main" id="{00000000-0008-0000-0200-00003A030000}"/>
            </a:ext>
          </a:extLst>
        </xdr:cNvPr>
        <xdr:cNvSpPr/>
      </xdr:nvSpPr>
      <xdr:spPr>
        <a:xfrm>
          <a:off x="17500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7" name="正方形/長方形 826">
          <a:extLst>
            <a:ext uri="{FF2B5EF4-FFF2-40B4-BE49-F238E27FC236}">
              <a16:creationId xmlns:a16="http://schemas.microsoft.com/office/drawing/2014/main" id="{00000000-0008-0000-0200-00003B030000}"/>
            </a:ext>
          </a:extLst>
        </xdr:cNvPr>
        <xdr:cNvSpPr/>
      </xdr:nvSpPr>
      <xdr:spPr>
        <a:xfrm>
          <a:off x="17500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8" name="正方形/長方形 827">
          <a:extLst>
            <a:ext uri="{FF2B5EF4-FFF2-40B4-BE49-F238E27FC236}">
              <a16:creationId xmlns:a16="http://schemas.microsoft.com/office/drawing/2014/main" id="{00000000-0008-0000-0200-00003C030000}"/>
            </a:ext>
          </a:extLst>
        </xdr:cNvPr>
        <xdr:cNvSpPr/>
      </xdr:nvSpPr>
      <xdr:spPr>
        <a:xfrm>
          <a:off x="184594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9" name="正方形/長方形 828">
          <a:extLst>
            <a:ext uri="{FF2B5EF4-FFF2-40B4-BE49-F238E27FC236}">
              <a16:creationId xmlns:a16="http://schemas.microsoft.com/office/drawing/2014/main" id="{00000000-0008-0000-0200-00003D030000}"/>
            </a:ext>
          </a:extLst>
        </xdr:cNvPr>
        <xdr:cNvSpPr/>
      </xdr:nvSpPr>
      <xdr:spPr>
        <a:xfrm>
          <a:off x="184594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0" name="正方形/長方形 829">
          <a:extLst>
            <a:ext uri="{FF2B5EF4-FFF2-40B4-BE49-F238E27FC236}">
              <a16:creationId xmlns:a16="http://schemas.microsoft.com/office/drawing/2014/main" id="{00000000-0008-0000-0200-00003E030000}"/>
            </a:ext>
          </a:extLst>
        </xdr:cNvPr>
        <xdr:cNvSpPr/>
      </xdr:nvSpPr>
      <xdr:spPr>
        <a:xfrm>
          <a:off x="195453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1" name="正方形/長方形 830">
          <a:extLst>
            <a:ext uri="{FF2B5EF4-FFF2-40B4-BE49-F238E27FC236}">
              <a16:creationId xmlns:a16="http://schemas.microsoft.com/office/drawing/2014/main" id="{00000000-0008-0000-0200-00003F030000}"/>
            </a:ext>
          </a:extLst>
        </xdr:cNvPr>
        <xdr:cNvSpPr/>
      </xdr:nvSpPr>
      <xdr:spPr>
        <a:xfrm>
          <a:off x="195453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2" name="正方形/長方形 831">
          <a:extLst>
            <a:ext uri="{FF2B5EF4-FFF2-40B4-BE49-F238E27FC236}">
              <a16:creationId xmlns:a16="http://schemas.microsoft.com/office/drawing/2014/main" id="{00000000-0008-0000-0200-000040030000}"/>
            </a:ext>
          </a:extLst>
        </xdr:cNvPr>
        <xdr:cNvSpPr/>
      </xdr:nvSpPr>
      <xdr:spPr>
        <a:xfrm>
          <a:off x="173736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3" name="テキスト ボックス 832">
          <a:extLst>
            <a:ext uri="{FF2B5EF4-FFF2-40B4-BE49-F238E27FC236}">
              <a16:creationId xmlns:a16="http://schemas.microsoft.com/office/drawing/2014/main" id="{00000000-0008-0000-0200-000041030000}"/>
            </a:ext>
          </a:extLst>
        </xdr:cNvPr>
        <xdr:cNvSpPr txBox="1"/>
      </xdr:nvSpPr>
      <xdr:spPr>
        <a:xfrm>
          <a:off x="1734502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4" name="直線コネクタ 833">
          <a:extLst>
            <a:ext uri="{FF2B5EF4-FFF2-40B4-BE49-F238E27FC236}">
              <a16:creationId xmlns:a16="http://schemas.microsoft.com/office/drawing/2014/main" id="{00000000-0008-0000-0200-000042030000}"/>
            </a:ext>
          </a:extLst>
        </xdr:cNvPr>
        <xdr:cNvCxnSpPr/>
      </xdr:nvCxnSpPr>
      <xdr:spPr>
        <a:xfrm>
          <a:off x="173736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5" name="直線コネクタ 834">
          <a:extLst>
            <a:ext uri="{FF2B5EF4-FFF2-40B4-BE49-F238E27FC236}">
              <a16:creationId xmlns:a16="http://schemas.microsoft.com/office/drawing/2014/main" id="{00000000-0008-0000-0200-000043030000}"/>
            </a:ext>
          </a:extLst>
        </xdr:cNvPr>
        <xdr:cNvCxnSpPr/>
      </xdr:nvCxnSpPr>
      <xdr:spPr>
        <a:xfrm>
          <a:off x="17373600"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1693499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7" name="直線コネクタ 836">
          <a:extLst>
            <a:ext uri="{FF2B5EF4-FFF2-40B4-BE49-F238E27FC236}">
              <a16:creationId xmlns:a16="http://schemas.microsoft.com/office/drawing/2014/main" id="{00000000-0008-0000-0200-000045030000}"/>
            </a:ext>
          </a:extLst>
        </xdr:cNvPr>
        <xdr:cNvCxnSpPr/>
      </xdr:nvCxnSpPr>
      <xdr:spPr>
        <a:xfrm>
          <a:off x="17373600"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1693499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9" name="直線コネクタ 838">
          <a:extLst>
            <a:ext uri="{FF2B5EF4-FFF2-40B4-BE49-F238E27FC236}">
              <a16:creationId xmlns:a16="http://schemas.microsoft.com/office/drawing/2014/main" id="{00000000-0008-0000-0200-000047030000}"/>
            </a:ext>
          </a:extLst>
        </xdr:cNvPr>
        <xdr:cNvCxnSpPr/>
      </xdr:nvCxnSpPr>
      <xdr:spPr>
        <a:xfrm>
          <a:off x="17373600"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693499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a:off x="17373600"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2" name="テキスト ボックス 841">
          <a:extLst>
            <a:ext uri="{FF2B5EF4-FFF2-40B4-BE49-F238E27FC236}">
              <a16:creationId xmlns:a16="http://schemas.microsoft.com/office/drawing/2014/main" id="{00000000-0008-0000-0200-00004A030000}"/>
            </a:ext>
          </a:extLst>
        </xdr:cNvPr>
        <xdr:cNvSpPr txBox="1"/>
      </xdr:nvSpPr>
      <xdr:spPr>
        <a:xfrm>
          <a:off x="1693499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a:off x="17373600"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4" name="テキスト ボックス 843">
          <a:extLst>
            <a:ext uri="{FF2B5EF4-FFF2-40B4-BE49-F238E27FC236}">
              <a16:creationId xmlns:a16="http://schemas.microsoft.com/office/drawing/2014/main" id="{00000000-0008-0000-0200-00004C030000}"/>
            </a:ext>
          </a:extLst>
        </xdr:cNvPr>
        <xdr:cNvSpPr txBox="1"/>
      </xdr:nvSpPr>
      <xdr:spPr>
        <a:xfrm>
          <a:off x="1693499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a:off x="17373600"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6" name="テキスト ボックス 845">
          <a:extLst>
            <a:ext uri="{FF2B5EF4-FFF2-40B4-BE49-F238E27FC236}">
              <a16:creationId xmlns:a16="http://schemas.microsoft.com/office/drawing/2014/main" id="{00000000-0008-0000-0200-00004E030000}"/>
            </a:ext>
          </a:extLst>
        </xdr:cNvPr>
        <xdr:cNvSpPr txBox="1"/>
      </xdr:nvSpPr>
      <xdr:spPr>
        <a:xfrm>
          <a:off x="1693499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a:off x="173736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169349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9" name="【庁舎】&#10;一人当たり面積グラフ枠">
          <a:extLst>
            <a:ext uri="{FF2B5EF4-FFF2-40B4-BE49-F238E27FC236}">
              <a16:creationId xmlns:a16="http://schemas.microsoft.com/office/drawing/2014/main" id="{00000000-0008-0000-0200-000051030000}"/>
            </a:ext>
          </a:extLst>
        </xdr:cNvPr>
        <xdr:cNvSpPr/>
      </xdr:nvSpPr>
      <xdr:spPr>
        <a:xfrm>
          <a:off x="173736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162742</xdr:rowOff>
    </xdr:from>
    <xdr:to>
      <xdr:col>116</xdr:col>
      <xdr:colOff>62864</xdr:colOff>
      <xdr:row>108</xdr:row>
      <xdr:rowOff>81099</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flipV="1">
          <a:off x="21055964" y="17307742"/>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84926</xdr:rowOff>
    </xdr:from>
    <xdr:ext cx="469744" cy="259045"/>
    <xdr:sp macro="" textlink="">
      <xdr:nvSpPr>
        <xdr:cNvPr id="851" name="【庁舎】&#10;一人当たり面積最小値テキスト">
          <a:extLst>
            <a:ext uri="{FF2B5EF4-FFF2-40B4-BE49-F238E27FC236}">
              <a16:creationId xmlns:a16="http://schemas.microsoft.com/office/drawing/2014/main" id="{00000000-0008-0000-0200-000053030000}"/>
            </a:ext>
          </a:extLst>
        </xdr:cNvPr>
        <xdr:cNvSpPr txBox="1"/>
      </xdr:nvSpPr>
      <xdr:spPr>
        <a:xfrm>
          <a:off x="21094700" y="1860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81099</xdr:rowOff>
    </xdr:from>
    <xdr:to>
      <xdr:col>116</xdr:col>
      <xdr:colOff>152400</xdr:colOff>
      <xdr:row>108</xdr:row>
      <xdr:rowOff>81099</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20977225" y="1859769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109419</xdr:rowOff>
    </xdr:from>
    <xdr:ext cx="469744" cy="259045"/>
    <xdr:sp macro="" textlink="">
      <xdr:nvSpPr>
        <xdr:cNvPr id="853" name="【庁舎】&#10;一人当たり面積最大値テキスト">
          <a:extLst>
            <a:ext uri="{FF2B5EF4-FFF2-40B4-BE49-F238E27FC236}">
              <a16:creationId xmlns:a16="http://schemas.microsoft.com/office/drawing/2014/main" id="{00000000-0008-0000-0200-000055030000}"/>
            </a:ext>
          </a:extLst>
        </xdr:cNvPr>
        <xdr:cNvSpPr txBox="1"/>
      </xdr:nvSpPr>
      <xdr:spPr>
        <a:xfrm>
          <a:off x="210947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162742</xdr:rowOff>
    </xdr:from>
    <xdr:to>
      <xdr:col>116</xdr:col>
      <xdr:colOff>152400</xdr:colOff>
      <xdr:row>100</xdr:row>
      <xdr:rowOff>162742</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20977225" y="1730774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21789</xdr:rowOff>
    </xdr:from>
    <xdr:ext cx="469744" cy="259045"/>
    <xdr:sp macro="" textlink="">
      <xdr:nvSpPr>
        <xdr:cNvPr id="855" name="【庁舎】&#10;一人当たり面積平均値テキスト">
          <a:extLst>
            <a:ext uri="{FF2B5EF4-FFF2-40B4-BE49-F238E27FC236}">
              <a16:creationId xmlns:a16="http://schemas.microsoft.com/office/drawing/2014/main" id="{00000000-0008-0000-0200-000057030000}"/>
            </a:ext>
          </a:extLst>
        </xdr:cNvPr>
        <xdr:cNvSpPr txBox="1"/>
      </xdr:nvSpPr>
      <xdr:spPr>
        <a:xfrm>
          <a:off x="21094700" y="1819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43362</xdr:rowOff>
    </xdr:from>
    <xdr:to>
      <xdr:col>116</xdr:col>
      <xdr:colOff>114300</xdr:colOff>
      <xdr:row>106</xdr:row>
      <xdr:rowOff>144962</xdr:rowOff>
    </xdr:to>
    <xdr:sp macro="" textlink="">
      <xdr:nvSpPr>
        <xdr:cNvPr id="856" name="フローチャート: 判断 855">
          <a:extLst>
            <a:ext uri="{FF2B5EF4-FFF2-40B4-BE49-F238E27FC236}">
              <a16:creationId xmlns:a16="http://schemas.microsoft.com/office/drawing/2014/main" id="{00000000-0008-0000-0200-000058030000}"/>
            </a:ext>
          </a:extLst>
        </xdr:cNvPr>
        <xdr:cNvSpPr/>
      </xdr:nvSpPr>
      <xdr:spPr>
        <a:xfrm>
          <a:off x="210058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857" name="フローチャート: 判断 856">
          <a:extLst>
            <a:ext uri="{FF2B5EF4-FFF2-40B4-BE49-F238E27FC236}">
              <a16:creationId xmlns:a16="http://schemas.microsoft.com/office/drawing/2014/main" id="{00000000-0008-0000-0200-000059030000}"/>
            </a:ext>
          </a:extLst>
        </xdr:cNvPr>
        <xdr:cNvSpPr/>
      </xdr:nvSpPr>
      <xdr:spPr>
        <a:xfrm>
          <a:off x="20215225" y="1823665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67855</xdr:rowOff>
    </xdr:from>
    <xdr:to>
      <xdr:col>107</xdr:col>
      <xdr:colOff>101600</xdr:colOff>
      <xdr:row>106</xdr:row>
      <xdr:rowOff>169455</xdr:rowOff>
    </xdr:to>
    <xdr:sp macro="" textlink="">
      <xdr:nvSpPr>
        <xdr:cNvPr id="858" name="フローチャート: 判断 857">
          <a:extLst>
            <a:ext uri="{FF2B5EF4-FFF2-40B4-BE49-F238E27FC236}">
              <a16:creationId xmlns:a16="http://schemas.microsoft.com/office/drawing/2014/main" id="{00000000-0008-0000-0200-00005A030000}"/>
            </a:ext>
          </a:extLst>
        </xdr:cNvPr>
        <xdr:cNvSpPr/>
      </xdr:nvSpPr>
      <xdr:spPr>
        <a:xfrm>
          <a:off x="19364325"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76019</xdr:rowOff>
    </xdr:from>
    <xdr:to>
      <xdr:col>102</xdr:col>
      <xdr:colOff>165100</xdr:colOff>
      <xdr:row>107</xdr:row>
      <xdr:rowOff>6169</xdr:rowOff>
    </xdr:to>
    <xdr:sp macro="" textlink="">
      <xdr:nvSpPr>
        <xdr:cNvPr id="859" name="フローチャート: 判断 858">
          <a:extLst>
            <a:ext uri="{FF2B5EF4-FFF2-40B4-BE49-F238E27FC236}">
              <a16:creationId xmlns:a16="http://schemas.microsoft.com/office/drawing/2014/main" id="{00000000-0008-0000-0200-00005B030000}"/>
            </a:ext>
          </a:extLst>
        </xdr:cNvPr>
        <xdr:cNvSpPr/>
      </xdr:nvSpPr>
      <xdr:spPr>
        <a:xfrm>
          <a:off x="18522950" y="1824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20875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20085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9234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8392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17551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100512</xdr:rowOff>
    </xdr:from>
    <xdr:to>
      <xdr:col>116</xdr:col>
      <xdr:colOff>114300</xdr:colOff>
      <xdr:row>106</xdr:row>
      <xdr:rowOff>30662</xdr:rowOff>
    </xdr:to>
    <xdr:sp macro="" textlink="">
      <xdr:nvSpPr>
        <xdr:cNvPr id="865" name="楕円 864">
          <a:extLst>
            <a:ext uri="{FF2B5EF4-FFF2-40B4-BE49-F238E27FC236}">
              <a16:creationId xmlns:a16="http://schemas.microsoft.com/office/drawing/2014/main" id="{00000000-0008-0000-0200-000061030000}"/>
            </a:ext>
          </a:extLst>
        </xdr:cNvPr>
        <xdr:cNvSpPr/>
      </xdr:nvSpPr>
      <xdr:spPr>
        <a:xfrm>
          <a:off x="210058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123389</xdr:rowOff>
    </xdr:from>
    <xdr:ext cx="469744" cy="259045"/>
    <xdr:sp macro="" textlink="">
      <xdr:nvSpPr>
        <xdr:cNvPr id="866" name="【庁舎】&#10;一人当たり面積該当値テキスト">
          <a:extLst>
            <a:ext uri="{FF2B5EF4-FFF2-40B4-BE49-F238E27FC236}">
              <a16:creationId xmlns:a16="http://schemas.microsoft.com/office/drawing/2014/main" id="{00000000-0008-0000-0200-000062030000}"/>
            </a:ext>
          </a:extLst>
        </xdr:cNvPr>
        <xdr:cNvSpPr txBox="1"/>
      </xdr:nvSpPr>
      <xdr:spPr>
        <a:xfrm>
          <a:off x="21094700" y="1795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108676</xdr:rowOff>
    </xdr:from>
    <xdr:to>
      <xdr:col>112</xdr:col>
      <xdr:colOff>38100</xdr:colOff>
      <xdr:row>106</xdr:row>
      <xdr:rowOff>38826</xdr:rowOff>
    </xdr:to>
    <xdr:sp macro="" textlink="">
      <xdr:nvSpPr>
        <xdr:cNvPr id="867" name="楕円 866">
          <a:extLst>
            <a:ext uri="{FF2B5EF4-FFF2-40B4-BE49-F238E27FC236}">
              <a16:creationId xmlns:a16="http://schemas.microsoft.com/office/drawing/2014/main" id="{00000000-0008-0000-0200-000063030000}"/>
            </a:ext>
          </a:extLst>
        </xdr:cNvPr>
        <xdr:cNvSpPr/>
      </xdr:nvSpPr>
      <xdr:spPr>
        <a:xfrm>
          <a:off x="20215225" y="1811092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151312</xdr:rowOff>
    </xdr:from>
    <xdr:to>
      <xdr:col>116</xdr:col>
      <xdr:colOff>63500</xdr:colOff>
      <xdr:row>105</xdr:row>
      <xdr:rowOff>159476</xdr:rowOff>
    </xdr:to>
    <xdr:cxnSp macro="">
      <xdr:nvCxnSpPr>
        <xdr:cNvPr id="868" name="直線コネクタ 867">
          <a:extLst>
            <a:ext uri="{FF2B5EF4-FFF2-40B4-BE49-F238E27FC236}">
              <a16:creationId xmlns:a16="http://schemas.microsoft.com/office/drawing/2014/main" id="{00000000-0008-0000-0200-000064030000}"/>
            </a:ext>
          </a:extLst>
        </xdr:cNvPr>
        <xdr:cNvCxnSpPr/>
      </xdr:nvCxnSpPr>
      <xdr:spPr>
        <a:xfrm flipV="1">
          <a:off x="20266025" y="18153562"/>
          <a:ext cx="790575"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41729</xdr:rowOff>
    </xdr:from>
    <xdr:to>
      <xdr:col>107</xdr:col>
      <xdr:colOff>101600</xdr:colOff>
      <xdr:row>105</xdr:row>
      <xdr:rowOff>143329</xdr:rowOff>
    </xdr:to>
    <xdr:sp macro="" textlink="">
      <xdr:nvSpPr>
        <xdr:cNvPr id="869" name="楕円 868">
          <a:extLst>
            <a:ext uri="{FF2B5EF4-FFF2-40B4-BE49-F238E27FC236}">
              <a16:creationId xmlns:a16="http://schemas.microsoft.com/office/drawing/2014/main" id="{00000000-0008-0000-0200-000065030000}"/>
            </a:ext>
          </a:extLst>
        </xdr:cNvPr>
        <xdr:cNvSpPr/>
      </xdr:nvSpPr>
      <xdr:spPr>
        <a:xfrm>
          <a:off x="19364325"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92529</xdr:rowOff>
    </xdr:from>
    <xdr:to>
      <xdr:col>111</xdr:col>
      <xdr:colOff>177800</xdr:colOff>
      <xdr:row>105</xdr:row>
      <xdr:rowOff>159476</xdr:rowOff>
    </xdr:to>
    <xdr:cxnSp macro="">
      <xdr:nvCxnSpPr>
        <xdr:cNvPr id="870" name="直線コネクタ 869">
          <a:extLst>
            <a:ext uri="{FF2B5EF4-FFF2-40B4-BE49-F238E27FC236}">
              <a16:creationId xmlns:a16="http://schemas.microsoft.com/office/drawing/2014/main" id="{00000000-0008-0000-0200-000066030000}"/>
            </a:ext>
          </a:extLst>
        </xdr:cNvPr>
        <xdr:cNvCxnSpPr/>
      </xdr:nvCxnSpPr>
      <xdr:spPr>
        <a:xfrm>
          <a:off x="19415125" y="18094779"/>
          <a:ext cx="8509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85816</xdr:rowOff>
    </xdr:from>
    <xdr:to>
      <xdr:col>102</xdr:col>
      <xdr:colOff>165100</xdr:colOff>
      <xdr:row>106</xdr:row>
      <xdr:rowOff>15966</xdr:rowOff>
    </xdr:to>
    <xdr:sp macro="" textlink="">
      <xdr:nvSpPr>
        <xdr:cNvPr id="871" name="楕円 870">
          <a:extLst>
            <a:ext uri="{FF2B5EF4-FFF2-40B4-BE49-F238E27FC236}">
              <a16:creationId xmlns:a16="http://schemas.microsoft.com/office/drawing/2014/main" id="{00000000-0008-0000-0200-000067030000}"/>
            </a:ext>
          </a:extLst>
        </xdr:cNvPr>
        <xdr:cNvSpPr/>
      </xdr:nvSpPr>
      <xdr:spPr>
        <a:xfrm>
          <a:off x="1852295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92529</xdr:rowOff>
    </xdr:from>
    <xdr:to>
      <xdr:col>107</xdr:col>
      <xdr:colOff>50800</xdr:colOff>
      <xdr:row>105</xdr:row>
      <xdr:rowOff>136616</xdr:rowOff>
    </xdr:to>
    <xdr:cxnSp macro="">
      <xdr:nvCxnSpPr>
        <xdr:cNvPr id="872" name="直線コネクタ 871">
          <a:extLst>
            <a:ext uri="{FF2B5EF4-FFF2-40B4-BE49-F238E27FC236}">
              <a16:creationId xmlns:a16="http://schemas.microsoft.com/office/drawing/2014/main" id="{00000000-0008-0000-0200-000068030000}"/>
            </a:ext>
          </a:extLst>
        </xdr:cNvPr>
        <xdr:cNvCxnSpPr/>
      </xdr:nvCxnSpPr>
      <xdr:spPr>
        <a:xfrm flipV="1">
          <a:off x="18573750" y="18094779"/>
          <a:ext cx="841375"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155683</xdr:rowOff>
    </xdr:from>
    <xdr:ext cx="469744" cy="259045"/>
    <xdr:sp macro="" textlink="">
      <xdr:nvSpPr>
        <xdr:cNvPr id="873" name="n_1aveValue【庁舎】&#10;一人当たり面積">
          <a:extLst>
            <a:ext uri="{FF2B5EF4-FFF2-40B4-BE49-F238E27FC236}">
              <a16:creationId xmlns:a16="http://schemas.microsoft.com/office/drawing/2014/main" id="{00000000-0008-0000-0200-000069030000}"/>
            </a:ext>
          </a:extLst>
        </xdr:cNvPr>
        <xdr:cNvSpPr txBox="1"/>
      </xdr:nvSpPr>
      <xdr:spPr>
        <a:xfrm>
          <a:off x="2002797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160582</xdr:rowOff>
    </xdr:from>
    <xdr:ext cx="469744" cy="259045"/>
    <xdr:sp macro="" textlink="">
      <xdr:nvSpPr>
        <xdr:cNvPr id="874" name="n_2aveValue【庁舎】&#10;一人当たり面積">
          <a:extLst>
            <a:ext uri="{FF2B5EF4-FFF2-40B4-BE49-F238E27FC236}">
              <a16:creationId xmlns:a16="http://schemas.microsoft.com/office/drawing/2014/main" id="{00000000-0008-0000-0200-00006A030000}"/>
            </a:ext>
          </a:extLst>
        </xdr:cNvPr>
        <xdr:cNvSpPr txBox="1"/>
      </xdr:nvSpPr>
      <xdr:spPr>
        <a:xfrm>
          <a:off x="1918977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168746</xdr:rowOff>
    </xdr:from>
    <xdr:ext cx="469744" cy="259045"/>
    <xdr:sp macro="" textlink="">
      <xdr:nvSpPr>
        <xdr:cNvPr id="875" name="n_3aveValue【庁舎】&#10;一人当たり面積">
          <a:extLst>
            <a:ext uri="{FF2B5EF4-FFF2-40B4-BE49-F238E27FC236}">
              <a16:creationId xmlns:a16="http://schemas.microsoft.com/office/drawing/2014/main" id="{00000000-0008-0000-0200-00006B030000}"/>
            </a:ext>
          </a:extLst>
        </xdr:cNvPr>
        <xdr:cNvSpPr txBox="1"/>
      </xdr:nvSpPr>
      <xdr:spPr>
        <a:xfrm>
          <a:off x="18348402" y="1834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55353</xdr:rowOff>
    </xdr:from>
    <xdr:ext cx="469744" cy="259045"/>
    <xdr:sp macro="" textlink="">
      <xdr:nvSpPr>
        <xdr:cNvPr id="876" name="n_1mainValue【庁舎】&#10;一人当たり面積">
          <a:extLst>
            <a:ext uri="{FF2B5EF4-FFF2-40B4-BE49-F238E27FC236}">
              <a16:creationId xmlns:a16="http://schemas.microsoft.com/office/drawing/2014/main" id="{00000000-0008-0000-0200-00006C030000}"/>
            </a:ext>
          </a:extLst>
        </xdr:cNvPr>
        <xdr:cNvSpPr txBox="1"/>
      </xdr:nvSpPr>
      <xdr:spPr>
        <a:xfrm>
          <a:off x="2002797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159856</xdr:rowOff>
    </xdr:from>
    <xdr:ext cx="469744" cy="259045"/>
    <xdr:sp macro="" textlink="">
      <xdr:nvSpPr>
        <xdr:cNvPr id="877" name="n_2mainValue【庁舎】&#10;一人当たり面積">
          <a:extLst>
            <a:ext uri="{FF2B5EF4-FFF2-40B4-BE49-F238E27FC236}">
              <a16:creationId xmlns:a16="http://schemas.microsoft.com/office/drawing/2014/main" id="{00000000-0008-0000-0200-00006D030000}"/>
            </a:ext>
          </a:extLst>
        </xdr:cNvPr>
        <xdr:cNvSpPr txBox="1"/>
      </xdr:nvSpPr>
      <xdr:spPr>
        <a:xfrm>
          <a:off x="19189777" y="1781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32493</xdr:rowOff>
    </xdr:from>
    <xdr:ext cx="469744" cy="259045"/>
    <xdr:sp macro="" textlink="">
      <xdr:nvSpPr>
        <xdr:cNvPr id="878" name="n_3mainValue【庁舎】&#10;一人当たり面積">
          <a:extLst>
            <a:ext uri="{FF2B5EF4-FFF2-40B4-BE49-F238E27FC236}">
              <a16:creationId xmlns:a16="http://schemas.microsoft.com/office/drawing/2014/main" id="{00000000-0008-0000-0200-00006E030000}"/>
            </a:ext>
          </a:extLst>
        </xdr:cNvPr>
        <xdr:cNvSpPr txBox="1"/>
      </xdr:nvSpPr>
      <xdr:spPr>
        <a:xfrm>
          <a:off x="18348402" y="1786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9" name="正方形/長方形 878">
          <a:extLst>
            <a:ext uri="{FF2B5EF4-FFF2-40B4-BE49-F238E27FC236}">
              <a16:creationId xmlns:a16="http://schemas.microsoft.com/office/drawing/2014/main" id="{00000000-0008-0000-0200-00006F030000}"/>
            </a:ext>
          </a:extLst>
        </xdr:cNvPr>
        <xdr:cNvSpPr/>
      </xdr:nvSpPr>
      <xdr:spPr>
        <a:xfrm>
          <a:off x="723900" y="1943100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0" name="正方形/長方形 879">
          <a:extLst>
            <a:ext uri="{FF2B5EF4-FFF2-40B4-BE49-F238E27FC236}">
              <a16:creationId xmlns:a16="http://schemas.microsoft.com/office/drawing/2014/main" id="{00000000-0008-0000-0200-000070030000}"/>
            </a:ext>
          </a:extLst>
        </xdr:cNvPr>
        <xdr:cNvSpPr/>
      </xdr:nvSpPr>
      <xdr:spPr>
        <a:xfrm>
          <a:off x="723900" y="19494500"/>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1" name="テキスト ボックス 880">
          <a:extLst>
            <a:ext uri="{FF2B5EF4-FFF2-40B4-BE49-F238E27FC236}">
              <a16:creationId xmlns:a16="http://schemas.microsoft.com/office/drawing/2014/main" id="{00000000-0008-0000-0200-000071030000}"/>
            </a:ext>
          </a:extLst>
        </xdr:cNvPr>
        <xdr:cNvSpPr txBox="1"/>
      </xdr:nvSpPr>
      <xdr:spPr>
        <a:xfrm>
          <a:off x="800100" y="19748500"/>
          <a:ext cx="209804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spcAft>
              <a:spcPts val="0"/>
            </a:spcAft>
          </a:pPr>
          <a:r>
            <a:rPr lang="ja-JP" altLang="en-US"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類似団体と比較して特に有形固定資産減価償却率が高くなっている施設類型は、体育館・プール</a:t>
          </a:r>
          <a:r>
            <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29.7P)</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、保健センター・保健所</a:t>
          </a:r>
          <a:r>
            <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26.3P)</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、庁舎（＋</a:t>
          </a:r>
          <a:r>
            <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15.7P)</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等である。これは、体育館、保健センター、庁舎とも昭和</a:t>
          </a:r>
          <a:r>
            <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50</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年代に建設されたためで、今後は令和</a:t>
          </a:r>
          <a:r>
            <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2</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年度に個別施設計画を策定することにより、施設整備の長寿命化を図るとともに、計画的な施設更新等の検討を行う必要がある。</a:t>
          </a:r>
          <a:endPar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just">
            <a:spcAft>
              <a:spcPts val="0"/>
            </a:spcAft>
          </a:pPr>
          <a:r>
            <a:rPr lang="ja-JP" altLang="en-US"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類似団体と比較して特に有形固定資産減価償却率が低くなっている施設は、図書館（△</a:t>
          </a:r>
          <a:r>
            <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14.2</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Ｐ）で、これは平成</a:t>
          </a:r>
          <a:r>
            <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18</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年度に大畠図書館を建設していることによるもの</a:t>
          </a:r>
          <a:r>
            <a:rPr lang="ja-JP" altLang="en-US"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である</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endPar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just">
            <a:spcAft>
              <a:spcPts val="0"/>
            </a:spcAft>
          </a:pPr>
          <a:r>
            <a:rPr lang="ja-JP" altLang="en-US"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なお、有形固定資産減価償却率の平成</a:t>
          </a:r>
          <a:r>
            <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29</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年度との比較では、特に大きな増減は見られなかった。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view="pageBreakPreview" zoomScale="60" zoomScaleNormal="100" workbookViewId="0"/>
  </sheetViews>
  <sheetFormatPr defaultColWidth="0" defaultRowHeight="11.25" zeroHeight="1" x14ac:dyDescent="0.15"/>
  <cols>
    <col min="1" max="11" width="2.140625" style="187" customWidth="1"/>
    <col min="12" max="12" width="2.28515625" style="187" customWidth="1"/>
    <col min="13" max="17" width="2.42578125" style="187" customWidth="1"/>
    <col min="18" max="119" width="2.1406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16511217</v>
      </c>
      <c r="BO4" s="461"/>
      <c r="BP4" s="461"/>
      <c r="BQ4" s="461"/>
      <c r="BR4" s="461"/>
      <c r="BS4" s="461"/>
      <c r="BT4" s="461"/>
      <c r="BU4" s="462"/>
      <c r="BV4" s="460">
        <v>16449010</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2.1</v>
      </c>
      <c r="CU4" s="642"/>
      <c r="CV4" s="642"/>
      <c r="CW4" s="642"/>
      <c r="CX4" s="642"/>
      <c r="CY4" s="642"/>
      <c r="CZ4" s="642"/>
      <c r="DA4" s="643"/>
      <c r="DB4" s="641">
        <v>2.1</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16068983</v>
      </c>
      <c r="BO5" s="466"/>
      <c r="BP5" s="466"/>
      <c r="BQ5" s="466"/>
      <c r="BR5" s="466"/>
      <c r="BS5" s="466"/>
      <c r="BT5" s="466"/>
      <c r="BU5" s="467"/>
      <c r="BV5" s="465">
        <v>16222878</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98.7</v>
      </c>
      <c r="CU5" s="436"/>
      <c r="CV5" s="436"/>
      <c r="CW5" s="436"/>
      <c r="CX5" s="436"/>
      <c r="CY5" s="436"/>
      <c r="CZ5" s="436"/>
      <c r="DA5" s="437"/>
      <c r="DB5" s="435">
        <v>99.8</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442234</v>
      </c>
      <c r="BO6" s="466"/>
      <c r="BP6" s="466"/>
      <c r="BQ6" s="466"/>
      <c r="BR6" s="466"/>
      <c r="BS6" s="466"/>
      <c r="BT6" s="466"/>
      <c r="BU6" s="467"/>
      <c r="BV6" s="465">
        <v>226132</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104.8</v>
      </c>
      <c r="CU6" s="616"/>
      <c r="CV6" s="616"/>
      <c r="CW6" s="616"/>
      <c r="CX6" s="616"/>
      <c r="CY6" s="616"/>
      <c r="CZ6" s="616"/>
      <c r="DA6" s="617"/>
      <c r="DB6" s="615">
        <v>106</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236779</v>
      </c>
      <c r="BO7" s="466"/>
      <c r="BP7" s="466"/>
      <c r="BQ7" s="466"/>
      <c r="BR7" s="466"/>
      <c r="BS7" s="466"/>
      <c r="BT7" s="466"/>
      <c r="BU7" s="467"/>
      <c r="BV7" s="465">
        <v>26019</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9643192</v>
      </c>
      <c r="CU7" s="466"/>
      <c r="CV7" s="466"/>
      <c r="CW7" s="466"/>
      <c r="CX7" s="466"/>
      <c r="CY7" s="466"/>
      <c r="CZ7" s="466"/>
      <c r="DA7" s="467"/>
      <c r="DB7" s="465">
        <v>9707609</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94</v>
      </c>
      <c r="AV8" s="523"/>
      <c r="AW8" s="523"/>
      <c r="AX8" s="523"/>
      <c r="AY8" s="445" t="s">
        <v>109</v>
      </c>
      <c r="AZ8" s="446"/>
      <c r="BA8" s="446"/>
      <c r="BB8" s="446"/>
      <c r="BC8" s="446"/>
      <c r="BD8" s="446"/>
      <c r="BE8" s="446"/>
      <c r="BF8" s="446"/>
      <c r="BG8" s="446"/>
      <c r="BH8" s="446"/>
      <c r="BI8" s="446"/>
      <c r="BJ8" s="446"/>
      <c r="BK8" s="446"/>
      <c r="BL8" s="446"/>
      <c r="BM8" s="447"/>
      <c r="BN8" s="465">
        <v>205455</v>
      </c>
      <c r="BO8" s="466"/>
      <c r="BP8" s="466"/>
      <c r="BQ8" s="466"/>
      <c r="BR8" s="466"/>
      <c r="BS8" s="466"/>
      <c r="BT8" s="466"/>
      <c r="BU8" s="467"/>
      <c r="BV8" s="465">
        <v>200113</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0.53</v>
      </c>
      <c r="CU8" s="579"/>
      <c r="CV8" s="579"/>
      <c r="CW8" s="579"/>
      <c r="CX8" s="579"/>
      <c r="CY8" s="579"/>
      <c r="CZ8" s="579"/>
      <c r="DA8" s="580"/>
      <c r="DB8" s="578">
        <v>0.53</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32945</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94</v>
      </c>
      <c r="AV9" s="523"/>
      <c r="AW9" s="523"/>
      <c r="AX9" s="523"/>
      <c r="AY9" s="445" t="s">
        <v>115</v>
      </c>
      <c r="AZ9" s="446"/>
      <c r="BA9" s="446"/>
      <c r="BB9" s="446"/>
      <c r="BC9" s="446"/>
      <c r="BD9" s="446"/>
      <c r="BE9" s="446"/>
      <c r="BF9" s="446"/>
      <c r="BG9" s="446"/>
      <c r="BH9" s="446"/>
      <c r="BI9" s="446"/>
      <c r="BJ9" s="446"/>
      <c r="BK9" s="446"/>
      <c r="BL9" s="446"/>
      <c r="BM9" s="447"/>
      <c r="BN9" s="465">
        <v>5342</v>
      </c>
      <c r="BO9" s="466"/>
      <c r="BP9" s="466"/>
      <c r="BQ9" s="466"/>
      <c r="BR9" s="466"/>
      <c r="BS9" s="466"/>
      <c r="BT9" s="466"/>
      <c r="BU9" s="467"/>
      <c r="BV9" s="465">
        <v>-19376</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15.7</v>
      </c>
      <c r="CU9" s="436"/>
      <c r="CV9" s="436"/>
      <c r="CW9" s="436"/>
      <c r="CX9" s="436"/>
      <c r="CY9" s="436"/>
      <c r="CZ9" s="436"/>
      <c r="DA9" s="437"/>
      <c r="DB9" s="435">
        <v>16.2</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34730</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102604</v>
      </c>
      <c r="BO10" s="466"/>
      <c r="BP10" s="466"/>
      <c r="BQ10" s="466"/>
      <c r="BR10" s="466"/>
      <c r="BS10" s="466"/>
      <c r="BT10" s="466"/>
      <c r="BU10" s="467"/>
      <c r="BV10" s="465">
        <v>113089</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105</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x14ac:dyDescent="0.15">
      <c r="A12" s="186"/>
      <c r="B12" s="581" t="s">
        <v>128</v>
      </c>
      <c r="C12" s="582"/>
      <c r="D12" s="582"/>
      <c r="E12" s="582"/>
      <c r="F12" s="582"/>
      <c r="G12" s="582"/>
      <c r="H12" s="582"/>
      <c r="I12" s="582"/>
      <c r="J12" s="582"/>
      <c r="K12" s="583"/>
      <c r="L12" s="590" t="s">
        <v>129</v>
      </c>
      <c r="M12" s="591"/>
      <c r="N12" s="591"/>
      <c r="O12" s="591"/>
      <c r="P12" s="591"/>
      <c r="Q12" s="592"/>
      <c r="R12" s="593">
        <v>32031</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133</v>
      </c>
      <c r="AV12" s="523"/>
      <c r="AW12" s="523"/>
      <c r="AX12" s="523"/>
      <c r="AY12" s="445" t="s">
        <v>134</v>
      </c>
      <c r="AZ12" s="446"/>
      <c r="BA12" s="446"/>
      <c r="BB12" s="446"/>
      <c r="BC12" s="446"/>
      <c r="BD12" s="446"/>
      <c r="BE12" s="446"/>
      <c r="BF12" s="446"/>
      <c r="BG12" s="446"/>
      <c r="BH12" s="446"/>
      <c r="BI12" s="446"/>
      <c r="BJ12" s="446"/>
      <c r="BK12" s="446"/>
      <c r="BL12" s="446"/>
      <c r="BM12" s="447"/>
      <c r="BN12" s="465">
        <v>26000</v>
      </c>
      <c r="BO12" s="466"/>
      <c r="BP12" s="466"/>
      <c r="BQ12" s="466"/>
      <c r="BR12" s="466"/>
      <c r="BS12" s="466"/>
      <c r="BT12" s="466"/>
      <c r="BU12" s="467"/>
      <c r="BV12" s="465">
        <v>220000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31863</v>
      </c>
      <c r="S13" s="569"/>
      <c r="T13" s="569"/>
      <c r="U13" s="569"/>
      <c r="V13" s="570"/>
      <c r="W13" s="556" t="s">
        <v>139</v>
      </c>
      <c r="X13" s="478"/>
      <c r="Y13" s="478"/>
      <c r="Z13" s="478"/>
      <c r="AA13" s="478"/>
      <c r="AB13" s="479"/>
      <c r="AC13" s="441">
        <v>1017</v>
      </c>
      <c r="AD13" s="442"/>
      <c r="AE13" s="442"/>
      <c r="AF13" s="442"/>
      <c r="AG13" s="443"/>
      <c r="AH13" s="441">
        <v>1122</v>
      </c>
      <c r="AI13" s="442"/>
      <c r="AJ13" s="442"/>
      <c r="AK13" s="442"/>
      <c r="AL13" s="444"/>
      <c r="AM13" s="534" t="s">
        <v>140</v>
      </c>
      <c r="AN13" s="439"/>
      <c r="AO13" s="439"/>
      <c r="AP13" s="439"/>
      <c r="AQ13" s="439"/>
      <c r="AR13" s="439"/>
      <c r="AS13" s="439"/>
      <c r="AT13" s="440"/>
      <c r="AU13" s="522" t="s">
        <v>119</v>
      </c>
      <c r="AV13" s="523"/>
      <c r="AW13" s="523"/>
      <c r="AX13" s="523"/>
      <c r="AY13" s="445" t="s">
        <v>141</v>
      </c>
      <c r="AZ13" s="446"/>
      <c r="BA13" s="446"/>
      <c r="BB13" s="446"/>
      <c r="BC13" s="446"/>
      <c r="BD13" s="446"/>
      <c r="BE13" s="446"/>
      <c r="BF13" s="446"/>
      <c r="BG13" s="446"/>
      <c r="BH13" s="446"/>
      <c r="BI13" s="446"/>
      <c r="BJ13" s="446"/>
      <c r="BK13" s="446"/>
      <c r="BL13" s="446"/>
      <c r="BM13" s="447"/>
      <c r="BN13" s="465">
        <v>81946</v>
      </c>
      <c r="BO13" s="466"/>
      <c r="BP13" s="466"/>
      <c r="BQ13" s="466"/>
      <c r="BR13" s="466"/>
      <c r="BS13" s="466"/>
      <c r="BT13" s="466"/>
      <c r="BU13" s="467"/>
      <c r="BV13" s="465">
        <v>-126287</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10.7</v>
      </c>
      <c r="CU13" s="436"/>
      <c r="CV13" s="436"/>
      <c r="CW13" s="436"/>
      <c r="CX13" s="436"/>
      <c r="CY13" s="436"/>
      <c r="CZ13" s="436"/>
      <c r="DA13" s="437"/>
      <c r="DB13" s="435">
        <v>10.3</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32504</v>
      </c>
      <c r="S14" s="569"/>
      <c r="T14" s="569"/>
      <c r="U14" s="569"/>
      <c r="V14" s="570"/>
      <c r="W14" s="571"/>
      <c r="X14" s="481"/>
      <c r="Y14" s="481"/>
      <c r="Z14" s="481"/>
      <c r="AA14" s="481"/>
      <c r="AB14" s="482"/>
      <c r="AC14" s="561">
        <v>7.1</v>
      </c>
      <c r="AD14" s="562"/>
      <c r="AE14" s="562"/>
      <c r="AF14" s="562"/>
      <c r="AG14" s="563"/>
      <c r="AH14" s="561">
        <v>7.5</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59.3</v>
      </c>
      <c r="CU14" s="573"/>
      <c r="CV14" s="573"/>
      <c r="CW14" s="573"/>
      <c r="CX14" s="573"/>
      <c r="CY14" s="573"/>
      <c r="CZ14" s="573"/>
      <c r="DA14" s="574"/>
      <c r="DB14" s="572">
        <v>59.1</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145</v>
      </c>
      <c r="N15" s="566"/>
      <c r="O15" s="566"/>
      <c r="P15" s="566"/>
      <c r="Q15" s="567"/>
      <c r="R15" s="568">
        <v>32344</v>
      </c>
      <c r="S15" s="569"/>
      <c r="T15" s="569"/>
      <c r="U15" s="569"/>
      <c r="V15" s="570"/>
      <c r="W15" s="556" t="s">
        <v>146</v>
      </c>
      <c r="X15" s="478"/>
      <c r="Y15" s="478"/>
      <c r="Z15" s="478"/>
      <c r="AA15" s="478"/>
      <c r="AB15" s="479"/>
      <c r="AC15" s="441">
        <v>3203</v>
      </c>
      <c r="AD15" s="442"/>
      <c r="AE15" s="442"/>
      <c r="AF15" s="442"/>
      <c r="AG15" s="443"/>
      <c r="AH15" s="441">
        <v>3547</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4147557</v>
      </c>
      <c r="BO15" s="461"/>
      <c r="BP15" s="461"/>
      <c r="BQ15" s="461"/>
      <c r="BR15" s="461"/>
      <c r="BS15" s="461"/>
      <c r="BT15" s="461"/>
      <c r="BU15" s="462"/>
      <c r="BV15" s="460">
        <v>4140405</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22.3</v>
      </c>
      <c r="AD16" s="562"/>
      <c r="AE16" s="562"/>
      <c r="AF16" s="562"/>
      <c r="AG16" s="563"/>
      <c r="AH16" s="561">
        <v>23.7</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7846128</v>
      </c>
      <c r="BO16" s="466"/>
      <c r="BP16" s="466"/>
      <c r="BQ16" s="466"/>
      <c r="BR16" s="466"/>
      <c r="BS16" s="466"/>
      <c r="BT16" s="466"/>
      <c r="BU16" s="467"/>
      <c r="BV16" s="465">
        <v>7824913</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152</v>
      </c>
      <c r="N17" s="551"/>
      <c r="O17" s="551"/>
      <c r="P17" s="551"/>
      <c r="Q17" s="552"/>
      <c r="R17" s="553" t="s">
        <v>150</v>
      </c>
      <c r="S17" s="554"/>
      <c r="T17" s="554"/>
      <c r="U17" s="554"/>
      <c r="V17" s="555"/>
      <c r="W17" s="556" t="s">
        <v>153</v>
      </c>
      <c r="X17" s="478"/>
      <c r="Y17" s="478"/>
      <c r="Z17" s="478"/>
      <c r="AA17" s="478"/>
      <c r="AB17" s="479"/>
      <c r="AC17" s="441">
        <v>10138</v>
      </c>
      <c r="AD17" s="442"/>
      <c r="AE17" s="442"/>
      <c r="AF17" s="442"/>
      <c r="AG17" s="443"/>
      <c r="AH17" s="441">
        <v>10326</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5316235</v>
      </c>
      <c r="BO17" s="466"/>
      <c r="BP17" s="466"/>
      <c r="BQ17" s="466"/>
      <c r="BR17" s="466"/>
      <c r="BS17" s="466"/>
      <c r="BT17" s="466"/>
      <c r="BU17" s="467"/>
      <c r="BV17" s="465">
        <v>5310484</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155</v>
      </c>
      <c r="C18" s="528"/>
      <c r="D18" s="528"/>
      <c r="E18" s="529"/>
      <c r="F18" s="529"/>
      <c r="G18" s="529"/>
      <c r="H18" s="529"/>
      <c r="I18" s="529"/>
      <c r="J18" s="529"/>
      <c r="K18" s="529"/>
      <c r="L18" s="530">
        <v>140.05000000000001</v>
      </c>
      <c r="M18" s="530"/>
      <c r="N18" s="530"/>
      <c r="O18" s="530"/>
      <c r="P18" s="530"/>
      <c r="Q18" s="530"/>
      <c r="R18" s="531"/>
      <c r="S18" s="531"/>
      <c r="T18" s="531"/>
      <c r="U18" s="531"/>
      <c r="V18" s="532"/>
      <c r="W18" s="546"/>
      <c r="X18" s="547"/>
      <c r="Y18" s="547"/>
      <c r="Z18" s="547"/>
      <c r="AA18" s="547"/>
      <c r="AB18" s="557"/>
      <c r="AC18" s="429">
        <v>70.599999999999994</v>
      </c>
      <c r="AD18" s="430"/>
      <c r="AE18" s="430"/>
      <c r="AF18" s="430"/>
      <c r="AG18" s="533"/>
      <c r="AH18" s="429">
        <v>68.900000000000006</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9629349</v>
      </c>
      <c r="BO18" s="466"/>
      <c r="BP18" s="466"/>
      <c r="BQ18" s="466"/>
      <c r="BR18" s="466"/>
      <c r="BS18" s="466"/>
      <c r="BT18" s="466"/>
      <c r="BU18" s="467"/>
      <c r="BV18" s="465">
        <v>9745598</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157</v>
      </c>
      <c r="C19" s="528"/>
      <c r="D19" s="528"/>
      <c r="E19" s="529"/>
      <c r="F19" s="529"/>
      <c r="G19" s="529"/>
      <c r="H19" s="529"/>
      <c r="I19" s="529"/>
      <c r="J19" s="529"/>
      <c r="K19" s="529"/>
      <c r="L19" s="535">
        <v>235</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11472168</v>
      </c>
      <c r="BO19" s="466"/>
      <c r="BP19" s="466"/>
      <c r="BQ19" s="466"/>
      <c r="BR19" s="466"/>
      <c r="BS19" s="466"/>
      <c r="BT19" s="466"/>
      <c r="BU19" s="467"/>
      <c r="BV19" s="465">
        <v>11309357</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159</v>
      </c>
      <c r="C20" s="528"/>
      <c r="D20" s="528"/>
      <c r="E20" s="529"/>
      <c r="F20" s="529"/>
      <c r="G20" s="529"/>
      <c r="H20" s="529"/>
      <c r="I20" s="529"/>
      <c r="J20" s="529"/>
      <c r="K20" s="529"/>
      <c r="L20" s="535">
        <v>14170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17651006</v>
      </c>
      <c r="BO23" s="466"/>
      <c r="BP23" s="466"/>
      <c r="BQ23" s="466"/>
      <c r="BR23" s="466"/>
      <c r="BS23" s="466"/>
      <c r="BT23" s="466"/>
      <c r="BU23" s="467"/>
      <c r="BV23" s="465">
        <v>18042118</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168</v>
      </c>
      <c r="F24" s="439"/>
      <c r="G24" s="439"/>
      <c r="H24" s="439"/>
      <c r="I24" s="439"/>
      <c r="J24" s="439"/>
      <c r="K24" s="440"/>
      <c r="L24" s="441">
        <v>1</v>
      </c>
      <c r="M24" s="442"/>
      <c r="N24" s="442"/>
      <c r="O24" s="442"/>
      <c r="P24" s="443"/>
      <c r="Q24" s="441">
        <v>7830</v>
      </c>
      <c r="R24" s="442"/>
      <c r="S24" s="442"/>
      <c r="T24" s="442"/>
      <c r="U24" s="442"/>
      <c r="V24" s="443"/>
      <c r="W24" s="507"/>
      <c r="X24" s="498"/>
      <c r="Y24" s="499"/>
      <c r="Z24" s="438" t="s">
        <v>169</v>
      </c>
      <c r="AA24" s="439"/>
      <c r="AB24" s="439"/>
      <c r="AC24" s="439"/>
      <c r="AD24" s="439"/>
      <c r="AE24" s="439"/>
      <c r="AF24" s="439"/>
      <c r="AG24" s="440"/>
      <c r="AH24" s="441">
        <v>281</v>
      </c>
      <c r="AI24" s="442"/>
      <c r="AJ24" s="442"/>
      <c r="AK24" s="442"/>
      <c r="AL24" s="443"/>
      <c r="AM24" s="441">
        <v>931234</v>
      </c>
      <c r="AN24" s="442"/>
      <c r="AO24" s="442"/>
      <c r="AP24" s="442"/>
      <c r="AQ24" s="442"/>
      <c r="AR24" s="443"/>
      <c r="AS24" s="441">
        <v>3314</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15236830</v>
      </c>
      <c r="BO24" s="466"/>
      <c r="BP24" s="466"/>
      <c r="BQ24" s="466"/>
      <c r="BR24" s="466"/>
      <c r="BS24" s="466"/>
      <c r="BT24" s="466"/>
      <c r="BU24" s="467"/>
      <c r="BV24" s="465">
        <v>15448837</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171</v>
      </c>
      <c r="F25" s="439"/>
      <c r="G25" s="439"/>
      <c r="H25" s="439"/>
      <c r="I25" s="439"/>
      <c r="J25" s="439"/>
      <c r="K25" s="440"/>
      <c r="L25" s="441">
        <v>1</v>
      </c>
      <c r="M25" s="442"/>
      <c r="N25" s="442"/>
      <c r="O25" s="442"/>
      <c r="P25" s="443"/>
      <c r="Q25" s="441">
        <v>6165</v>
      </c>
      <c r="R25" s="442"/>
      <c r="S25" s="442"/>
      <c r="T25" s="442"/>
      <c r="U25" s="442"/>
      <c r="V25" s="443"/>
      <c r="W25" s="507"/>
      <c r="X25" s="498"/>
      <c r="Y25" s="499"/>
      <c r="Z25" s="438" t="s">
        <v>172</v>
      </c>
      <c r="AA25" s="439"/>
      <c r="AB25" s="439"/>
      <c r="AC25" s="439"/>
      <c r="AD25" s="439"/>
      <c r="AE25" s="439"/>
      <c r="AF25" s="439"/>
      <c r="AG25" s="440"/>
      <c r="AH25" s="441" t="s">
        <v>136</v>
      </c>
      <c r="AI25" s="442"/>
      <c r="AJ25" s="442"/>
      <c r="AK25" s="442"/>
      <c r="AL25" s="443"/>
      <c r="AM25" s="441" t="s">
        <v>136</v>
      </c>
      <c r="AN25" s="442"/>
      <c r="AO25" s="442"/>
      <c r="AP25" s="442"/>
      <c r="AQ25" s="442"/>
      <c r="AR25" s="443"/>
      <c r="AS25" s="441" t="s">
        <v>136</v>
      </c>
      <c r="AT25" s="442"/>
      <c r="AU25" s="442"/>
      <c r="AV25" s="442"/>
      <c r="AW25" s="442"/>
      <c r="AX25" s="444"/>
      <c r="AY25" s="457" t="s">
        <v>173</v>
      </c>
      <c r="AZ25" s="458"/>
      <c r="BA25" s="458"/>
      <c r="BB25" s="458"/>
      <c r="BC25" s="458"/>
      <c r="BD25" s="458"/>
      <c r="BE25" s="458"/>
      <c r="BF25" s="458"/>
      <c r="BG25" s="458"/>
      <c r="BH25" s="458"/>
      <c r="BI25" s="458"/>
      <c r="BJ25" s="458"/>
      <c r="BK25" s="458"/>
      <c r="BL25" s="458"/>
      <c r="BM25" s="459"/>
      <c r="BN25" s="460">
        <v>1832360</v>
      </c>
      <c r="BO25" s="461"/>
      <c r="BP25" s="461"/>
      <c r="BQ25" s="461"/>
      <c r="BR25" s="461"/>
      <c r="BS25" s="461"/>
      <c r="BT25" s="461"/>
      <c r="BU25" s="462"/>
      <c r="BV25" s="460">
        <v>2215379</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174</v>
      </c>
      <c r="F26" s="439"/>
      <c r="G26" s="439"/>
      <c r="H26" s="439"/>
      <c r="I26" s="439"/>
      <c r="J26" s="439"/>
      <c r="K26" s="440"/>
      <c r="L26" s="441">
        <v>1</v>
      </c>
      <c r="M26" s="442"/>
      <c r="N26" s="442"/>
      <c r="O26" s="442"/>
      <c r="P26" s="443"/>
      <c r="Q26" s="441">
        <v>5535</v>
      </c>
      <c r="R26" s="442"/>
      <c r="S26" s="442"/>
      <c r="T26" s="442"/>
      <c r="U26" s="442"/>
      <c r="V26" s="443"/>
      <c r="W26" s="507"/>
      <c r="X26" s="498"/>
      <c r="Y26" s="499"/>
      <c r="Z26" s="438" t="s">
        <v>175</v>
      </c>
      <c r="AA26" s="520"/>
      <c r="AB26" s="520"/>
      <c r="AC26" s="520"/>
      <c r="AD26" s="520"/>
      <c r="AE26" s="520"/>
      <c r="AF26" s="520"/>
      <c r="AG26" s="521"/>
      <c r="AH26" s="441">
        <v>18</v>
      </c>
      <c r="AI26" s="442"/>
      <c r="AJ26" s="442"/>
      <c r="AK26" s="442"/>
      <c r="AL26" s="443"/>
      <c r="AM26" s="441">
        <v>55800</v>
      </c>
      <c r="AN26" s="442"/>
      <c r="AO26" s="442"/>
      <c r="AP26" s="442"/>
      <c r="AQ26" s="442"/>
      <c r="AR26" s="443"/>
      <c r="AS26" s="441">
        <v>3100</v>
      </c>
      <c r="AT26" s="442"/>
      <c r="AU26" s="442"/>
      <c r="AV26" s="442"/>
      <c r="AW26" s="442"/>
      <c r="AX26" s="444"/>
      <c r="AY26" s="474" t="s">
        <v>176</v>
      </c>
      <c r="AZ26" s="475"/>
      <c r="BA26" s="475"/>
      <c r="BB26" s="475"/>
      <c r="BC26" s="475"/>
      <c r="BD26" s="475"/>
      <c r="BE26" s="475"/>
      <c r="BF26" s="475"/>
      <c r="BG26" s="475"/>
      <c r="BH26" s="475"/>
      <c r="BI26" s="475"/>
      <c r="BJ26" s="475"/>
      <c r="BK26" s="475"/>
      <c r="BL26" s="475"/>
      <c r="BM26" s="476"/>
      <c r="BN26" s="465" t="s">
        <v>127</v>
      </c>
      <c r="BO26" s="466"/>
      <c r="BP26" s="466"/>
      <c r="BQ26" s="466"/>
      <c r="BR26" s="466"/>
      <c r="BS26" s="466"/>
      <c r="BT26" s="466"/>
      <c r="BU26" s="467"/>
      <c r="BV26" s="465" t="s">
        <v>136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177</v>
      </c>
      <c r="F27" s="439"/>
      <c r="G27" s="439"/>
      <c r="H27" s="439"/>
      <c r="I27" s="439"/>
      <c r="J27" s="439"/>
      <c r="K27" s="440"/>
      <c r="L27" s="441">
        <v>1</v>
      </c>
      <c r="M27" s="442"/>
      <c r="N27" s="442"/>
      <c r="O27" s="442"/>
      <c r="P27" s="443"/>
      <c r="Q27" s="441">
        <v>4250</v>
      </c>
      <c r="R27" s="442"/>
      <c r="S27" s="442"/>
      <c r="T27" s="442"/>
      <c r="U27" s="442"/>
      <c r="V27" s="443"/>
      <c r="W27" s="507"/>
      <c r="X27" s="498"/>
      <c r="Y27" s="499"/>
      <c r="Z27" s="438" t="s">
        <v>178</v>
      </c>
      <c r="AA27" s="439"/>
      <c r="AB27" s="439"/>
      <c r="AC27" s="439"/>
      <c r="AD27" s="439"/>
      <c r="AE27" s="439"/>
      <c r="AF27" s="439"/>
      <c r="AG27" s="440"/>
      <c r="AH27" s="441" t="s">
        <v>136</v>
      </c>
      <c r="AI27" s="442"/>
      <c r="AJ27" s="442"/>
      <c r="AK27" s="442"/>
      <c r="AL27" s="443"/>
      <c r="AM27" s="441" t="s">
        <v>136</v>
      </c>
      <c r="AN27" s="442"/>
      <c r="AO27" s="442"/>
      <c r="AP27" s="442"/>
      <c r="AQ27" s="442"/>
      <c r="AR27" s="443"/>
      <c r="AS27" s="441" t="s">
        <v>136</v>
      </c>
      <c r="AT27" s="442"/>
      <c r="AU27" s="442"/>
      <c r="AV27" s="442"/>
      <c r="AW27" s="442"/>
      <c r="AX27" s="444"/>
      <c r="AY27" s="471" t="s">
        <v>179</v>
      </c>
      <c r="AZ27" s="472"/>
      <c r="BA27" s="472"/>
      <c r="BB27" s="472"/>
      <c r="BC27" s="472"/>
      <c r="BD27" s="472"/>
      <c r="BE27" s="472"/>
      <c r="BF27" s="472"/>
      <c r="BG27" s="472"/>
      <c r="BH27" s="472"/>
      <c r="BI27" s="472"/>
      <c r="BJ27" s="472"/>
      <c r="BK27" s="472"/>
      <c r="BL27" s="472"/>
      <c r="BM27" s="473"/>
      <c r="BN27" s="468" t="s">
        <v>136</v>
      </c>
      <c r="BO27" s="469"/>
      <c r="BP27" s="469"/>
      <c r="BQ27" s="469"/>
      <c r="BR27" s="469"/>
      <c r="BS27" s="469"/>
      <c r="BT27" s="469"/>
      <c r="BU27" s="470"/>
      <c r="BV27" s="468" t="s">
        <v>136</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180</v>
      </c>
      <c r="F28" s="439"/>
      <c r="G28" s="439"/>
      <c r="H28" s="439"/>
      <c r="I28" s="439"/>
      <c r="J28" s="439"/>
      <c r="K28" s="440"/>
      <c r="L28" s="441">
        <v>1</v>
      </c>
      <c r="M28" s="442"/>
      <c r="N28" s="442"/>
      <c r="O28" s="442"/>
      <c r="P28" s="443"/>
      <c r="Q28" s="441">
        <v>3660</v>
      </c>
      <c r="R28" s="442"/>
      <c r="S28" s="442"/>
      <c r="T28" s="442"/>
      <c r="U28" s="442"/>
      <c r="V28" s="443"/>
      <c r="W28" s="507"/>
      <c r="X28" s="498"/>
      <c r="Y28" s="499"/>
      <c r="Z28" s="438" t="s">
        <v>181</v>
      </c>
      <c r="AA28" s="439"/>
      <c r="AB28" s="439"/>
      <c r="AC28" s="439"/>
      <c r="AD28" s="439"/>
      <c r="AE28" s="439"/>
      <c r="AF28" s="439"/>
      <c r="AG28" s="440"/>
      <c r="AH28" s="441" t="s">
        <v>136</v>
      </c>
      <c r="AI28" s="442"/>
      <c r="AJ28" s="442"/>
      <c r="AK28" s="442"/>
      <c r="AL28" s="443"/>
      <c r="AM28" s="441" t="s">
        <v>136</v>
      </c>
      <c r="AN28" s="442"/>
      <c r="AO28" s="442"/>
      <c r="AP28" s="442"/>
      <c r="AQ28" s="442"/>
      <c r="AR28" s="443"/>
      <c r="AS28" s="441" t="s">
        <v>136</v>
      </c>
      <c r="AT28" s="442"/>
      <c r="AU28" s="442"/>
      <c r="AV28" s="442"/>
      <c r="AW28" s="442"/>
      <c r="AX28" s="444"/>
      <c r="AY28" s="448" t="s">
        <v>182</v>
      </c>
      <c r="AZ28" s="449"/>
      <c r="BA28" s="449"/>
      <c r="BB28" s="450"/>
      <c r="BC28" s="457" t="s">
        <v>48</v>
      </c>
      <c r="BD28" s="458"/>
      <c r="BE28" s="458"/>
      <c r="BF28" s="458"/>
      <c r="BG28" s="458"/>
      <c r="BH28" s="458"/>
      <c r="BI28" s="458"/>
      <c r="BJ28" s="458"/>
      <c r="BK28" s="458"/>
      <c r="BL28" s="458"/>
      <c r="BM28" s="459"/>
      <c r="BN28" s="460">
        <v>2280224</v>
      </c>
      <c r="BO28" s="461"/>
      <c r="BP28" s="461"/>
      <c r="BQ28" s="461"/>
      <c r="BR28" s="461"/>
      <c r="BS28" s="461"/>
      <c r="BT28" s="461"/>
      <c r="BU28" s="462"/>
      <c r="BV28" s="460">
        <v>2203620</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183</v>
      </c>
      <c r="F29" s="439"/>
      <c r="G29" s="439"/>
      <c r="H29" s="439"/>
      <c r="I29" s="439"/>
      <c r="J29" s="439"/>
      <c r="K29" s="440"/>
      <c r="L29" s="441">
        <v>16</v>
      </c>
      <c r="M29" s="442"/>
      <c r="N29" s="442"/>
      <c r="O29" s="442"/>
      <c r="P29" s="443"/>
      <c r="Q29" s="441">
        <v>3250</v>
      </c>
      <c r="R29" s="442"/>
      <c r="S29" s="442"/>
      <c r="T29" s="442"/>
      <c r="U29" s="442"/>
      <c r="V29" s="443"/>
      <c r="W29" s="508"/>
      <c r="X29" s="509"/>
      <c r="Y29" s="510"/>
      <c r="Z29" s="438" t="s">
        <v>184</v>
      </c>
      <c r="AA29" s="439"/>
      <c r="AB29" s="439"/>
      <c r="AC29" s="439"/>
      <c r="AD29" s="439"/>
      <c r="AE29" s="439"/>
      <c r="AF29" s="439"/>
      <c r="AG29" s="440"/>
      <c r="AH29" s="441">
        <v>281</v>
      </c>
      <c r="AI29" s="442"/>
      <c r="AJ29" s="442"/>
      <c r="AK29" s="442"/>
      <c r="AL29" s="443"/>
      <c r="AM29" s="441">
        <v>931234</v>
      </c>
      <c r="AN29" s="442"/>
      <c r="AO29" s="442"/>
      <c r="AP29" s="442"/>
      <c r="AQ29" s="442"/>
      <c r="AR29" s="443"/>
      <c r="AS29" s="441">
        <v>3314</v>
      </c>
      <c r="AT29" s="442"/>
      <c r="AU29" s="442"/>
      <c r="AV29" s="442"/>
      <c r="AW29" s="442"/>
      <c r="AX29" s="444"/>
      <c r="AY29" s="451"/>
      <c r="AZ29" s="452"/>
      <c r="BA29" s="452"/>
      <c r="BB29" s="453"/>
      <c r="BC29" s="445" t="s">
        <v>185</v>
      </c>
      <c r="BD29" s="446"/>
      <c r="BE29" s="446"/>
      <c r="BF29" s="446"/>
      <c r="BG29" s="446"/>
      <c r="BH29" s="446"/>
      <c r="BI29" s="446"/>
      <c r="BJ29" s="446"/>
      <c r="BK29" s="446"/>
      <c r="BL29" s="446"/>
      <c r="BM29" s="447"/>
      <c r="BN29" s="465">
        <v>276780</v>
      </c>
      <c r="BO29" s="466"/>
      <c r="BP29" s="466"/>
      <c r="BQ29" s="466"/>
      <c r="BR29" s="466"/>
      <c r="BS29" s="466"/>
      <c r="BT29" s="466"/>
      <c r="BU29" s="467"/>
      <c r="BV29" s="465">
        <v>276710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186</v>
      </c>
      <c r="X30" s="518"/>
      <c r="Y30" s="518"/>
      <c r="Z30" s="518"/>
      <c r="AA30" s="518"/>
      <c r="AB30" s="518"/>
      <c r="AC30" s="518"/>
      <c r="AD30" s="518"/>
      <c r="AE30" s="518"/>
      <c r="AF30" s="518"/>
      <c r="AG30" s="519"/>
      <c r="AH30" s="429">
        <v>97.4</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2986724</v>
      </c>
      <c r="BO30" s="469"/>
      <c r="BP30" s="469"/>
      <c r="BQ30" s="469"/>
      <c r="BR30" s="469"/>
      <c r="BS30" s="469"/>
      <c r="BT30" s="469"/>
      <c r="BU30" s="470"/>
      <c r="BV30" s="468">
        <v>2885311</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193</v>
      </c>
      <c r="D33" s="428"/>
      <c r="E33" s="427" t="s">
        <v>194</v>
      </c>
      <c r="F33" s="427"/>
      <c r="G33" s="427"/>
      <c r="H33" s="427"/>
      <c r="I33" s="427"/>
      <c r="J33" s="427"/>
      <c r="K33" s="427"/>
      <c r="L33" s="427"/>
      <c r="M33" s="427"/>
      <c r="N33" s="427"/>
      <c r="O33" s="427"/>
      <c r="P33" s="427"/>
      <c r="Q33" s="427"/>
      <c r="R33" s="427"/>
      <c r="S33" s="427"/>
      <c r="T33" s="215"/>
      <c r="U33" s="428" t="s">
        <v>193</v>
      </c>
      <c r="V33" s="428"/>
      <c r="W33" s="427" t="s">
        <v>194</v>
      </c>
      <c r="X33" s="427"/>
      <c r="Y33" s="427"/>
      <c r="Z33" s="427"/>
      <c r="AA33" s="427"/>
      <c r="AB33" s="427"/>
      <c r="AC33" s="427"/>
      <c r="AD33" s="427"/>
      <c r="AE33" s="427"/>
      <c r="AF33" s="427"/>
      <c r="AG33" s="427"/>
      <c r="AH33" s="427"/>
      <c r="AI33" s="427"/>
      <c r="AJ33" s="427"/>
      <c r="AK33" s="427"/>
      <c r="AL33" s="215"/>
      <c r="AM33" s="428" t="s">
        <v>193</v>
      </c>
      <c r="AN33" s="428"/>
      <c r="AO33" s="427" t="s">
        <v>195</v>
      </c>
      <c r="AP33" s="427"/>
      <c r="AQ33" s="427"/>
      <c r="AR33" s="427"/>
      <c r="AS33" s="427"/>
      <c r="AT33" s="427"/>
      <c r="AU33" s="427"/>
      <c r="AV33" s="427"/>
      <c r="AW33" s="427"/>
      <c r="AX33" s="427"/>
      <c r="AY33" s="427"/>
      <c r="AZ33" s="427"/>
      <c r="BA33" s="427"/>
      <c r="BB33" s="427"/>
      <c r="BC33" s="427"/>
      <c r="BD33" s="216"/>
      <c r="BE33" s="427" t="s">
        <v>196</v>
      </c>
      <c r="BF33" s="427"/>
      <c r="BG33" s="427" t="s">
        <v>197</v>
      </c>
      <c r="BH33" s="427"/>
      <c r="BI33" s="427"/>
      <c r="BJ33" s="427"/>
      <c r="BK33" s="427"/>
      <c r="BL33" s="427"/>
      <c r="BM33" s="427"/>
      <c r="BN33" s="427"/>
      <c r="BO33" s="427"/>
      <c r="BP33" s="427"/>
      <c r="BQ33" s="427"/>
      <c r="BR33" s="427"/>
      <c r="BS33" s="427"/>
      <c r="BT33" s="427"/>
      <c r="BU33" s="427"/>
      <c r="BV33" s="216"/>
      <c r="BW33" s="428" t="s">
        <v>196</v>
      </c>
      <c r="BX33" s="428"/>
      <c r="BY33" s="427" t="s">
        <v>198</v>
      </c>
      <c r="BZ33" s="427"/>
      <c r="CA33" s="427"/>
      <c r="CB33" s="427"/>
      <c r="CC33" s="427"/>
      <c r="CD33" s="427"/>
      <c r="CE33" s="427"/>
      <c r="CF33" s="427"/>
      <c r="CG33" s="427"/>
      <c r="CH33" s="427"/>
      <c r="CI33" s="427"/>
      <c r="CJ33" s="427"/>
      <c r="CK33" s="427"/>
      <c r="CL33" s="427"/>
      <c r="CM33" s="427"/>
      <c r="CN33" s="215"/>
      <c r="CO33" s="428" t="s">
        <v>193</v>
      </c>
      <c r="CP33" s="428"/>
      <c r="CQ33" s="427" t="s">
        <v>199</v>
      </c>
      <c r="CR33" s="427"/>
      <c r="CS33" s="427"/>
      <c r="CT33" s="427"/>
      <c r="CU33" s="427"/>
      <c r="CV33" s="427"/>
      <c r="CW33" s="427"/>
      <c r="CX33" s="427"/>
      <c r="CY33" s="427"/>
      <c r="CZ33" s="427"/>
      <c r="DA33" s="427"/>
      <c r="DB33" s="427"/>
      <c r="DC33" s="427"/>
      <c r="DD33" s="427"/>
      <c r="DE33" s="427"/>
      <c r="DF33" s="215"/>
      <c r="DG33" s="426" t="s">
        <v>200</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IF('各会計、関係団体の財政状況及び健全化判断比率'!B32="","",'各会計、関係団体の財政状況及び健全化判断比率'!B32)</f>
        <v>水道事業会計</v>
      </c>
      <c r="AP34" s="423"/>
      <c r="AQ34" s="423"/>
      <c r="AR34" s="423"/>
      <c r="AS34" s="423"/>
      <c r="AT34" s="423"/>
      <c r="AU34" s="423"/>
      <c r="AV34" s="423"/>
      <c r="AW34" s="423"/>
      <c r="AX34" s="423"/>
      <c r="AY34" s="423"/>
      <c r="AZ34" s="423"/>
      <c r="BA34" s="423"/>
      <c r="BB34" s="423"/>
      <c r="BC34" s="423"/>
      <c r="BD34" s="213"/>
      <c r="BE34" s="424">
        <f>IF(BG34="","",MAX(C34:D43,U34:V43,AM34:AN43)+1)</f>
        <v>8</v>
      </c>
      <c r="BF34" s="424"/>
      <c r="BG34" s="423" t="str">
        <f>IF('各会計、関係団体の財政状況及び健全化判断比率'!B33="","",'各会計、関係団体の財政状況及び健全化判断比率'!B33)</f>
        <v>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11</v>
      </c>
      <c r="BX34" s="424"/>
      <c r="BY34" s="423" t="str">
        <f>IF('各会計、関係団体の財政状況及び健全化判断比率'!B68="","",'各会計、関係団体の財政状況及び健全化判断比率'!B68)</f>
        <v>柳井地区広域消防組合</v>
      </c>
      <c r="BZ34" s="423"/>
      <c r="CA34" s="423"/>
      <c r="CB34" s="423"/>
      <c r="CC34" s="423"/>
      <c r="CD34" s="423"/>
      <c r="CE34" s="423"/>
      <c r="CF34" s="423"/>
      <c r="CG34" s="423"/>
      <c r="CH34" s="423"/>
      <c r="CI34" s="423"/>
      <c r="CJ34" s="423"/>
      <c r="CK34" s="423"/>
      <c r="CL34" s="423"/>
      <c r="CM34" s="423"/>
      <c r="CN34" s="213"/>
      <c r="CO34" s="424">
        <f>IF(CQ34="","",MAX(C34:D43,U34:V43,AM34:AN43,BE34:BF43,BW34:BX43)+1)</f>
        <v>21</v>
      </c>
      <c r="CP34" s="424"/>
      <c r="CQ34" s="423" t="str">
        <f>IF('各会計、関係団体の財政状況及び健全化判断比率'!BS7="","",'各会計、関係団体の財政状況及び健全化判断比率'!BS7)</f>
        <v>柳井市土地開発公社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〇</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市有林野区事業特別会計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介護保険事業特別会計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9</v>
      </c>
      <c r="BF35" s="424"/>
      <c r="BG35" s="423" t="str">
        <f>IF('各会計、関係団体の財政状況及び健全化判断比率'!B34="","",'各会計、関係団体の財政状況及び健全化判断比率'!B34)</f>
        <v>公共下水道事業特別会計</v>
      </c>
      <c r="BH35" s="423"/>
      <c r="BI35" s="423"/>
      <c r="BJ35" s="423"/>
      <c r="BK35" s="423"/>
      <c r="BL35" s="423"/>
      <c r="BM35" s="423"/>
      <c r="BN35" s="423"/>
      <c r="BO35" s="423"/>
      <c r="BP35" s="423"/>
      <c r="BQ35" s="423"/>
      <c r="BR35" s="423"/>
      <c r="BS35" s="423"/>
      <c r="BT35" s="423"/>
      <c r="BU35" s="423"/>
      <c r="BV35" s="213"/>
      <c r="BW35" s="424">
        <f t="shared" ref="BW35:BW43" si="2">IF(BY35="","",BW34+1)</f>
        <v>12</v>
      </c>
      <c r="BX35" s="424"/>
      <c r="BY35" s="423" t="str">
        <f>IF('各会計、関係団体の財政状況及び健全化判断比率'!B69="","",'各会計、関係団体の財政状況及び健全化判断比率'!B69)</f>
        <v>周東環境衛生組合</v>
      </c>
      <c r="BZ35" s="423"/>
      <c r="CA35" s="423"/>
      <c r="CB35" s="423"/>
      <c r="CC35" s="423"/>
      <c r="CD35" s="423"/>
      <c r="CE35" s="423"/>
      <c r="CF35" s="423"/>
      <c r="CG35" s="423"/>
      <c r="CH35" s="423"/>
      <c r="CI35" s="423"/>
      <c r="CJ35" s="423"/>
      <c r="CK35" s="423"/>
      <c r="CL35" s="423"/>
      <c r="CM35" s="423"/>
      <c r="CN35" s="213"/>
      <c r="CO35" s="424">
        <f t="shared" ref="CO35:CO43" si="3">IF(CQ35="","",CO34+1)</f>
        <v>22</v>
      </c>
      <c r="CP35" s="424"/>
      <c r="CQ35" s="423" t="str">
        <f>IF('各会計、関係団体の財政状況及び健全化判断比率'!BS8="","",'各会計、関係団体の財政状況及び健全化判断比率'!BS8)</f>
        <v>平郡航路</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〇</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後期高齢者医療事業特別会計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10</v>
      </c>
      <c r="BF36" s="424"/>
      <c r="BG36" s="423" t="str">
        <f>IF('各会計、関係団体の財政状況及び健全化判断比率'!B35="","",'各会計、関係団体の財政状況及び健全化判断比率'!B35)</f>
        <v>農業集落排水事業特別会計</v>
      </c>
      <c r="BH36" s="423"/>
      <c r="BI36" s="423"/>
      <c r="BJ36" s="423"/>
      <c r="BK36" s="423"/>
      <c r="BL36" s="423"/>
      <c r="BM36" s="423"/>
      <c r="BN36" s="423"/>
      <c r="BO36" s="423"/>
      <c r="BP36" s="423"/>
      <c r="BQ36" s="423"/>
      <c r="BR36" s="423"/>
      <c r="BS36" s="423"/>
      <c r="BT36" s="423"/>
      <c r="BU36" s="423"/>
      <c r="BV36" s="213"/>
      <c r="BW36" s="424">
        <f t="shared" si="2"/>
        <v>13</v>
      </c>
      <c r="BX36" s="424"/>
      <c r="BY36" s="423" t="str">
        <f>IF('各会計、関係団体の財政状況及び健全化判断比率'!B70="","",'各会計、関係団体の財政状況及び健全化判断比率'!B70)</f>
        <v>柳井地域広域水道企業団</v>
      </c>
      <c r="BZ36" s="423"/>
      <c r="CA36" s="423"/>
      <c r="CB36" s="423"/>
      <c r="CC36" s="423"/>
      <c r="CD36" s="423"/>
      <c r="CE36" s="423"/>
      <c r="CF36" s="423"/>
      <c r="CG36" s="423"/>
      <c r="CH36" s="423"/>
      <c r="CI36" s="423"/>
      <c r="CJ36" s="423"/>
      <c r="CK36" s="423"/>
      <c r="CL36" s="423"/>
      <c r="CM36" s="423"/>
      <c r="CN36" s="213"/>
      <c r="CO36" s="424">
        <f t="shared" si="3"/>
        <v>23</v>
      </c>
      <c r="CP36" s="424"/>
      <c r="CQ36" s="423" t="str">
        <f>IF('各会計、関係団体の財政状況及び健全化判断比率'!BS9="","",'各会計、関係団体の財政状況及び健全化判断比率'!BS9)</f>
        <v>やない花のまちづくり振興財団</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6</v>
      </c>
      <c r="V37" s="424"/>
      <c r="W37" s="423" t="str">
        <f>IF('各会計、関係団体の財政状況及び健全化判断比率'!B31="","",'各会計、関係団体の財政状況及び健全化判断比率'!B31)</f>
        <v>市営駐車場事業特別会計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14</v>
      </c>
      <c r="BX37" s="424"/>
      <c r="BY37" s="423" t="str">
        <f>IF('各会計、関係団体の財政状況及び健全化判断比率'!B71="","",'各会計、関係団体の財政状況及び健全化判断比率'!B71)</f>
        <v>山口県市町総合事務組合
（一般会計）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15</v>
      </c>
      <c r="BX38" s="424"/>
      <c r="BY38" s="423" t="str">
        <f>IF('各会計、関係団体の財政状況及び健全化判断比率'!B72="","",'各会計、関係団体の財政状況及び健全化判断比率'!B72)</f>
        <v>山口県市町総合事務組合
（消防団員補償等特別会計）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16</v>
      </c>
      <c r="BX39" s="424"/>
      <c r="BY39" s="423" t="str">
        <f>IF('各会計、関係団体の財政状況及び健全化判断比率'!B73="","",'各会計、関係団体の財政状況及び健全化判断比率'!B73)</f>
        <v>山口県市町総合事務組合
（非常勤職員公務災害補償特別会計）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17</v>
      </c>
      <c r="BX40" s="424"/>
      <c r="BY40" s="423" t="str">
        <f>IF('各会計、関係団体の財政状況及び健全化判断比率'!B74="","",'各会計、関係団体の財政状況及び健全化判断比率'!B74)</f>
        <v>山口県市町総合事務組合
（山口県市町公平委員会特別会計）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18</v>
      </c>
      <c r="BX41" s="424"/>
      <c r="BY41" s="423" t="str">
        <f>IF('各会計、関係団体の財政状況及び健全化判断比率'!B75="","",'各会計、関係団体の財政状況及び健全化判断比率'!B75)</f>
        <v>山口県市町総合事務組合
（交通災害共済特別会計）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19</v>
      </c>
      <c r="BX42" s="424"/>
      <c r="BY42" s="423" t="str">
        <f>IF('各会計、関係団体の財政状況及び健全化判断比率'!B76="","",'各会計、関係団体の財政状況及び健全化判断比率'!B76)</f>
        <v>山口県市町総合事務組合
（山口県自治会館管理特別会計）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20</v>
      </c>
      <c r="BX43" s="424"/>
      <c r="BY43" s="423" t="str">
        <f>IF('各会計、関係団体の財政状況及び健全化判断比率'!B77="","",'各会計、関係団体の財政状況及び健全化判断比率'!B77)</f>
        <v>山口県後期高齢者医療広域連合
（一般会計）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g+nkmnKkjH8dJbTEMqqXzHO2ICSqM6Ktb1lvtT6CsyCK6O+c6Ho2X0OeFPB/cpXzptBfPLLhPMI4kkNxgMcbg==" saltValue="fzNG0ZW7GIKmSp4fYdaDa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view="pageBreakPreview" zoomScale="60" zoomScaleNormal="100" workbookViewId="0"/>
  </sheetViews>
  <sheetFormatPr defaultColWidth="0" defaultRowHeight="11.25" customHeight="1" zeroHeight="1" x14ac:dyDescent="0.15"/>
  <cols>
    <col min="1" max="95" width="1.5703125" style="225" customWidth="1"/>
    <col min="96" max="133" width="1.5703125" style="241" customWidth="1"/>
    <col min="134" max="143" width="1.57031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209</v>
      </c>
      <c r="DI1" s="794"/>
      <c r="DJ1" s="794"/>
      <c r="DK1" s="794"/>
      <c r="DL1" s="794"/>
      <c r="DM1" s="794"/>
      <c r="DN1" s="795"/>
      <c r="DO1" s="225"/>
      <c r="DP1" s="793" t="s">
        <v>210</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212</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213</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214</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215</v>
      </c>
      <c r="S4" s="736"/>
      <c r="T4" s="736"/>
      <c r="U4" s="736"/>
      <c r="V4" s="736"/>
      <c r="W4" s="736"/>
      <c r="X4" s="736"/>
      <c r="Y4" s="737"/>
      <c r="Z4" s="735" t="s">
        <v>216</v>
      </c>
      <c r="AA4" s="736"/>
      <c r="AB4" s="736"/>
      <c r="AC4" s="737"/>
      <c r="AD4" s="735" t="s">
        <v>217</v>
      </c>
      <c r="AE4" s="736"/>
      <c r="AF4" s="736"/>
      <c r="AG4" s="736"/>
      <c r="AH4" s="736"/>
      <c r="AI4" s="736"/>
      <c r="AJ4" s="736"/>
      <c r="AK4" s="737"/>
      <c r="AL4" s="735" t="s">
        <v>216</v>
      </c>
      <c r="AM4" s="736"/>
      <c r="AN4" s="736"/>
      <c r="AO4" s="737"/>
      <c r="AP4" s="796" t="s">
        <v>218</v>
      </c>
      <c r="AQ4" s="796"/>
      <c r="AR4" s="796"/>
      <c r="AS4" s="796"/>
      <c r="AT4" s="796"/>
      <c r="AU4" s="796"/>
      <c r="AV4" s="796"/>
      <c r="AW4" s="796"/>
      <c r="AX4" s="796"/>
      <c r="AY4" s="796"/>
      <c r="AZ4" s="796"/>
      <c r="BA4" s="796"/>
      <c r="BB4" s="796"/>
      <c r="BC4" s="796"/>
      <c r="BD4" s="796"/>
      <c r="BE4" s="796"/>
      <c r="BF4" s="796"/>
      <c r="BG4" s="796" t="s">
        <v>219</v>
      </c>
      <c r="BH4" s="796"/>
      <c r="BI4" s="796"/>
      <c r="BJ4" s="796"/>
      <c r="BK4" s="796"/>
      <c r="BL4" s="796"/>
      <c r="BM4" s="796"/>
      <c r="BN4" s="796"/>
      <c r="BO4" s="796" t="s">
        <v>216</v>
      </c>
      <c r="BP4" s="796"/>
      <c r="BQ4" s="796"/>
      <c r="BR4" s="796"/>
      <c r="BS4" s="796" t="s">
        <v>220</v>
      </c>
      <c r="BT4" s="796"/>
      <c r="BU4" s="796"/>
      <c r="BV4" s="796"/>
      <c r="BW4" s="796"/>
      <c r="BX4" s="796"/>
      <c r="BY4" s="796"/>
      <c r="BZ4" s="796"/>
      <c r="CA4" s="796"/>
      <c r="CB4" s="796"/>
      <c r="CD4" s="778" t="s">
        <v>221</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222</v>
      </c>
      <c r="C5" s="761"/>
      <c r="D5" s="761"/>
      <c r="E5" s="761"/>
      <c r="F5" s="761"/>
      <c r="G5" s="761"/>
      <c r="H5" s="761"/>
      <c r="I5" s="761"/>
      <c r="J5" s="761"/>
      <c r="K5" s="761"/>
      <c r="L5" s="761"/>
      <c r="M5" s="761"/>
      <c r="N5" s="761"/>
      <c r="O5" s="761"/>
      <c r="P5" s="761"/>
      <c r="Q5" s="762"/>
      <c r="R5" s="726">
        <v>4808044</v>
      </c>
      <c r="S5" s="727"/>
      <c r="T5" s="727"/>
      <c r="U5" s="727"/>
      <c r="V5" s="727"/>
      <c r="W5" s="727"/>
      <c r="X5" s="727"/>
      <c r="Y5" s="773"/>
      <c r="Z5" s="791">
        <v>29.1</v>
      </c>
      <c r="AA5" s="791"/>
      <c r="AB5" s="791"/>
      <c r="AC5" s="791"/>
      <c r="AD5" s="792">
        <v>4546500</v>
      </c>
      <c r="AE5" s="792"/>
      <c r="AF5" s="792"/>
      <c r="AG5" s="792"/>
      <c r="AH5" s="792"/>
      <c r="AI5" s="792"/>
      <c r="AJ5" s="792"/>
      <c r="AK5" s="792"/>
      <c r="AL5" s="774">
        <v>49.5</v>
      </c>
      <c r="AM5" s="743"/>
      <c r="AN5" s="743"/>
      <c r="AO5" s="775"/>
      <c r="AP5" s="760" t="s">
        <v>223</v>
      </c>
      <c r="AQ5" s="761"/>
      <c r="AR5" s="761"/>
      <c r="AS5" s="761"/>
      <c r="AT5" s="761"/>
      <c r="AU5" s="761"/>
      <c r="AV5" s="761"/>
      <c r="AW5" s="761"/>
      <c r="AX5" s="761"/>
      <c r="AY5" s="761"/>
      <c r="AZ5" s="761"/>
      <c r="BA5" s="761"/>
      <c r="BB5" s="761"/>
      <c r="BC5" s="761"/>
      <c r="BD5" s="761"/>
      <c r="BE5" s="761"/>
      <c r="BF5" s="762"/>
      <c r="BG5" s="661">
        <v>4546500</v>
      </c>
      <c r="BH5" s="664"/>
      <c r="BI5" s="664"/>
      <c r="BJ5" s="664"/>
      <c r="BK5" s="664"/>
      <c r="BL5" s="664"/>
      <c r="BM5" s="664"/>
      <c r="BN5" s="665"/>
      <c r="BO5" s="723">
        <v>94.6</v>
      </c>
      <c r="BP5" s="723"/>
      <c r="BQ5" s="723"/>
      <c r="BR5" s="723"/>
      <c r="BS5" s="724">
        <v>35923</v>
      </c>
      <c r="BT5" s="724"/>
      <c r="BU5" s="724"/>
      <c r="BV5" s="724"/>
      <c r="BW5" s="724"/>
      <c r="BX5" s="724"/>
      <c r="BY5" s="724"/>
      <c r="BZ5" s="724"/>
      <c r="CA5" s="724"/>
      <c r="CB5" s="765"/>
      <c r="CD5" s="778" t="s">
        <v>218</v>
      </c>
      <c r="CE5" s="779"/>
      <c r="CF5" s="779"/>
      <c r="CG5" s="779"/>
      <c r="CH5" s="779"/>
      <c r="CI5" s="779"/>
      <c r="CJ5" s="779"/>
      <c r="CK5" s="779"/>
      <c r="CL5" s="779"/>
      <c r="CM5" s="779"/>
      <c r="CN5" s="779"/>
      <c r="CO5" s="779"/>
      <c r="CP5" s="779"/>
      <c r="CQ5" s="780"/>
      <c r="CR5" s="778" t="s">
        <v>224</v>
      </c>
      <c r="CS5" s="779"/>
      <c r="CT5" s="779"/>
      <c r="CU5" s="779"/>
      <c r="CV5" s="779"/>
      <c r="CW5" s="779"/>
      <c r="CX5" s="779"/>
      <c r="CY5" s="780"/>
      <c r="CZ5" s="778" t="s">
        <v>216</v>
      </c>
      <c r="DA5" s="779"/>
      <c r="DB5" s="779"/>
      <c r="DC5" s="780"/>
      <c r="DD5" s="778" t="s">
        <v>225</v>
      </c>
      <c r="DE5" s="779"/>
      <c r="DF5" s="779"/>
      <c r="DG5" s="779"/>
      <c r="DH5" s="779"/>
      <c r="DI5" s="779"/>
      <c r="DJ5" s="779"/>
      <c r="DK5" s="779"/>
      <c r="DL5" s="779"/>
      <c r="DM5" s="779"/>
      <c r="DN5" s="779"/>
      <c r="DO5" s="779"/>
      <c r="DP5" s="780"/>
      <c r="DQ5" s="778" t="s">
        <v>226</v>
      </c>
      <c r="DR5" s="779"/>
      <c r="DS5" s="779"/>
      <c r="DT5" s="779"/>
      <c r="DU5" s="779"/>
      <c r="DV5" s="779"/>
      <c r="DW5" s="779"/>
      <c r="DX5" s="779"/>
      <c r="DY5" s="779"/>
      <c r="DZ5" s="779"/>
      <c r="EA5" s="779"/>
      <c r="EB5" s="779"/>
      <c r="EC5" s="780"/>
    </row>
    <row r="6" spans="2:143" ht="11.25" customHeight="1" x14ac:dyDescent="0.15">
      <c r="B6" s="658" t="s">
        <v>227</v>
      </c>
      <c r="C6" s="659"/>
      <c r="D6" s="659"/>
      <c r="E6" s="659"/>
      <c r="F6" s="659"/>
      <c r="G6" s="659"/>
      <c r="H6" s="659"/>
      <c r="I6" s="659"/>
      <c r="J6" s="659"/>
      <c r="K6" s="659"/>
      <c r="L6" s="659"/>
      <c r="M6" s="659"/>
      <c r="N6" s="659"/>
      <c r="O6" s="659"/>
      <c r="P6" s="659"/>
      <c r="Q6" s="660"/>
      <c r="R6" s="661">
        <v>122756</v>
      </c>
      <c r="S6" s="664"/>
      <c r="T6" s="664"/>
      <c r="U6" s="664"/>
      <c r="V6" s="664"/>
      <c r="W6" s="664"/>
      <c r="X6" s="664"/>
      <c r="Y6" s="665"/>
      <c r="Z6" s="723">
        <v>0.7</v>
      </c>
      <c r="AA6" s="723"/>
      <c r="AB6" s="723"/>
      <c r="AC6" s="723"/>
      <c r="AD6" s="724">
        <v>122756</v>
      </c>
      <c r="AE6" s="724"/>
      <c r="AF6" s="724"/>
      <c r="AG6" s="724"/>
      <c r="AH6" s="724"/>
      <c r="AI6" s="724"/>
      <c r="AJ6" s="724"/>
      <c r="AK6" s="724"/>
      <c r="AL6" s="666">
        <v>1.3</v>
      </c>
      <c r="AM6" s="667"/>
      <c r="AN6" s="667"/>
      <c r="AO6" s="725"/>
      <c r="AP6" s="658" t="s">
        <v>228</v>
      </c>
      <c r="AQ6" s="659"/>
      <c r="AR6" s="659"/>
      <c r="AS6" s="659"/>
      <c r="AT6" s="659"/>
      <c r="AU6" s="659"/>
      <c r="AV6" s="659"/>
      <c r="AW6" s="659"/>
      <c r="AX6" s="659"/>
      <c r="AY6" s="659"/>
      <c r="AZ6" s="659"/>
      <c r="BA6" s="659"/>
      <c r="BB6" s="659"/>
      <c r="BC6" s="659"/>
      <c r="BD6" s="659"/>
      <c r="BE6" s="659"/>
      <c r="BF6" s="660"/>
      <c r="BG6" s="661">
        <v>4546500</v>
      </c>
      <c r="BH6" s="664"/>
      <c r="BI6" s="664"/>
      <c r="BJ6" s="664"/>
      <c r="BK6" s="664"/>
      <c r="BL6" s="664"/>
      <c r="BM6" s="664"/>
      <c r="BN6" s="665"/>
      <c r="BO6" s="723">
        <v>94.6</v>
      </c>
      <c r="BP6" s="723"/>
      <c r="BQ6" s="723"/>
      <c r="BR6" s="723"/>
      <c r="BS6" s="724">
        <v>35923</v>
      </c>
      <c r="BT6" s="724"/>
      <c r="BU6" s="724"/>
      <c r="BV6" s="724"/>
      <c r="BW6" s="724"/>
      <c r="BX6" s="724"/>
      <c r="BY6" s="724"/>
      <c r="BZ6" s="724"/>
      <c r="CA6" s="724"/>
      <c r="CB6" s="765"/>
      <c r="CD6" s="732" t="s">
        <v>229</v>
      </c>
      <c r="CE6" s="733"/>
      <c r="CF6" s="733"/>
      <c r="CG6" s="733"/>
      <c r="CH6" s="733"/>
      <c r="CI6" s="733"/>
      <c r="CJ6" s="733"/>
      <c r="CK6" s="733"/>
      <c r="CL6" s="733"/>
      <c r="CM6" s="733"/>
      <c r="CN6" s="733"/>
      <c r="CO6" s="733"/>
      <c r="CP6" s="733"/>
      <c r="CQ6" s="734"/>
      <c r="CR6" s="661">
        <v>177706</v>
      </c>
      <c r="CS6" s="664"/>
      <c r="CT6" s="664"/>
      <c r="CU6" s="664"/>
      <c r="CV6" s="664"/>
      <c r="CW6" s="664"/>
      <c r="CX6" s="664"/>
      <c r="CY6" s="665"/>
      <c r="CZ6" s="774">
        <v>1.1000000000000001</v>
      </c>
      <c r="DA6" s="743"/>
      <c r="DB6" s="743"/>
      <c r="DC6" s="777"/>
      <c r="DD6" s="669" t="s">
        <v>136</v>
      </c>
      <c r="DE6" s="664"/>
      <c r="DF6" s="664"/>
      <c r="DG6" s="664"/>
      <c r="DH6" s="664"/>
      <c r="DI6" s="664"/>
      <c r="DJ6" s="664"/>
      <c r="DK6" s="664"/>
      <c r="DL6" s="664"/>
      <c r="DM6" s="664"/>
      <c r="DN6" s="664"/>
      <c r="DO6" s="664"/>
      <c r="DP6" s="665"/>
      <c r="DQ6" s="669">
        <v>177706</v>
      </c>
      <c r="DR6" s="664"/>
      <c r="DS6" s="664"/>
      <c r="DT6" s="664"/>
      <c r="DU6" s="664"/>
      <c r="DV6" s="664"/>
      <c r="DW6" s="664"/>
      <c r="DX6" s="664"/>
      <c r="DY6" s="664"/>
      <c r="DZ6" s="664"/>
      <c r="EA6" s="664"/>
      <c r="EB6" s="664"/>
      <c r="EC6" s="704"/>
    </row>
    <row r="7" spans="2:143" ht="11.25" customHeight="1" x14ac:dyDescent="0.15">
      <c r="B7" s="658" t="s">
        <v>230</v>
      </c>
      <c r="C7" s="659"/>
      <c r="D7" s="659"/>
      <c r="E7" s="659"/>
      <c r="F7" s="659"/>
      <c r="G7" s="659"/>
      <c r="H7" s="659"/>
      <c r="I7" s="659"/>
      <c r="J7" s="659"/>
      <c r="K7" s="659"/>
      <c r="L7" s="659"/>
      <c r="M7" s="659"/>
      <c r="N7" s="659"/>
      <c r="O7" s="659"/>
      <c r="P7" s="659"/>
      <c r="Q7" s="660"/>
      <c r="R7" s="661">
        <v>9861</v>
      </c>
      <c r="S7" s="664"/>
      <c r="T7" s="664"/>
      <c r="U7" s="664"/>
      <c r="V7" s="664"/>
      <c r="W7" s="664"/>
      <c r="X7" s="664"/>
      <c r="Y7" s="665"/>
      <c r="Z7" s="723">
        <v>0.1</v>
      </c>
      <c r="AA7" s="723"/>
      <c r="AB7" s="723"/>
      <c r="AC7" s="723"/>
      <c r="AD7" s="724">
        <v>9861</v>
      </c>
      <c r="AE7" s="724"/>
      <c r="AF7" s="724"/>
      <c r="AG7" s="724"/>
      <c r="AH7" s="724"/>
      <c r="AI7" s="724"/>
      <c r="AJ7" s="724"/>
      <c r="AK7" s="724"/>
      <c r="AL7" s="666">
        <v>0.1</v>
      </c>
      <c r="AM7" s="667"/>
      <c r="AN7" s="667"/>
      <c r="AO7" s="725"/>
      <c r="AP7" s="658" t="s">
        <v>231</v>
      </c>
      <c r="AQ7" s="659"/>
      <c r="AR7" s="659"/>
      <c r="AS7" s="659"/>
      <c r="AT7" s="659"/>
      <c r="AU7" s="659"/>
      <c r="AV7" s="659"/>
      <c r="AW7" s="659"/>
      <c r="AX7" s="659"/>
      <c r="AY7" s="659"/>
      <c r="AZ7" s="659"/>
      <c r="BA7" s="659"/>
      <c r="BB7" s="659"/>
      <c r="BC7" s="659"/>
      <c r="BD7" s="659"/>
      <c r="BE7" s="659"/>
      <c r="BF7" s="660"/>
      <c r="BG7" s="661">
        <v>1683873</v>
      </c>
      <c r="BH7" s="664"/>
      <c r="BI7" s="664"/>
      <c r="BJ7" s="664"/>
      <c r="BK7" s="664"/>
      <c r="BL7" s="664"/>
      <c r="BM7" s="664"/>
      <c r="BN7" s="665"/>
      <c r="BO7" s="723">
        <v>35</v>
      </c>
      <c r="BP7" s="723"/>
      <c r="BQ7" s="723"/>
      <c r="BR7" s="723"/>
      <c r="BS7" s="724">
        <v>35923</v>
      </c>
      <c r="BT7" s="724"/>
      <c r="BU7" s="724"/>
      <c r="BV7" s="724"/>
      <c r="BW7" s="724"/>
      <c r="BX7" s="724"/>
      <c r="BY7" s="724"/>
      <c r="BZ7" s="724"/>
      <c r="CA7" s="724"/>
      <c r="CB7" s="765"/>
      <c r="CD7" s="705" t="s">
        <v>232</v>
      </c>
      <c r="CE7" s="702"/>
      <c r="CF7" s="702"/>
      <c r="CG7" s="702"/>
      <c r="CH7" s="702"/>
      <c r="CI7" s="702"/>
      <c r="CJ7" s="702"/>
      <c r="CK7" s="702"/>
      <c r="CL7" s="702"/>
      <c r="CM7" s="702"/>
      <c r="CN7" s="702"/>
      <c r="CO7" s="702"/>
      <c r="CP7" s="702"/>
      <c r="CQ7" s="703"/>
      <c r="CR7" s="661">
        <v>2060687</v>
      </c>
      <c r="CS7" s="664"/>
      <c r="CT7" s="664"/>
      <c r="CU7" s="664"/>
      <c r="CV7" s="664"/>
      <c r="CW7" s="664"/>
      <c r="CX7" s="664"/>
      <c r="CY7" s="665"/>
      <c r="CZ7" s="723">
        <v>12.8</v>
      </c>
      <c r="DA7" s="723"/>
      <c r="DB7" s="723"/>
      <c r="DC7" s="723"/>
      <c r="DD7" s="669">
        <v>174327</v>
      </c>
      <c r="DE7" s="664"/>
      <c r="DF7" s="664"/>
      <c r="DG7" s="664"/>
      <c r="DH7" s="664"/>
      <c r="DI7" s="664"/>
      <c r="DJ7" s="664"/>
      <c r="DK7" s="664"/>
      <c r="DL7" s="664"/>
      <c r="DM7" s="664"/>
      <c r="DN7" s="664"/>
      <c r="DO7" s="664"/>
      <c r="DP7" s="665"/>
      <c r="DQ7" s="669">
        <v>1567122</v>
      </c>
      <c r="DR7" s="664"/>
      <c r="DS7" s="664"/>
      <c r="DT7" s="664"/>
      <c r="DU7" s="664"/>
      <c r="DV7" s="664"/>
      <c r="DW7" s="664"/>
      <c r="DX7" s="664"/>
      <c r="DY7" s="664"/>
      <c r="DZ7" s="664"/>
      <c r="EA7" s="664"/>
      <c r="EB7" s="664"/>
      <c r="EC7" s="704"/>
    </row>
    <row r="8" spans="2:143" ht="11.25" customHeight="1" x14ac:dyDescent="0.15">
      <c r="B8" s="658" t="s">
        <v>233</v>
      </c>
      <c r="C8" s="659"/>
      <c r="D8" s="659"/>
      <c r="E8" s="659"/>
      <c r="F8" s="659"/>
      <c r="G8" s="659"/>
      <c r="H8" s="659"/>
      <c r="I8" s="659"/>
      <c r="J8" s="659"/>
      <c r="K8" s="659"/>
      <c r="L8" s="659"/>
      <c r="M8" s="659"/>
      <c r="N8" s="659"/>
      <c r="O8" s="659"/>
      <c r="P8" s="659"/>
      <c r="Q8" s="660"/>
      <c r="R8" s="661">
        <v>13989</v>
      </c>
      <c r="S8" s="664"/>
      <c r="T8" s="664"/>
      <c r="U8" s="664"/>
      <c r="V8" s="664"/>
      <c r="W8" s="664"/>
      <c r="X8" s="664"/>
      <c r="Y8" s="665"/>
      <c r="Z8" s="723">
        <v>0.1</v>
      </c>
      <c r="AA8" s="723"/>
      <c r="AB8" s="723"/>
      <c r="AC8" s="723"/>
      <c r="AD8" s="724">
        <v>13989</v>
      </c>
      <c r="AE8" s="724"/>
      <c r="AF8" s="724"/>
      <c r="AG8" s="724"/>
      <c r="AH8" s="724"/>
      <c r="AI8" s="724"/>
      <c r="AJ8" s="724"/>
      <c r="AK8" s="724"/>
      <c r="AL8" s="666">
        <v>0.2</v>
      </c>
      <c r="AM8" s="667"/>
      <c r="AN8" s="667"/>
      <c r="AO8" s="725"/>
      <c r="AP8" s="658" t="s">
        <v>234</v>
      </c>
      <c r="AQ8" s="659"/>
      <c r="AR8" s="659"/>
      <c r="AS8" s="659"/>
      <c r="AT8" s="659"/>
      <c r="AU8" s="659"/>
      <c r="AV8" s="659"/>
      <c r="AW8" s="659"/>
      <c r="AX8" s="659"/>
      <c r="AY8" s="659"/>
      <c r="AZ8" s="659"/>
      <c r="BA8" s="659"/>
      <c r="BB8" s="659"/>
      <c r="BC8" s="659"/>
      <c r="BD8" s="659"/>
      <c r="BE8" s="659"/>
      <c r="BF8" s="660"/>
      <c r="BG8" s="661">
        <v>53458</v>
      </c>
      <c r="BH8" s="664"/>
      <c r="BI8" s="664"/>
      <c r="BJ8" s="664"/>
      <c r="BK8" s="664"/>
      <c r="BL8" s="664"/>
      <c r="BM8" s="664"/>
      <c r="BN8" s="665"/>
      <c r="BO8" s="723">
        <v>1.1000000000000001</v>
      </c>
      <c r="BP8" s="723"/>
      <c r="BQ8" s="723"/>
      <c r="BR8" s="723"/>
      <c r="BS8" s="669" t="s">
        <v>235</v>
      </c>
      <c r="BT8" s="664"/>
      <c r="BU8" s="664"/>
      <c r="BV8" s="664"/>
      <c r="BW8" s="664"/>
      <c r="BX8" s="664"/>
      <c r="BY8" s="664"/>
      <c r="BZ8" s="664"/>
      <c r="CA8" s="664"/>
      <c r="CB8" s="704"/>
      <c r="CD8" s="705" t="s">
        <v>236</v>
      </c>
      <c r="CE8" s="702"/>
      <c r="CF8" s="702"/>
      <c r="CG8" s="702"/>
      <c r="CH8" s="702"/>
      <c r="CI8" s="702"/>
      <c r="CJ8" s="702"/>
      <c r="CK8" s="702"/>
      <c r="CL8" s="702"/>
      <c r="CM8" s="702"/>
      <c r="CN8" s="702"/>
      <c r="CO8" s="702"/>
      <c r="CP8" s="702"/>
      <c r="CQ8" s="703"/>
      <c r="CR8" s="661">
        <v>5093409</v>
      </c>
      <c r="CS8" s="664"/>
      <c r="CT8" s="664"/>
      <c r="CU8" s="664"/>
      <c r="CV8" s="664"/>
      <c r="CW8" s="664"/>
      <c r="CX8" s="664"/>
      <c r="CY8" s="665"/>
      <c r="CZ8" s="723">
        <v>31.7</v>
      </c>
      <c r="DA8" s="723"/>
      <c r="DB8" s="723"/>
      <c r="DC8" s="723"/>
      <c r="DD8" s="669">
        <v>15323</v>
      </c>
      <c r="DE8" s="664"/>
      <c r="DF8" s="664"/>
      <c r="DG8" s="664"/>
      <c r="DH8" s="664"/>
      <c r="DI8" s="664"/>
      <c r="DJ8" s="664"/>
      <c r="DK8" s="664"/>
      <c r="DL8" s="664"/>
      <c r="DM8" s="664"/>
      <c r="DN8" s="664"/>
      <c r="DO8" s="664"/>
      <c r="DP8" s="665"/>
      <c r="DQ8" s="669">
        <v>2616566</v>
      </c>
      <c r="DR8" s="664"/>
      <c r="DS8" s="664"/>
      <c r="DT8" s="664"/>
      <c r="DU8" s="664"/>
      <c r="DV8" s="664"/>
      <c r="DW8" s="664"/>
      <c r="DX8" s="664"/>
      <c r="DY8" s="664"/>
      <c r="DZ8" s="664"/>
      <c r="EA8" s="664"/>
      <c r="EB8" s="664"/>
      <c r="EC8" s="704"/>
    </row>
    <row r="9" spans="2:143" ht="11.25" customHeight="1" x14ac:dyDescent="0.15">
      <c r="B9" s="658" t="s">
        <v>237</v>
      </c>
      <c r="C9" s="659"/>
      <c r="D9" s="659"/>
      <c r="E9" s="659"/>
      <c r="F9" s="659"/>
      <c r="G9" s="659"/>
      <c r="H9" s="659"/>
      <c r="I9" s="659"/>
      <c r="J9" s="659"/>
      <c r="K9" s="659"/>
      <c r="L9" s="659"/>
      <c r="M9" s="659"/>
      <c r="N9" s="659"/>
      <c r="O9" s="659"/>
      <c r="P9" s="659"/>
      <c r="Q9" s="660"/>
      <c r="R9" s="661">
        <v>12664</v>
      </c>
      <c r="S9" s="664"/>
      <c r="T9" s="664"/>
      <c r="U9" s="664"/>
      <c r="V9" s="664"/>
      <c r="W9" s="664"/>
      <c r="X9" s="664"/>
      <c r="Y9" s="665"/>
      <c r="Z9" s="723">
        <v>0.1</v>
      </c>
      <c r="AA9" s="723"/>
      <c r="AB9" s="723"/>
      <c r="AC9" s="723"/>
      <c r="AD9" s="724">
        <v>12664</v>
      </c>
      <c r="AE9" s="724"/>
      <c r="AF9" s="724"/>
      <c r="AG9" s="724"/>
      <c r="AH9" s="724"/>
      <c r="AI9" s="724"/>
      <c r="AJ9" s="724"/>
      <c r="AK9" s="724"/>
      <c r="AL9" s="666">
        <v>0.1</v>
      </c>
      <c r="AM9" s="667"/>
      <c r="AN9" s="667"/>
      <c r="AO9" s="725"/>
      <c r="AP9" s="658" t="s">
        <v>238</v>
      </c>
      <c r="AQ9" s="659"/>
      <c r="AR9" s="659"/>
      <c r="AS9" s="659"/>
      <c r="AT9" s="659"/>
      <c r="AU9" s="659"/>
      <c r="AV9" s="659"/>
      <c r="AW9" s="659"/>
      <c r="AX9" s="659"/>
      <c r="AY9" s="659"/>
      <c r="AZ9" s="659"/>
      <c r="BA9" s="659"/>
      <c r="BB9" s="659"/>
      <c r="BC9" s="659"/>
      <c r="BD9" s="659"/>
      <c r="BE9" s="659"/>
      <c r="BF9" s="660"/>
      <c r="BG9" s="661">
        <v>1339699</v>
      </c>
      <c r="BH9" s="664"/>
      <c r="BI9" s="664"/>
      <c r="BJ9" s="664"/>
      <c r="BK9" s="664"/>
      <c r="BL9" s="664"/>
      <c r="BM9" s="664"/>
      <c r="BN9" s="665"/>
      <c r="BO9" s="723">
        <v>27.9</v>
      </c>
      <c r="BP9" s="723"/>
      <c r="BQ9" s="723"/>
      <c r="BR9" s="723"/>
      <c r="BS9" s="669" t="s">
        <v>136</v>
      </c>
      <c r="BT9" s="664"/>
      <c r="BU9" s="664"/>
      <c r="BV9" s="664"/>
      <c r="BW9" s="664"/>
      <c r="BX9" s="664"/>
      <c r="BY9" s="664"/>
      <c r="BZ9" s="664"/>
      <c r="CA9" s="664"/>
      <c r="CB9" s="704"/>
      <c r="CD9" s="705" t="s">
        <v>239</v>
      </c>
      <c r="CE9" s="702"/>
      <c r="CF9" s="702"/>
      <c r="CG9" s="702"/>
      <c r="CH9" s="702"/>
      <c r="CI9" s="702"/>
      <c r="CJ9" s="702"/>
      <c r="CK9" s="702"/>
      <c r="CL9" s="702"/>
      <c r="CM9" s="702"/>
      <c r="CN9" s="702"/>
      <c r="CO9" s="702"/>
      <c r="CP9" s="702"/>
      <c r="CQ9" s="703"/>
      <c r="CR9" s="661">
        <v>1301174</v>
      </c>
      <c r="CS9" s="664"/>
      <c r="CT9" s="664"/>
      <c r="CU9" s="664"/>
      <c r="CV9" s="664"/>
      <c r="CW9" s="664"/>
      <c r="CX9" s="664"/>
      <c r="CY9" s="665"/>
      <c r="CZ9" s="723">
        <v>8.1</v>
      </c>
      <c r="DA9" s="723"/>
      <c r="DB9" s="723"/>
      <c r="DC9" s="723"/>
      <c r="DD9" s="669">
        <v>25643</v>
      </c>
      <c r="DE9" s="664"/>
      <c r="DF9" s="664"/>
      <c r="DG9" s="664"/>
      <c r="DH9" s="664"/>
      <c r="DI9" s="664"/>
      <c r="DJ9" s="664"/>
      <c r="DK9" s="664"/>
      <c r="DL9" s="664"/>
      <c r="DM9" s="664"/>
      <c r="DN9" s="664"/>
      <c r="DO9" s="664"/>
      <c r="DP9" s="665"/>
      <c r="DQ9" s="669">
        <v>1101311</v>
      </c>
      <c r="DR9" s="664"/>
      <c r="DS9" s="664"/>
      <c r="DT9" s="664"/>
      <c r="DU9" s="664"/>
      <c r="DV9" s="664"/>
      <c r="DW9" s="664"/>
      <c r="DX9" s="664"/>
      <c r="DY9" s="664"/>
      <c r="DZ9" s="664"/>
      <c r="EA9" s="664"/>
      <c r="EB9" s="664"/>
      <c r="EC9" s="704"/>
    </row>
    <row r="10" spans="2:143" ht="11.25" customHeight="1" x14ac:dyDescent="0.15">
      <c r="B10" s="658" t="s">
        <v>240</v>
      </c>
      <c r="C10" s="659"/>
      <c r="D10" s="659"/>
      <c r="E10" s="659"/>
      <c r="F10" s="659"/>
      <c r="G10" s="659"/>
      <c r="H10" s="659"/>
      <c r="I10" s="659"/>
      <c r="J10" s="659"/>
      <c r="K10" s="659"/>
      <c r="L10" s="659"/>
      <c r="M10" s="659"/>
      <c r="N10" s="659"/>
      <c r="O10" s="659"/>
      <c r="P10" s="659"/>
      <c r="Q10" s="660"/>
      <c r="R10" s="661" t="s">
        <v>235</v>
      </c>
      <c r="S10" s="664"/>
      <c r="T10" s="664"/>
      <c r="U10" s="664"/>
      <c r="V10" s="664"/>
      <c r="W10" s="664"/>
      <c r="X10" s="664"/>
      <c r="Y10" s="665"/>
      <c r="Z10" s="723" t="s">
        <v>136</v>
      </c>
      <c r="AA10" s="723"/>
      <c r="AB10" s="723"/>
      <c r="AC10" s="723"/>
      <c r="AD10" s="724" t="s">
        <v>136</v>
      </c>
      <c r="AE10" s="724"/>
      <c r="AF10" s="724"/>
      <c r="AG10" s="724"/>
      <c r="AH10" s="724"/>
      <c r="AI10" s="724"/>
      <c r="AJ10" s="724"/>
      <c r="AK10" s="724"/>
      <c r="AL10" s="666" t="s">
        <v>136</v>
      </c>
      <c r="AM10" s="667"/>
      <c r="AN10" s="667"/>
      <c r="AO10" s="725"/>
      <c r="AP10" s="658" t="s">
        <v>241</v>
      </c>
      <c r="AQ10" s="659"/>
      <c r="AR10" s="659"/>
      <c r="AS10" s="659"/>
      <c r="AT10" s="659"/>
      <c r="AU10" s="659"/>
      <c r="AV10" s="659"/>
      <c r="AW10" s="659"/>
      <c r="AX10" s="659"/>
      <c r="AY10" s="659"/>
      <c r="AZ10" s="659"/>
      <c r="BA10" s="659"/>
      <c r="BB10" s="659"/>
      <c r="BC10" s="659"/>
      <c r="BD10" s="659"/>
      <c r="BE10" s="659"/>
      <c r="BF10" s="660"/>
      <c r="BG10" s="661">
        <v>108916</v>
      </c>
      <c r="BH10" s="664"/>
      <c r="BI10" s="664"/>
      <c r="BJ10" s="664"/>
      <c r="BK10" s="664"/>
      <c r="BL10" s="664"/>
      <c r="BM10" s="664"/>
      <c r="BN10" s="665"/>
      <c r="BO10" s="723">
        <v>2.2999999999999998</v>
      </c>
      <c r="BP10" s="723"/>
      <c r="BQ10" s="723"/>
      <c r="BR10" s="723"/>
      <c r="BS10" s="669" t="s">
        <v>235</v>
      </c>
      <c r="BT10" s="664"/>
      <c r="BU10" s="664"/>
      <c r="BV10" s="664"/>
      <c r="BW10" s="664"/>
      <c r="BX10" s="664"/>
      <c r="BY10" s="664"/>
      <c r="BZ10" s="664"/>
      <c r="CA10" s="664"/>
      <c r="CB10" s="704"/>
      <c r="CD10" s="705" t="s">
        <v>242</v>
      </c>
      <c r="CE10" s="702"/>
      <c r="CF10" s="702"/>
      <c r="CG10" s="702"/>
      <c r="CH10" s="702"/>
      <c r="CI10" s="702"/>
      <c r="CJ10" s="702"/>
      <c r="CK10" s="702"/>
      <c r="CL10" s="702"/>
      <c r="CM10" s="702"/>
      <c r="CN10" s="702"/>
      <c r="CO10" s="702"/>
      <c r="CP10" s="702"/>
      <c r="CQ10" s="703"/>
      <c r="CR10" s="661">
        <v>37508</v>
      </c>
      <c r="CS10" s="664"/>
      <c r="CT10" s="664"/>
      <c r="CU10" s="664"/>
      <c r="CV10" s="664"/>
      <c r="CW10" s="664"/>
      <c r="CX10" s="664"/>
      <c r="CY10" s="665"/>
      <c r="CZ10" s="723">
        <v>0.2</v>
      </c>
      <c r="DA10" s="723"/>
      <c r="DB10" s="723"/>
      <c r="DC10" s="723"/>
      <c r="DD10" s="669" t="s">
        <v>235</v>
      </c>
      <c r="DE10" s="664"/>
      <c r="DF10" s="664"/>
      <c r="DG10" s="664"/>
      <c r="DH10" s="664"/>
      <c r="DI10" s="664"/>
      <c r="DJ10" s="664"/>
      <c r="DK10" s="664"/>
      <c r="DL10" s="664"/>
      <c r="DM10" s="664"/>
      <c r="DN10" s="664"/>
      <c r="DO10" s="664"/>
      <c r="DP10" s="665"/>
      <c r="DQ10" s="669">
        <v>31663</v>
      </c>
      <c r="DR10" s="664"/>
      <c r="DS10" s="664"/>
      <c r="DT10" s="664"/>
      <c r="DU10" s="664"/>
      <c r="DV10" s="664"/>
      <c r="DW10" s="664"/>
      <c r="DX10" s="664"/>
      <c r="DY10" s="664"/>
      <c r="DZ10" s="664"/>
      <c r="EA10" s="664"/>
      <c r="EB10" s="664"/>
      <c r="EC10" s="704"/>
    </row>
    <row r="11" spans="2:143" ht="11.25" customHeight="1" x14ac:dyDescent="0.15">
      <c r="B11" s="658" t="s">
        <v>243</v>
      </c>
      <c r="C11" s="659"/>
      <c r="D11" s="659"/>
      <c r="E11" s="659"/>
      <c r="F11" s="659"/>
      <c r="G11" s="659"/>
      <c r="H11" s="659"/>
      <c r="I11" s="659"/>
      <c r="J11" s="659"/>
      <c r="K11" s="659"/>
      <c r="L11" s="659"/>
      <c r="M11" s="659"/>
      <c r="N11" s="659"/>
      <c r="O11" s="659"/>
      <c r="P11" s="659"/>
      <c r="Q11" s="660"/>
      <c r="R11" s="661" t="s">
        <v>136</v>
      </c>
      <c r="S11" s="664"/>
      <c r="T11" s="664"/>
      <c r="U11" s="664"/>
      <c r="V11" s="664"/>
      <c r="W11" s="664"/>
      <c r="X11" s="664"/>
      <c r="Y11" s="665"/>
      <c r="Z11" s="723" t="s">
        <v>137</v>
      </c>
      <c r="AA11" s="723"/>
      <c r="AB11" s="723"/>
      <c r="AC11" s="723"/>
      <c r="AD11" s="724" t="s">
        <v>136</v>
      </c>
      <c r="AE11" s="724"/>
      <c r="AF11" s="724"/>
      <c r="AG11" s="724"/>
      <c r="AH11" s="724"/>
      <c r="AI11" s="724"/>
      <c r="AJ11" s="724"/>
      <c r="AK11" s="724"/>
      <c r="AL11" s="666" t="s">
        <v>235</v>
      </c>
      <c r="AM11" s="667"/>
      <c r="AN11" s="667"/>
      <c r="AO11" s="725"/>
      <c r="AP11" s="658" t="s">
        <v>244</v>
      </c>
      <c r="AQ11" s="659"/>
      <c r="AR11" s="659"/>
      <c r="AS11" s="659"/>
      <c r="AT11" s="659"/>
      <c r="AU11" s="659"/>
      <c r="AV11" s="659"/>
      <c r="AW11" s="659"/>
      <c r="AX11" s="659"/>
      <c r="AY11" s="659"/>
      <c r="AZ11" s="659"/>
      <c r="BA11" s="659"/>
      <c r="BB11" s="659"/>
      <c r="BC11" s="659"/>
      <c r="BD11" s="659"/>
      <c r="BE11" s="659"/>
      <c r="BF11" s="660"/>
      <c r="BG11" s="661">
        <v>181800</v>
      </c>
      <c r="BH11" s="664"/>
      <c r="BI11" s="664"/>
      <c r="BJ11" s="664"/>
      <c r="BK11" s="664"/>
      <c r="BL11" s="664"/>
      <c r="BM11" s="664"/>
      <c r="BN11" s="665"/>
      <c r="BO11" s="723">
        <v>3.8</v>
      </c>
      <c r="BP11" s="723"/>
      <c r="BQ11" s="723"/>
      <c r="BR11" s="723"/>
      <c r="BS11" s="669">
        <v>35923</v>
      </c>
      <c r="BT11" s="664"/>
      <c r="BU11" s="664"/>
      <c r="BV11" s="664"/>
      <c r="BW11" s="664"/>
      <c r="BX11" s="664"/>
      <c r="BY11" s="664"/>
      <c r="BZ11" s="664"/>
      <c r="CA11" s="664"/>
      <c r="CB11" s="704"/>
      <c r="CD11" s="705" t="s">
        <v>245</v>
      </c>
      <c r="CE11" s="702"/>
      <c r="CF11" s="702"/>
      <c r="CG11" s="702"/>
      <c r="CH11" s="702"/>
      <c r="CI11" s="702"/>
      <c r="CJ11" s="702"/>
      <c r="CK11" s="702"/>
      <c r="CL11" s="702"/>
      <c r="CM11" s="702"/>
      <c r="CN11" s="702"/>
      <c r="CO11" s="702"/>
      <c r="CP11" s="702"/>
      <c r="CQ11" s="703"/>
      <c r="CR11" s="661">
        <v>1022244</v>
      </c>
      <c r="CS11" s="664"/>
      <c r="CT11" s="664"/>
      <c r="CU11" s="664"/>
      <c r="CV11" s="664"/>
      <c r="CW11" s="664"/>
      <c r="CX11" s="664"/>
      <c r="CY11" s="665"/>
      <c r="CZ11" s="723">
        <v>6.4</v>
      </c>
      <c r="DA11" s="723"/>
      <c r="DB11" s="723"/>
      <c r="DC11" s="723"/>
      <c r="DD11" s="669">
        <v>232625</v>
      </c>
      <c r="DE11" s="664"/>
      <c r="DF11" s="664"/>
      <c r="DG11" s="664"/>
      <c r="DH11" s="664"/>
      <c r="DI11" s="664"/>
      <c r="DJ11" s="664"/>
      <c r="DK11" s="664"/>
      <c r="DL11" s="664"/>
      <c r="DM11" s="664"/>
      <c r="DN11" s="664"/>
      <c r="DO11" s="664"/>
      <c r="DP11" s="665"/>
      <c r="DQ11" s="669">
        <v>662435</v>
      </c>
      <c r="DR11" s="664"/>
      <c r="DS11" s="664"/>
      <c r="DT11" s="664"/>
      <c r="DU11" s="664"/>
      <c r="DV11" s="664"/>
      <c r="DW11" s="664"/>
      <c r="DX11" s="664"/>
      <c r="DY11" s="664"/>
      <c r="DZ11" s="664"/>
      <c r="EA11" s="664"/>
      <c r="EB11" s="664"/>
      <c r="EC11" s="704"/>
    </row>
    <row r="12" spans="2:143" ht="11.25" customHeight="1" x14ac:dyDescent="0.15">
      <c r="B12" s="658" t="s">
        <v>246</v>
      </c>
      <c r="C12" s="659"/>
      <c r="D12" s="659"/>
      <c r="E12" s="659"/>
      <c r="F12" s="659"/>
      <c r="G12" s="659"/>
      <c r="H12" s="659"/>
      <c r="I12" s="659"/>
      <c r="J12" s="659"/>
      <c r="K12" s="659"/>
      <c r="L12" s="659"/>
      <c r="M12" s="659"/>
      <c r="N12" s="659"/>
      <c r="O12" s="659"/>
      <c r="P12" s="659"/>
      <c r="Q12" s="660"/>
      <c r="R12" s="661">
        <v>601063</v>
      </c>
      <c r="S12" s="664"/>
      <c r="T12" s="664"/>
      <c r="U12" s="664"/>
      <c r="V12" s="664"/>
      <c r="W12" s="664"/>
      <c r="X12" s="664"/>
      <c r="Y12" s="665"/>
      <c r="Z12" s="723">
        <v>3.6</v>
      </c>
      <c r="AA12" s="723"/>
      <c r="AB12" s="723"/>
      <c r="AC12" s="723"/>
      <c r="AD12" s="724">
        <v>601063</v>
      </c>
      <c r="AE12" s="724"/>
      <c r="AF12" s="724"/>
      <c r="AG12" s="724"/>
      <c r="AH12" s="724"/>
      <c r="AI12" s="724"/>
      <c r="AJ12" s="724"/>
      <c r="AK12" s="724"/>
      <c r="AL12" s="666">
        <v>6.5</v>
      </c>
      <c r="AM12" s="667"/>
      <c r="AN12" s="667"/>
      <c r="AO12" s="725"/>
      <c r="AP12" s="658" t="s">
        <v>247</v>
      </c>
      <c r="AQ12" s="659"/>
      <c r="AR12" s="659"/>
      <c r="AS12" s="659"/>
      <c r="AT12" s="659"/>
      <c r="AU12" s="659"/>
      <c r="AV12" s="659"/>
      <c r="AW12" s="659"/>
      <c r="AX12" s="659"/>
      <c r="AY12" s="659"/>
      <c r="AZ12" s="659"/>
      <c r="BA12" s="659"/>
      <c r="BB12" s="659"/>
      <c r="BC12" s="659"/>
      <c r="BD12" s="659"/>
      <c r="BE12" s="659"/>
      <c r="BF12" s="660"/>
      <c r="BG12" s="661">
        <v>2556819</v>
      </c>
      <c r="BH12" s="664"/>
      <c r="BI12" s="664"/>
      <c r="BJ12" s="664"/>
      <c r="BK12" s="664"/>
      <c r="BL12" s="664"/>
      <c r="BM12" s="664"/>
      <c r="BN12" s="665"/>
      <c r="BO12" s="723">
        <v>53.2</v>
      </c>
      <c r="BP12" s="723"/>
      <c r="BQ12" s="723"/>
      <c r="BR12" s="723"/>
      <c r="BS12" s="669" t="s">
        <v>235</v>
      </c>
      <c r="BT12" s="664"/>
      <c r="BU12" s="664"/>
      <c r="BV12" s="664"/>
      <c r="BW12" s="664"/>
      <c r="BX12" s="664"/>
      <c r="BY12" s="664"/>
      <c r="BZ12" s="664"/>
      <c r="CA12" s="664"/>
      <c r="CB12" s="704"/>
      <c r="CD12" s="705" t="s">
        <v>248</v>
      </c>
      <c r="CE12" s="702"/>
      <c r="CF12" s="702"/>
      <c r="CG12" s="702"/>
      <c r="CH12" s="702"/>
      <c r="CI12" s="702"/>
      <c r="CJ12" s="702"/>
      <c r="CK12" s="702"/>
      <c r="CL12" s="702"/>
      <c r="CM12" s="702"/>
      <c r="CN12" s="702"/>
      <c r="CO12" s="702"/>
      <c r="CP12" s="702"/>
      <c r="CQ12" s="703"/>
      <c r="CR12" s="661">
        <v>541443</v>
      </c>
      <c r="CS12" s="664"/>
      <c r="CT12" s="664"/>
      <c r="CU12" s="664"/>
      <c r="CV12" s="664"/>
      <c r="CW12" s="664"/>
      <c r="CX12" s="664"/>
      <c r="CY12" s="665"/>
      <c r="CZ12" s="723">
        <v>3.4</v>
      </c>
      <c r="DA12" s="723"/>
      <c r="DB12" s="723"/>
      <c r="DC12" s="723"/>
      <c r="DD12" s="669">
        <v>3000</v>
      </c>
      <c r="DE12" s="664"/>
      <c r="DF12" s="664"/>
      <c r="DG12" s="664"/>
      <c r="DH12" s="664"/>
      <c r="DI12" s="664"/>
      <c r="DJ12" s="664"/>
      <c r="DK12" s="664"/>
      <c r="DL12" s="664"/>
      <c r="DM12" s="664"/>
      <c r="DN12" s="664"/>
      <c r="DO12" s="664"/>
      <c r="DP12" s="665"/>
      <c r="DQ12" s="669">
        <v>129189</v>
      </c>
      <c r="DR12" s="664"/>
      <c r="DS12" s="664"/>
      <c r="DT12" s="664"/>
      <c r="DU12" s="664"/>
      <c r="DV12" s="664"/>
      <c r="DW12" s="664"/>
      <c r="DX12" s="664"/>
      <c r="DY12" s="664"/>
      <c r="DZ12" s="664"/>
      <c r="EA12" s="664"/>
      <c r="EB12" s="664"/>
      <c r="EC12" s="704"/>
    </row>
    <row r="13" spans="2:143" ht="11.25" customHeight="1" x14ac:dyDescent="0.15">
      <c r="B13" s="658" t="s">
        <v>249</v>
      </c>
      <c r="C13" s="659"/>
      <c r="D13" s="659"/>
      <c r="E13" s="659"/>
      <c r="F13" s="659"/>
      <c r="G13" s="659"/>
      <c r="H13" s="659"/>
      <c r="I13" s="659"/>
      <c r="J13" s="659"/>
      <c r="K13" s="659"/>
      <c r="L13" s="659"/>
      <c r="M13" s="659"/>
      <c r="N13" s="659"/>
      <c r="O13" s="659"/>
      <c r="P13" s="659"/>
      <c r="Q13" s="660"/>
      <c r="R13" s="661">
        <v>14580</v>
      </c>
      <c r="S13" s="664"/>
      <c r="T13" s="664"/>
      <c r="U13" s="664"/>
      <c r="V13" s="664"/>
      <c r="W13" s="664"/>
      <c r="X13" s="664"/>
      <c r="Y13" s="665"/>
      <c r="Z13" s="723">
        <v>0.1</v>
      </c>
      <c r="AA13" s="723"/>
      <c r="AB13" s="723"/>
      <c r="AC13" s="723"/>
      <c r="AD13" s="724">
        <v>14580</v>
      </c>
      <c r="AE13" s="724"/>
      <c r="AF13" s="724"/>
      <c r="AG13" s="724"/>
      <c r="AH13" s="724"/>
      <c r="AI13" s="724"/>
      <c r="AJ13" s="724"/>
      <c r="AK13" s="724"/>
      <c r="AL13" s="666">
        <v>0.2</v>
      </c>
      <c r="AM13" s="667"/>
      <c r="AN13" s="667"/>
      <c r="AO13" s="725"/>
      <c r="AP13" s="658" t="s">
        <v>250</v>
      </c>
      <c r="AQ13" s="659"/>
      <c r="AR13" s="659"/>
      <c r="AS13" s="659"/>
      <c r="AT13" s="659"/>
      <c r="AU13" s="659"/>
      <c r="AV13" s="659"/>
      <c r="AW13" s="659"/>
      <c r="AX13" s="659"/>
      <c r="AY13" s="659"/>
      <c r="AZ13" s="659"/>
      <c r="BA13" s="659"/>
      <c r="BB13" s="659"/>
      <c r="BC13" s="659"/>
      <c r="BD13" s="659"/>
      <c r="BE13" s="659"/>
      <c r="BF13" s="660"/>
      <c r="BG13" s="661">
        <v>2536396</v>
      </c>
      <c r="BH13" s="664"/>
      <c r="BI13" s="664"/>
      <c r="BJ13" s="664"/>
      <c r="BK13" s="664"/>
      <c r="BL13" s="664"/>
      <c r="BM13" s="664"/>
      <c r="BN13" s="665"/>
      <c r="BO13" s="723">
        <v>52.8</v>
      </c>
      <c r="BP13" s="723"/>
      <c r="BQ13" s="723"/>
      <c r="BR13" s="723"/>
      <c r="BS13" s="669" t="s">
        <v>235</v>
      </c>
      <c r="BT13" s="664"/>
      <c r="BU13" s="664"/>
      <c r="BV13" s="664"/>
      <c r="BW13" s="664"/>
      <c r="BX13" s="664"/>
      <c r="BY13" s="664"/>
      <c r="BZ13" s="664"/>
      <c r="CA13" s="664"/>
      <c r="CB13" s="704"/>
      <c r="CD13" s="705" t="s">
        <v>251</v>
      </c>
      <c r="CE13" s="702"/>
      <c r="CF13" s="702"/>
      <c r="CG13" s="702"/>
      <c r="CH13" s="702"/>
      <c r="CI13" s="702"/>
      <c r="CJ13" s="702"/>
      <c r="CK13" s="702"/>
      <c r="CL13" s="702"/>
      <c r="CM13" s="702"/>
      <c r="CN13" s="702"/>
      <c r="CO13" s="702"/>
      <c r="CP13" s="702"/>
      <c r="CQ13" s="703"/>
      <c r="CR13" s="661">
        <v>1518197</v>
      </c>
      <c r="CS13" s="664"/>
      <c r="CT13" s="664"/>
      <c r="CU13" s="664"/>
      <c r="CV13" s="664"/>
      <c r="CW13" s="664"/>
      <c r="CX13" s="664"/>
      <c r="CY13" s="665"/>
      <c r="CZ13" s="723">
        <v>9.4</v>
      </c>
      <c r="DA13" s="723"/>
      <c r="DB13" s="723"/>
      <c r="DC13" s="723"/>
      <c r="DD13" s="669">
        <v>443393</v>
      </c>
      <c r="DE13" s="664"/>
      <c r="DF13" s="664"/>
      <c r="DG13" s="664"/>
      <c r="DH13" s="664"/>
      <c r="DI13" s="664"/>
      <c r="DJ13" s="664"/>
      <c r="DK13" s="664"/>
      <c r="DL13" s="664"/>
      <c r="DM13" s="664"/>
      <c r="DN13" s="664"/>
      <c r="DO13" s="664"/>
      <c r="DP13" s="665"/>
      <c r="DQ13" s="669">
        <v>1099910</v>
      </c>
      <c r="DR13" s="664"/>
      <c r="DS13" s="664"/>
      <c r="DT13" s="664"/>
      <c r="DU13" s="664"/>
      <c r="DV13" s="664"/>
      <c r="DW13" s="664"/>
      <c r="DX13" s="664"/>
      <c r="DY13" s="664"/>
      <c r="DZ13" s="664"/>
      <c r="EA13" s="664"/>
      <c r="EB13" s="664"/>
      <c r="EC13" s="704"/>
    </row>
    <row r="14" spans="2:143" ht="11.25" customHeight="1" x14ac:dyDescent="0.15">
      <c r="B14" s="658" t="s">
        <v>252</v>
      </c>
      <c r="C14" s="659"/>
      <c r="D14" s="659"/>
      <c r="E14" s="659"/>
      <c r="F14" s="659"/>
      <c r="G14" s="659"/>
      <c r="H14" s="659"/>
      <c r="I14" s="659"/>
      <c r="J14" s="659"/>
      <c r="K14" s="659"/>
      <c r="L14" s="659"/>
      <c r="M14" s="659"/>
      <c r="N14" s="659"/>
      <c r="O14" s="659"/>
      <c r="P14" s="659"/>
      <c r="Q14" s="660"/>
      <c r="R14" s="661" t="s">
        <v>137</v>
      </c>
      <c r="S14" s="664"/>
      <c r="T14" s="664"/>
      <c r="U14" s="664"/>
      <c r="V14" s="664"/>
      <c r="W14" s="664"/>
      <c r="X14" s="664"/>
      <c r="Y14" s="665"/>
      <c r="Z14" s="723" t="s">
        <v>235</v>
      </c>
      <c r="AA14" s="723"/>
      <c r="AB14" s="723"/>
      <c r="AC14" s="723"/>
      <c r="AD14" s="724" t="s">
        <v>136</v>
      </c>
      <c r="AE14" s="724"/>
      <c r="AF14" s="724"/>
      <c r="AG14" s="724"/>
      <c r="AH14" s="724"/>
      <c r="AI14" s="724"/>
      <c r="AJ14" s="724"/>
      <c r="AK14" s="724"/>
      <c r="AL14" s="666" t="s">
        <v>235</v>
      </c>
      <c r="AM14" s="667"/>
      <c r="AN14" s="667"/>
      <c r="AO14" s="725"/>
      <c r="AP14" s="658" t="s">
        <v>253</v>
      </c>
      <c r="AQ14" s="659"/>
      <c r="AR14" s="659"/>
      <c r="AS14" s="659"/>
      <c r="AT14" s="659"/>
      <c r="AU14" s="659"/>
      <c r="AV14" s="659"/>
      <c r="AW14" s="659"/>
      <c r="AX14" s="659"/>
      <c r="AY14" s="659"/>
      <c r="AZ14" s="659"/>
      <c r="BA14" s="659"/>
      <c r="BB14" s="659"/>
      <c r="BC14" s="659"/>
      <c r="BD14" s="659"/>
      <c r="BE14" s="659"/>
      <c r="BF14" s="660"/>
      <c r="BG14" s="661">
        <v>97611</v>
      </c>
      <c r="BH14" s="664"/>
      <c r="BI14" s="664"/>
      <c r="BJ14" s="664"/>
      <c r="BK14" s="664"/>
      <c r="BL14" s="664"/>
      <c r="BM14" s="664"/>
      <c r="BN14" s="665"/>
      <c r="BO14" s="723">
        <v>2</v>
      </c>
      <c r="BP14" s="723"/>
      <c r="BQ14" s="723"/>
      <c r="BR14" s="723"/>
      <c r="BS14" s="669" t="s">
        <v>136</v>
      </c>
      <c r="BT14" s="664"/>
      <c r="BU14" s="664"/>
      <c r="BV14" s="664"/>
      <c r="BW14" s="664"/>
      <c r="BX14" s="664"/>
      <c r="BY14" s="664"/>
      <c r="BZ14" s="664"/>
      <c r="CA14" s="664"/>
      <c r="CB14" s="704"/>
      <c r="CD14" s="705" t="s">
        <v>254</v>
      </c>
      <c r="CE14" s="702"/>
      <c r="CF14" s="702"/>
      <c r="CG14" s="702"/>
      <c r="CH14" s="702"/>
      <c r="CI14" s="702"/>
      <c r="CJ14" s="702"/>
      <c r="CK14" s="702"/>
      <c r="CL14" s="702"/>
      <c r="CM14" s="702"/>
      <c r="CN14" s="702"/>
      <c r="CO14" s="702"/>
      <c r="CP14" s="702"/>
      <c r="CQ14" s="703"/>
      <c r="CR14" s="661">
        <v>723449</v>
      </c>
      <c r="CS14" s="664"/>
      <c r="CT14" s="664"/>
      <c r="CU14" s="664"/>
      <c r="CV14" s="664"/>
      <c r="CW14" s="664"/>
      <c r="CX14" s="664"/>
      <c r="CY14" s="665"/>
      <c r="CZ14" s="723">
        <v>4.5</v>
      </c>
      <c r="DA14" s="723"/>
      <c r="DB14" s="723"/>
      <c r="DC14" s="723"/>
      <c r="DD14" s="669">
        <v>5089</v>
      </c>
      <c r="DE14" s="664"/>
      <c r="DF14" s="664"/>
      <c r="DG14" s="664"/>
      <c r="DH14" s="664"/>
      <c r="DI14" s="664"/>
      <c r="DJ14" s="664"/>
      <c r="DK14" s="664"/>
      <c r="DL14" s="664"/>
      <c r="DM14" s="664"/>
      <c r="DN14" s="664"/>
      <c r="DO14" s="664"/>
      <c r="DP14" s="665"/>
      <c r="DQ14" s="669">
        <v>717720</v>
      </c>
      <c r="DR14" s="664"/>
      <c r="DS14" s="664"/>
      <c r="DT14" s="664"/>
      <c r="DU14" s="664"/>
      <c r="DV14" s="664"/>
      <c r="DW14" s="664"/>
      <c r="DX14" s="664"/>
      <c r="DY14" s="664"/>
      <c r="DZ14" s="664"/>
      <c r="EA14" s="664"/>
      <c r="EB14" s="664"/>
      <c r="EC14" s="704"/>
    </row>
    <row r="15" spans="2:143" ht="11.25" customHeight="1" x14ac:dyDescent="0.15">
      <c r="B15" s="658" t="s">
        <v>255</v>
      </c>
      <c r="C15" s="659"/>
      <c r="D15" s="659"/>
      <c r="E15" s="659"/>
      <c r="F15" s="659"/>
      <c r="G15" s="659"/>
      <c r="H15" s="659"/>
      <c r="I15" s="659"/>
      <c r="J15" s="659"/>
      <c r="K15" s="659"/>
      <c r="L15" s="659"/>
      <c r="M15" s="659"/>
      <c r="N15" s="659"/>
      <c r="O15" s="659"/>
      <c r="P15" s="659"/>
      <c r="Q15" s="660"/>
      <c r="R15" s="661">
        <v>42308</v>
      </c>
      <c r="S15" s="664"/>
      <c r="T15" s="664"/>
      <c r="U15" s="664"/>
      <c r="V15" s="664"/>
      <c r="W15" s="664"/>
      <c r="X15" s="664"/>
      <c r="Y15" s="665"/>
      <c r="Z15" s="723">
        <v>0.3</v>
      </c>
      <c r="AA15" s="723"/>
      <c r="AB15" s="723"/>
      <c r="AC15" s="723"/>
      <c r="AD15" s="724">
        <v>42308</v>
      </c>
      <c r="AE15" s="724"/>
      <c r="AF15" s="724"/>
      <c r="AG15" s="724"/>
      <c r="AH15" s="724"/>
      <c r="AI15" s="724"/>
      <c r="AJ15" s="724"/>
      <c r="AK15" s="724"/>
      <c r="AL15" s="666">
        <v>0.5</v>
      </c>
      <c r="AM15" s="667"/>
      <c r="AN15" s="667"/>
      <c r="AO15" s="725"/>
      <c r="AP15" s="658" t="s">
        <v>256</v>
      </c>
      <c r="AQ15" s="659"/>
      <c r="AR15" s="659"/>
      <c r="AS15" s="659"/>
      <c r="AT15" s="659"/>
      <c r="AU15" s="659"/>
      <c r="AV15" s="659"/>
      <c r="AW15" s="659"/>
      <c r="AX15" s="659"/>
      <c r="AY15" s="659"/>
      <c r="AZ15" s="659"/>
      <c r="BA15" s="659"/>
      <c r="BB15" s="659"/>
      <c r="BC15" s="659"/>
      <c r="BD15" s="659"/>
      <c r="BE15" s="659"/>
      <c r="BF15" s="660"/>
      <c r="BG15" s="661">
        <v>208197</v>
      </c>
      <c r="BH15" s="664"/>
      <c r="BI15" s="664"/>
      <c r="BJ15" s="664"/>
      <c r="BK15" s="664"/>
      <c r="BL15" s="664"/>
      <c r="BM15" s="664"/>
      <c r="BN15" s="665"/>
      <c r="BO15" s="723">
        <v>4.3</v>
      </c>
      <c r="BP15" s="723"/>
      <c r="BQ15" s="723"/>
      <c r="BR15" s="723"/>
      <c r="BS15" s="669" t="s">
        <v>235</v>
      </c>
      <c r="BT15" s="664"/>
      <c r="BU15" s="664"/>
      <c r="BV15" s="664"/>
      <c r="BW15" s="664"/>
      <c r="BX15" s="664"/>
      <c r="BY15" s="664"/>
      <c r="BZ15" s="664"/>
      <c r="CA15" s="664"/>
      <c r="CB15" s="704"/>
      <c r="CD15" s="705" t="s">
        <v>257</v>
      </c>
      <c r="CE15" s="702"/>
      <c r="CF15" s="702"/>
      <c r="CG15" s="702"/>
      <c r="CH15" s="702"/>
      <c r="CI15" s="702"/>
      <c r="CJ15" s="702"/>
      <c r="CK15" s="702"/>
      <c r="CL15" s="702"/>
      <c r="CM15" s="702"/>
      <c r="CN15" s="702"/>
      <c r="CO15" s="702"/>
      <c r="CP15" s="702"/>
      <c r="CQ15" s="703"/>
      <c r="CR15" s="661">
        <v>1349785</v>
      </c>
      <c r="CS15" s="664"/>
      <c r="CT15" s="664"/>
      <c r="CU15" s="664"/>
      <c r="CV15" s="664"/>
      <c r="CW15" s="664"/>
      <c r="CX15" s="664"/>
      <c r="CY15" s="665"/>
      <c r="CZ15" s="723">
        <v>8.4</v>
      </c>
      <c r="DA15" s="723"/>
      <c r="DB15" s="723"/>
      <c r="DC15" s="723"/>
      <c r="DD15" s="669">
        <v>392420</v>
      </c>
      <c r="DE15" s="664"/>
      <c r="DF15" s="664"/>
      <c r="DG15" s="664"/>
      <c r="DH15" s="664"/>
      <c r="DI15" s="664"/>
      <c r="DJ15" s="664"/>
      <c r="DK15" s="664"/>
      <c r="DL15" s="664"/>
      <c r="DM15" s="664"/>
      <c r="DN15" s="664"/>
      <c r="DO15" s="664"/>
      <c r="DP15" s="665"/>
      <c r="DQ15" s="669">
        <v>958909</v>
      </c>
      <c r="DR15" s="664"/>
      <c r="DS15" s="664"/>
      <c r="DT15" s="664"/>
      <c r="DU15" s="664"/>
      <c r="DV15" s="664"/>
      <c r="DW15" s="664"/>
      <c r="DX15" s="664"/>
      <c r="DY15" s="664"/>
      <c r="DZ15" s="664"/>
      <c r="EA15" s="664"/>
      <c r="EB15" s="664"/>
      <c r="EC15" s="704"/>
    </row>
    <row r="16" spans="2:143" ht="11.25" customHeight="1" x14ac:dyDescent="0.15">
      <c r="B16" s="658" t="s">
        <v>258</v>
      </c>
      <c r="C16" s="659"/>
      <c r="D16" s="659"/>
      <c r="E16" s="659"/>
      <c r="F16" s="659"/>
      <c r="G16" s="659"/>
      <c r="H16" s="659"/>
      <c r="I16" s="659"/>
      <c r="J16" s="659"/>
      <c r="K16" s="659"/>
      <c r="L16" s="659"/>
      <c r="M16" s="659"/>
      <c r="N16" s="659"/>
      <c r="O16" s="659"/>
      <c r="P16" s="659"/>
      <c r="Q16" s="660"/>
      <c r="R16" s="661" t="s">
        <v>136</v>
      </c>
      <c r="S16" s="664"/>
      <c r="T16" s="664"/>
      <c r="U16" s="664"/>
      <c r="V16" s="664"/>
      <c r="W16" s="664"/>
      <c r="X16" s="664"/>
      <c r="Y16" s="665"/>
      <c r="Z16" s="723" t="s">
        <v>136</v>
      </c>
      <c r="AA16" s="723"/>
      <c r="AB16" s="723"/>
      <c r="AC16" s="723"/>
      <c r="AD16" s="724" t="s">
        <v>137</v>
      </c>
      <c r="AE16" s="724"/>
      <c r="AF16" s="724"/>
      <c r="AG16" s="724"/>
      <c r="AH16" s="724"/>
      <c r="AI16" s="724"/>
      <c r="AJ16" s="724"/>
      <c r="AK16" s="724"/>
      <c r="AL16" s="666" t="s">
        <v>235</v>
      </c>
      <c r="AM16" s="667"/>
      <c r="AN16" s="667"/>
      <c r="AO16" s="725"/>
      <c r="AP16" s="658" t="s">
        <v>259</v>
      </c>
      <c r="AQ16" s="659"/>
      <c r="AR16" s="659"/>
      <c r="AS16" s="659"/>
      <c r="AT16" s="659"/>
      <c r="AU16" s="659"/>
      <c r="AV16" s="659"/>
      <c r="AW16" s="659"/>
      <c r="AX16" s="659"/>
      <c r="AY16" s="659"/>
      <c r="AZ16" s="659"/>
      <c r="BA16" s="659"/>
      <c r="BB16" s="659"/>
      <c r="BC16" s="659"/>
      <c r="BD16" s="659"/>
      <c r="BE16" s="659"/>
      <c r="BF16" s="660"/>
      <c r="BG16" s="661" t="s">
        <v>235</v>
      </c>
      <c r="BH16" s="664"/>
      <c r="BI16" s="664"/>
      <c r="BJ16" s="664"/>
      <c r="BK16" s="664"/>
      <c r="BL16" s="664"/>
      <c r="BM16" s="664"/>
      <c r="BN16" s="665"/>
      <c r="BO16" s="723" t="s">
        <v>235</v>
      </c>
      <c r="BP16" s="723"/>
      <c r="BQ16" s="723"/>
      <c r="BR16" s="723"/>
      <c r="BS16" s="669" t="s">
        <v>136</v>
      </c>
      <c r="BT16" s="664"/>
      <c r="BU16" s="664"/>
      <c r="BV16" s="664"/>
      <c r="BW16" s="664"/>
      <c r="BX16" s="664"/>
      <c r="BY16" s="664"/>
      <c r="BZ16" s="664"/>
      <c r="CA16" s="664"/>
      <c r="CB16" s="704"/>
      <c r="CD16" s="705" t="s">
        <v>260</v>
      </c>
      <c r="CE16" s="702"/>
      <c r="CF16" s="702"/>
      <c r="CG16" s="702"/>
      <c r="CH16" s="702"/>
      <c r="CI16" s="702"/>
      <c r="CJ16" s="702"/>
      <c r="CK16" s="702"/>
      <c r="CL16" s="702"/>
      <c r="CM16" s="702"/>
      <c r="CN16" s="702"/>
      <c r="CO16" s="702"/>
      <c r="CP16" s="702"/>
      <c r="CQ16" s="703"/>
      <c r="CR16" s="661">
        <v>347769</v>
      </c>
      <c r="CS16" s="664"/>
      <c r="CT16" s="664"/>
      <c r="CU16" s="664"/>
      <c r="CV16" s="664"/>
      <c r="CW16" s="664"/>
      <c r="CX16" s="664"/>
      <c r="CY16" s="665"/>
      <c r="CZ16" s="723">
        <v>2.2000000000000002</v>
      </c>
      <c r="DA16" s="723"/>
      <c r="DB16" s="723"/>
      <c r="DC16" s="723"/>
      <c r="DD16" s="669" t="s">
        <v>136</v>
      </c>
      <c r="DE16" s="664"/>
      <c r="DF16" s="664"/>
      <c r="DG16" s="664"/>
      <c r="DH16" s="664"/>
      <c r="DI16" s="664"/>
      <c r="DJ16" s="664"/>
      <c r="DK16" s="664"/>
      <c r="DL16" s="664"/>
      <c r="DM16" s="664"/>
      <c r="DN16" s="664"/>
      <c r="DO16" s="664"/>
      <c r="DP16" s="665"/>
      <c r="DQ16" s="669">
        <v>172117</v>
      </c>
      <c r="DR16" s="664"/>
      <c r="DS16" s="664"/>
      <c r="DT16" s="664"/>
      <c r="DU16" s="664"/>
      <c r="DV16" s="664"/>
      <c r="DW16" s="664"/>
      <c r="DX16" s="664"/>
      <c r="DY16" s="664"/>
      <c r="DZ16" s="664"/>
      <c r="EA16" s="664"/>
      <c r="EB16" s="664"/>
      <c r="EC16" s="704"/>
    </row>
    <row r="17" spans="2:133" ht="11.25" customHeight="1" x14ac:dyDescent="0.15">
      <c r="B17" s="658" t="s">
        <v>261</v>
      </c>
      <c r="C17" s="659"/>
      <c r="D17" s="659"/>
      <c r="E17" s="659"/>
      <c r="F17" s="659"/>
      <c r="G17" s="659"/>
      <c r="H17" s="659"/>
      <c r="I17" s="659"/>
      <c r="J17" s="659"/>
      <c r="K17" s="659"/>
      <c r="L17" s="659"/>
      <c r="M17" s="659"/>
      <c r="N17" s="659"/>
      <c r="O17" s="659"/>
      <c r="P17" s="659"/>
      <c r="Q17" s="660"/>
      <c r="R17" s="661">
        <v>17360</v>
      </c>
      <c r="S17" s="664"/>
      <c r="T17" s="664"/>
      <c r="U17" s="664"/>
      <c r="V17" s="664"/>
      <c r="W17" s="664"/>
      <c r="X17" s="664"/>
      <c r="Y17" s="665"/>
      <c r="Z17" s="723">
        <v>0.1</v>
      </c>
      <c r="AA17" s="723"/>
      <c r="AB17" s="723"/>
      <c r="AC17" s="723"/>
      <c r="AD17" s="724">
        <v>17360</v>
      </c>
      <c r="AE17" s="724"/>
      <c r="AF17" s="724"/>
      <c r="AG17" s="724"/>
      <c r="AH17" s="724"/>
      <c r="AI17" s="724"/>
      <c r="AJ17" s="724"/>
      <c r="AK17" s="724"/>
      <c r="AL17" s="666">
        <v>0.2</v>
      </c>
      <c r="AM17" s="667"/>
      <c r="AN17" s="667"/>
      <c r="AO17" s="725"/>
      <c r="AP17" s="658" t="s">
        <v>262</v>
      </c>
      <c r="AQ17" s="659"/>
      <c r="AR17" s="659"/>
      <c r="AS17" s="659"/>
      <c r="AT17" s="659"/>
      <c r="AU17" s="659"/>
      <c r="AV17" s="659"/>
      <c r="AW17" s="659"/>
      <c r="AX17" s="659"/>
      <c r="AY17" s="659"/>
      <c r="AZ17" s="659"/>
      <c r="BA17" s="659"/>
      <c r="BB17" s="659"/>
      <c r="BC17" s="659"/>
      <c r="BD17" s="659"/>
      <c r="BE17" s="659"/>
      <c r="BF17" s="660"/>
      <c r="BG17" s="661" t="s">
        <v>137</v>
      </c>
      <c r="BH17" s="664"/>
      <c r="BI17" s="664"/>
      <c r="BJ17" s="664"/>
      <c r="BK17" s="664"/>
      <c r="BL17" s="664"/>
      <c r="BM17" s="664"/>
      <c r="BN17" s="665"/>
      <c r="BO17" s="723" t="s">
        <v>136</v>
      </c>
      <c r="BP17" s="723"/>
      <c r="BQ17" s="723"/>
      <c r="BR17" s="723"/>
      <c r="BS17" s="669" t="s">
        <v>235</v>
      </c>
      <c r="BT17" s="664"/>
      <c r="BU17" s="664"/>
      <c r="BV17" s="664"/>
      <c r="BW17" s="664"/>
      <c r="BX17" s="664"/>
      <c r="BY17" s="664"/>
      <c r="BZ17" s="664"/>
      <c r="CA17" s="664"/>
      <c r="CB17" s="704"/>
      <c r="CD17" s="705" t="s">
        <v>263</v>
      </c>
      <c r="CE17" s="702"/>
      <c r="CF17" s="702"/>
      <c r="CG17" s="702"/>
      <c r="CH17" s="702"/>
      <c r="CI17" s="702"/>
      <c r="CJ17" s="702"/>
      <c r="CK17" s="702"/>
      <c r="CL17" s="702"/>
      <c r="CM17" s="702"/>
      <c r="CN17" s="702"/>
      <c r="CO17" s="702"/>
      <c r="CP17" s="702"/>
      <c r="CQ17" s="703"/>
      <c r="CR17" s="661">
        <v>1895612</v>
      </c>
      <c r="CS17" s="664"/>
      <c r="CT17" s="664"/>
      <c r="CU17" s="664"/>
      <c r="CV17" s="664"/>
      <c r="CW17" s="664"/>
      <c r="CX17" s="664"/>
      <c r="CY17" s="665"/>
      <c r="CZ17" s="723">
        <v>11.8</v>
      </c>
      <c r="DA17" s="723"/>
      <c r="DB17" s="723"/>
      <c r="DC17" s="723"/>
      <c r="DD17" s="669" t="s">
        <v>235</v>
      </c>
      <c r="DE17" s="664"/>
      <c r="DF17" s="664"/>
      <c r="DG17" s="664"/>
      <c r="DH17" s="664"/>
      <c r="DI17" s="664"/>
      <c r="DJ17" s="664"/>
      <c r="DK17" s="664"/>
      <c r="DL17" s="664"/>
      <c r="DM17" s="664"/>
      <c r="DN17" s="664"/>
      <c r="DO17" s="664"/>
      <c r="DP17" s="665"/>
      <c r="DQ17" s="669">
        <v>1803299</v>
      </c>
      <c r="DR17" s="664"/>
      <c r="DS17" s="664"/>
      <c r="DT17" s="664"/>
      <c r="DU17" s="664"/>
      <c r="DV17" s="664"/>
      <c r="DW17" s="664"/>
      <c r="DX17" s="664"/>
      <c r="DY17" s="664"/>
      <c r="DZ17" s="664"/>
      <c r="EA17" s="664"/>
      <c r="EB17" s="664"/>
      <c r="EC17" s="704"/>
    </row>
    <row r="18" spans="2:133" ht="11.25" customHeight="1" x14ac:dyDescent="0.15">
      <c r="B18" s="658" t="s">
        <v>264</v>
      </c>
      <c r="C18" s="659"/>
      <c r="D18" s="659"/>
      <c r="E18" s="659"/>
      <c r="F18" s="659"/>
      <c r="G18" s="659"/>
      <c r="H18" s="659"/>
      <c r="I18" s="659"/>
      <c r="J18" s="659"/>
      <c r="K18" s="659"/>
      <c r="L18" s="659"/>
      <c r="M18" s="659"/>
      <c r="N18" s="659"/>
      <c r="O18" s="659"/>
      <c r="P18" s="659"/>
      <c r="Q18" s="660"/>
      <c r="R18" s="661">
        <v>4556919</v>
      </c>
      <c r="S18" s="664"/>
      <c r="T18" s="664"/>
      <c r="U18" s="664"/>
      <c r="V18" s="664"/>
      <c r="W18" s="664"/>
      <c r="X18" s="664"/>
      <c r="Y18" s="665"/>
      <c r="Z18" s="723">
        <v>27.6</v>
      </c>
      <c r="AA18" s="723"/>
      <c r="AB18" s="723"/>
      <c r="AC18" s="723"/>
      <c r="AD18" s="724">
        <v>3762994</v>
      </c>
      <c r="AE18" s="724"/>
      <c r="AF18" s="724"/>
      <c r="AG18" s="724"/>
      <c r="AH18" s="724"/>
      <c r="AI18" s="724"/>
      <c r="AJ18" s="724"/>
      <c r="AK18" s="724"/>
      <c r="AL18" s="666">
        <v>41</v>
      </c>
      <c r="AM18" s="667"/>
      <c r="AN18" s="667"/>
      <c r="AO18" s="725"/>
      <c r="AP18" s="658" t="s">
        <v>265</v>
      </c>
      <c r="AQ18" s="659"/>
      <c r="AR18" s="659"/>
      <c r="AS18" s="659"/>
      <c r="AT18" s="659"/>
      <c r="AU18" s="659"/>
      <c r="AV18" s="659"/>
      <c r="AW18" s="659"/>
      <c r="AX18" s="659"/>
      <c r="AY18" s="659"/>
      <c r="AZ18" s="659"/>
      <c r="BA18" s="659"/>
      <c r="BB18" s="659"/>
      <c r="BC18" s="659"/>
      <c r="BD18" s="659"/>
      <c r="BE18" s="659"/>
      <c r="BF18" s="660"/>
      <c r="BG18" s="661" t="s">
        <v>235</v>
      </c>
      <c r="BH18" s="664"/>
      <c r="BI18" s="664"/>
      <c r="BJ18" s="664"/>
      <c r="BK18" s="664"/>
      <c r="BL18" s="664"/>
      <c r="BM18" s="664"/>
      <c r="BN18" s="665"/>
      <c r="BO18" s="723" t="s">
        <v>235</v>
      </c>
      <c r="BP18" s="723"/>
      <c r="BQ18" s="723"/>
      <c r="BR18" s="723"/>
      <c r="BS18" s="669" t="s">
        <v>137</v>
      </c>
      <c r="BT18" s="664"/>
      <c r="BU18" s="664"/>
      <c r="BV18" s="664"/>
      <c r="BW18" s="664"/>
      <c r="BX18" s="664"/>
      <c r="BY18" s="664"/>
      <c r="BZ18" s="664"/>
      <c r="CA18" s="664"/>
      <c r="CB18" s="704"/>
      <c r="CD18" s="705" t="s">
        <v>266</v>
      </c>
      <c r="CE18" s="702"/>
      <c r="CF18" s="702"/>
      <c r="CG18" s="702"/>
      <c r="CH18" s="702"/>
      <c r="CI18" s="702"/>
      <c r="CJ18" s="702"/>
      <c r="CK18" s="702"/>
      <c r="CL18" s="702"/>
      <c r="CM18" s="702"/>
      <c r="CN18" s="702"/>
      <c r="CO18" s="702"/>
      <c r="CP18" s="702"/>
      <c r="CQ18" s="703"/>
      <c r="CR18" s="661" t="s">
        <v>235</v>
      </c>
      <c r="CS18" s="664"/>
      <c r="CT18" s="664"/>
      <c r="CU18" s="664"/>
      <c r="CV18" s="664"/>
      <c r="CW18" s="664"/>
      <c r="CX18" s="664"/>
      <c r="CY18" s="665"/>
      <c r="CZ18" s="723" t="s">
        <v>136</v>
      </c>
      <c r="DA18" s="723"/>
      <c r="DB18" s="723"/>
      <c r="DC18" s="723"/>
      <c r="DD18" s="669" t="s">
        <v>136</v>
      </c>
      <c r="DE18" s="664"/>
      <c r="DF18" s="664"/>
      <c r="DG18" s="664"/>
      <c r="DH18" s="664"/>
      <c r="DI18" s="664"/>
      <c r="DJ18" s="664"/>
      <c r="DK18" s="664"/>
      <c r="DL18" s="664"/>
      <c r="DM18" s="664"/>
      <c r="DN18" s="664"/>
      <c r="DO18" s="664"/>
      <c r="DP18" s="665"/>
      <c r="DQ18" s="669" t="s">
        <v>137</v>
      </c>
      <c r="DR18" s="664"/>
      <c r="DS18" s="664"/>
      <c r="DT18" s="664"/>
      <c r="DU18" s="664"/>
      <c r="DV18" s="664"/>
      <c r="DW18" s="664"/>
      <c r="DX18" s="664"/>
      <c r="DY18" s="664"/>
      <c r="DZ18" s="664"/>
      <c r="EA18" s="664"/>
      <c r="EB18" s="664"/>
      <c r="EC18" s="704"/>
    </row>
    <row r="19" spans="2:133" ht="11.25" customHeight="1" x14ac:dyDescent="0.15">
      <c r="B19" s="658" t="s">
        <v>267</v>
      </c>
      <c r="C19" s="659"/>
      <c r="D19" s="659"/>
      <c r="E19" s="659"/>
      <c r="F19" s="659"/>
      <c r="G19" s="659"/>
      <c r="H19" s="659"/>
      <c r="I19" s="659"/>
      <c r="J19" s="659"/>
      <c r="K19" s="659"/>
      <c r="L19" s="659"/>
      <c r="M19" s="659"/>
      <c r="N19" s="659"/>
      <c r="O19" s="659"/>
      <c r="P19" s="659"/>
      <c r="Q19" s="660"/>
      <c r="R19" s="661">
        <v>3762994</v>
      </c>
      <c r="S19" s="664"/>
      <c r="T19" s="664"/>
      <c r="U19" s="664"/>
      <c r="V19" s="664"/>
      <c r="W19" s="664"/>
      <c r="X19" s="664"/>
      <c r="Y19" s="665"/>
      <c r="Z19" s="723">
        <v>22.8</v>
      </c>
      <c r="AA19" s="723"/>
      <c r="AB19" s="723"/>
      <c r="AC19" s="723"/>
      <c r="AD19" s="724">
        <v>3762994</v>
      </c>
      <c r="AE19" s="724"/>
      <c r="AF19" s="724"/>
      <c r="AG19" s="724"/>
      <c r="AH19" s="724"/>
      <c r="AI19" s="724"/>
      <c r="AJ19" s="724"/>
      <c r="AK19" s="724"/>
      <c r="AL19" s="666">
        <v>41</v>
      </c>
      <c r="AM19" s="667"/>
      <c r="AN19" s="667"/>
      <c r="AO19" s="725"/>
      <c r="AP19" s="658" t="s">
        <v>268</v>
      </c>
      <c r="AQ19" s="659"/>
      <c r="AR19" s="659"/>
      <c r="AS19" s="659"/>
      <c r="AT19" s="659"/>
      <c r="AU19" s="659"/>
      <c r="AV19" s="659"/>
      <c r="AW19" s="659"/>
      <c r="AX19" s="659"/>
      <c r="AY19" s="659"/>
      <c r="AZ19" s="659"/>
      <c r="BA19" s="659"/>
      <c r="BB19" s="659"/>
      <c r="BC19" s="659"/>
      <c r="BD19" s="659"/>
      <c r="BE19" s="659"/>
      <c r="BF19" s="660"/>
      <c r="BG19" s="661">
        <v>261544</v>
      </c>
      <c r="BH19" s="664"/>
      <c r="BI19" s="664"/>
      <c r="BJ19" s="664"/>
      <c r="BK19" s="664"/>
      <c r="BL19" s="664"/>
      <c r="BM19" s="664"/>
      <c r="BN19" s="665"/>
      <c r="BO19" s="723">
        <v>5.4</v>
      </c>
      <c r="BP19" s="723"/>
      <c r="BQ19" s="723"/>
      <c r="BR19" s="723"/>
      <c r="BS19" s="669" t="s">
        <v>137</v>
      </c>
      <c r="BT19" s="664"/>
      <c r="BU19" s="664"/>
      <c r="BV19" s="664"/>
      <c r="BW19" s="664"/>
      <c r="BX19" s="664"/>
      <c r="BY19" s="664"/>
      <c r="BZ19" s="664"/>
      <c r="CA19" s="664"/>
      <c r="CB19" s="704"/>
      <c r="CD19" s="705" t="s">
        <v>269</v>
      </c>
      <c r="CE19" s="702"/>
      <c r="CF19" s="702"/>
      <c r="CG19" s="702"/>
      <c r="CH19" s="702"/>
      <c r="CI19" s="702"/>
      <c r="CJ19" s="702"/>
      <c r="CK19" s="702"/>
      <c r="CL19" s="702"/>
      <c r="CM19" s="702"/>
      <c r="CN19" s="702"/>
      <c r="CO19" s="702"/>
      <c r="CP19" s="702"/>
      <c r="CQ19" s="703"/>
      <c r="CR19" s="661" t="s">
        <v>235</v>
      </c>
      <c r="CS19" s="664"/>
      <c r="CT19" s="664"/>
      <c r="CU19" s="664"/>
      <c r="CV19" s="664"/>
      <c r="CW19" s="664"/>
      <c r="CX19" s="664"/>
      <c r="CY19" s="665"/>
      <c r="CZ19" s="723" t="s">
        <v>235</v>
      </c>
      <c r="DA19" s="723"/>
      <c r="DB19" s="723"/>
      <c r="DC19" s="723"/>
      <c r="DD19" s="669" t="s">
        <v>136</v>
      </c>
      <c r="DE19" s="664"/>
      <c r="DF19" s="664"/>
      <c r="DG19" s="664"/>
      <c r="DH19" s="664"/>
      <c r="DI19" s="664"/>
      <c r="DJ19" s="664"/>
      <c r="DK19" s="664"/>
      <c r="DL19" s="664"/>
      <c r="DM19" s="664"/>
      <c r="DN19" s="664"/>
      <c r="DO19" s="664"/>
      <c r="DP19" s="665"/>
      <c r="DQ19" s="669" t="s">
        <v>235</v>
      </c>
      <c r="DR19" s="664"/>
      <c r="DS19" s="664"/>
      <c r="DT19" s="664"/>
      <c r="DU19" s="664"/>
      <c r="DV19" s="664"/>
      <c r="DW19" s="664"/>
      <c r="DX19" s="664"/>
      <c r="DY19" s="664"/>
      <c r="DZ19" s="664"/>
      <c r="EA19" s="664"/>
      <c r="EB19" s="664"/>
      <c r="EC19" s="704"/>
    </row>
    <row r="20" spans="2:133" ht="11.25" customHeight="1" x14ac:dyDescent="0.15">
      <c r="B20" s="658" t="s">
        <v>270</v>
      </c>
      <c r="C20" s="659"/>
      <c r="D20" s="659"/>
      <c r="E20" s="659"/>
      <c r="F20" s="659"/>
      <c r="G20" s="659"/>
      <c r="H20" s="659"/>
      <c r="I20" s="659"/>
      <c r="J20" s="659"/>
      <c r="K20" s="659"/>
      <c r="L20" s="659"/>
      <c r="M20" s="659"/>
      <c r="N20" s="659"/>
      <c r="O20" s="659"/>
      <c r="P20" s="659"/>
      <c r="Q20" s="660"/>
      <c r="R20" s="661">
        <v>793925</v>
      </c>
      <c r="S20" s="664"/>
      <c r="T20" s="664"/>
      <c r="U20" s="664"/>
      <c r="V20" s="664"/>
      <c r="W20" s="664"/>
      <c r="X20" s="664"/>
      <c r="Y20" s="665"/>
      <c r="Z20" s="723">
        <v>4.8</v>
      </c>
      <c r="AA20" s="723"/>
      <c r="AB20" s="723"/>
      <c r="AC20" s="723"/>
      <c r="AD20" s="724" t="s">
        <v>136</v>
      </c>
      <c r="AE20" s="724"/>
      <c r="AF20" s="724"/>
      <c r="AG20" s="724"/>
      <c r="AH20" s="724"/>
      <c r="AI20" s="724"/>
      <c r="AJ20" s="724"/>
      <c r="AK20" s="724"/>
      <c r="AL20" s="666" t="s">
        <v>235</v>
      </c>
      <c r="AM20" s="667"/>
      <c r="AN20" s="667"/>
      <c r="AO20" s="725"/>
      <c r="AP20" s="658" t="s">
        <v>271</v>
      </c>
      <c r="AQ20" s="659"/>
      <c r="AR20" s="659"/>
      <c r="AS20" s="659"/>
      <c r="AT20" s="659"/>
      <c r="AU20" s="659"/>
      <c r="AV20" s="659"/>
      <c r="AW20" s="659"/>
      <c r="AX20" s="659"/>
      <c r="AY20" s="659"/>
      <c r="AZ20" s="659"/>
      <c r="BA20" s="659"/>
      <c r="BB20" s="659"/>
      <c r="BC20" s="659"/>
      <c r="BD20" s="659"/>
      <c r="BE20" s="659"/>
      <c r="BF20" s="660"/>
      <c r="BG20" s="661">
        <v>261544</v>
      </c>
      <c r="BH20" s="664"/>
      <c r="BI20" s="664"/>
      <c r="BJ20" s="664"/>
      <c r="BK20" s="664"/>
      <c r="BL20" s="664"/>
      <c r="BM20" s="664"/>
      <c r="BN20" s="665"/>
      <c r="BO20" s="723">
        <v>5.4</v>
      </c>
      <c r="BP20" s="723"/>
      <c r="BQ20" s="723"/>
      <c r="BR20" s="723"/>
      <c r="BS20" s="669" t="s">
        <v>136</v>
      </c>
      <c r="BT20" s="664"/>
      <c r="BU20" s="664"/>
      <c r="BV20" s="664"/>
      <c r="BW20" s="664"/>
      <c r="BX20" s="664"/>
      <c r="BY20" s="664"/>
      <c r="BZ20" s="664"/>
      <c r="CA20" s="664"/>
      <c r="CB20" s="704"/>
      <c r="CD20" s="705" t="s">
        <v>272</v>
      </c>
      <c r="CE20" s="702"/>
      <c r="CF20" s="702"/>
      <c r="CG20" s="702"/>
      <c r="CH20" s="702"/>
      <c r="CI20" s="702"/>
      <c r="CJ20" s="702"/>
      <c r="CK20" s="702"/>
      <c r="CL20" s="702"/>
      <c r="CM20" s="702"/>
      <c r="CN20" s="702"/>
      <c r="CO20" s="702"/>
      <c r="CP20" s="702"/>
      <c r="CQ20" s="703"/>
      <c r="CR20" s="661">
        <v>16068983</v>
      </c>
      <c r="CS20" s="664"/>
      <c r="CT20" s="664"/>
      <c r="CU20" s="664"/>
      <c r="CV20" s="664"/>
      <c r="CW20" s="664"/>
      <c r="CX20" s="664"/>
      <c r="CY20" s="665"/>
      <c r="CZ20" s="723">
        <v>100</v>
      </c>
      <c r="DA20" s="723"/>
      <c r="DB20" s="723"/>
      <c r="DC20" s="723"/>
      <c r="DD20" s="669">
        <v>1291820</v>
      </c>
      <c r="DE20" s="664"/>
      <c r="DF20" s="664"/>
      <c r="DG20" s="664"/>
      <c r="DH20" s="664"/>
      <c r="DI20" s="664"/>
      <c r="DJ20" s="664"/>
      <c r="DK20" s="664"/>
      <c r="DL20" s="664"/>
      <c r="DM20" s="664"/>
      <c r="DN20" s="664"/>
      <c r="DO20" s="664"/>
      <c r="DP20" s="665"/>
      <c r="DQ20" s="669">
        <v>11037947</v>
      </c>
      <c r="DR20" s="664"/>
      <c r="DS20" s="664"/>
      <c r="DT20" s="664"/>
      <c r="DU20" s="664"/>
      <c r="DV20" s="664"/>
      <c r="DW20" s="664"/>
      <c r="DX20" s="664"/>
      <c r="DY20" s="664"/>
      <c r="DZ20" s="664"/>
      <c r="EA20" s="664"/>
      <c r="EB20" s="664"/>
      <c r="EC20" s="704"/>
    </row>
    <row r="21" spans="2:133" ht="11.25" customHeight="1" x14ac:dyDescent="0.15">
      <c r="B21" s="658" t="s">
        <v>273</v>
      </c>
      <c r="C21" s="659"/>
      <c r="D21" s="659"/>
      <c r="E21" s="659"/>
      <c r="F21" s="659"/>
      <c r="G21" s="659"/>
      <c r="H21" s="659"/>
      <c r="I21" s="659"/>
      <c r="J21" s="659"/>
      <c r="K21" s="659"/>
      <c r="L21" s="659"/>
      <c r="M21" s="659"/>
      <c r="N21" s="659"/>
      <c r="O21" s="659"/>
      <c r="P21" s="659"/>
      <c r="Q21" s="660"/>
      <c r="R21" s="661" t="s">
        <v>137</v>
      </c>
      <c r="S21" s="664"/>
      <c r="T21" s="664"/>
      <c r="U21" s="664"/>
      <c r="V21" s="664"/>
      <c r="W21" s="664"/>
      <c r="X21" s="664"/>
      <c r="Y21" s="665"/>
      <c r="Z21" s="723" t="s">
        <v>235</v>
      </c>
      <c r="AA21" s="723"/>
      <c r="AB21" s="723"/>
      <c r="AC21" s="723"/>
      <c r="AD21" s="724" t="s">
        <v>235</v>
      </c>
      <c r="AE21" s="724"/>
      <c r="AF21" s="724"/>
      <c r="AG21" s="724"/>
      <c r="AH21" s="724"/>
      <c r="AI21" s="724"/>
      <c r="AJ21" s="724"/>
      <c r="AK21" s="724"/>
      <c r="AL21" s="666" t="s">
        <v>235</v>
      </c>
      <c r="AM21" s="667"/>
      <c r="AN21" s="667"/>
      <c r="AO21" s="725"/>
      <c r="AP21" s="769" t="s">
        <v>274</v>
      </c>
      <c r="AQ21" s="776"/>
      <c r="AR21" s="776"/>
      <c r="AS21" s="776"/>
      <c r="AT21" s="776"/>
      <c r="AU21" s="776"/>
      <c r="AV21" s="776"/>
      <c r="AW21" s="776"/>
      <c r="AX21" s="776"/>
      <c r="AY21" s="776"/>
      <c r="AZ21" s="776"/>
      <c r="BA21" s="776"/>
      <c r="BB21" s="776"/>
      <c r="BC21" s="776"/>
      <c r="BD21" s="776"/>
      <c r="BE21" s="776"/>
      <c r="BF21" s="771"/>
      <c r="BG21" s="661" t="s">
        <v>136</v>
      </c>
      <c r="BH21" s="664"/>
      <c r="BI21" s="664"/>
      <c r="BJ21" s="664"/>
      <c r="BK21" s="664"/>
      <c r="BL21" s="664"/>
      <c r="BM21" s="664"/>
      <c r="BN21" s="665"/>
      <c r="BO21" s="723" t="s">
        <v>235</v>
      </c>
      <c r="BP21" s="723"/>
      <c r="BQ21" s="723"/>
      <c r="BR21" s="723"/>
      <c r="BS21" s="669" t="s">
        <v>235</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275</v>
      </c>
      <c r="C22" s="659"/>
      <c r="D22" s="659"/>
      <c r="E22" s="659"/>
      <c r="F22" s="659"/>
      <c r="G22" s="659"/>
      <c r="H22" s="659"/>
      <c r="I22" s="659"/>
      <c r="J22" s="659"/>
      <c r="K22" s="659"/>
      <c r="L22" s="659"/>
      <c r="M22" s="659"/>
      <c r="N22" s="659"/>
      <c r="O22" s="659"/>
      <c r="P22" s="659"/>
      <c r="Q22" s="660"/>
      <c r="R22" s="661">
        <v>10199544</v>
      </c>
      <c r="S22" s="664"/>
      <c r="T22" s="664"/>
      <c r="U22" s="664"/>
      <c r="V22" s="664"/>
      <c r="W22" s="664"/>
      <c r="X22" s="664"/>
      <c r="Y22" s="665"/>
      <c r="Z22" s="723">
        <v>61.8</v>
      </c>
      <c r="AA22" s="723"/>
      <c r="AB22" s="723"/>
      <c r="AC22" s="723"/>
      <c r="AD22" s="724">
        <v>9144075</v>
      </c>
      <c r="AE22" s="724"/>
      <c r="AF22" s="724"/>
      <c r="AG22" s="724"/>
      <c r="AH22" s="724"/>
      <c r="AI22" s="724"/>
      <c r="AJ22" s="724"/>
      <c r="AK22" s="724"/>
      <c r="AL22" s="666">
        <v>99.5</v>
      </c>
      <c r="AM22" s="667"/>
      <c r="AN22" s="667"/>
      <c r="AO22" s="725"/>
      <c r="AP22" s="769" t="s">
        <v>276</v>
      </c>
      <c r="AQ22" s="776"/>
      <c r="AR22" s="776"/>
      <c r="AS22" s="776"/>
      <c r="AT22" s="776"/>
      <c r="AU22" s="776"/>
      <c r="AV22" s="776"/>
      <c r="AW22" s="776"/>
      <c r="AX22" s="776"/>
      <c r="AY22" s="776"/>
      <c r="AZ22" s="776"/>
      <c r="BA22" s="776"/>
      <c r="BB22" s="776"/>
      <c r="BC22" s="776"/>
      <c r="BD22" s="776"/>
      <c r="BE22" s="776"/>
      <c r="BF22" s="771"/>
      <c r="BG22" s="661" t="s">
        <v>235</v>
      </c>
      <c r="BH22" s="664"/>
      <c r="BI22" s="664"/>
      <c r="BJ22" s="664"/>
      <c r="BK22" s="664"/>
      <c r="BL22" s="664"/>
      <c r="BM22" s="664"/>
      <c r="BN22" s="665"/>
      <c r="BO22" s="723" t="s">
        <v>235</v>
      </c>
      <c r="BP22" s="723"/>
      <c r="BQ22" s="723"/>
      <c r="BR22" s="723"/>
      <c r="BS22" s="669" t="s">
        <v>136</v>
      </c>
      <c r="BT22" s="664"/>
      <c r="BU22" s="664"/>
      <c r="BV22" s="664"/>
      <c r="BW22" s="664"/>
      <c r="BX22" s="664"/>
      <c r="BY22" s="664"/>
      <c r="BZ22" s="664"/>
      <c r="CA22" s="664"/>
      <c r="CB22" s="704"/>
      <c r="CD22" s="778" t="s">
        <v>277</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278</v>
      </c>
      <c r="C23" s="659"/>
      <c r="D23" s="659"/>
      <c r="E23" s="659"/>
      <c r="F23" s="659"/>
      <c r="G23" s="659"/>
      <c r="H23" s="659"/>
      <c r="I23" s="659"/>
      <c r="J23" s="659"/>
      <c r="K23" s="659"/>
      <c r="L23" s="659"/>
      <c r="M23" s="659"/>
      <c r="N23" s="659"/>
      <c r="O23" s="659"/>
      <c r="P23" s="659"/>
      <c r="Q23" s="660"/>
      <c r="R23" s="661">
        <v>3978</v>
      </c>
      <c r="S23" s="664"/>
      <c r="T23" s="664"/>
      <c r="U23" s="664"/>
      <c r="V23" s="664"/>
      <c r="W23" s="664"/>
      <c r="X23" s="664"/>
      <c r="Y23" s="665"/>
      <c r="Z23" s="723">
        <v>0</v>
      </c>
      <c r="AA23" s="723"/>
      <c r="AB23" s="723"/>
      <c r="AC23" s="723"/>
      <c r="AD23" s="724">
        <v>3978</v>
      </c>
      <c r="AE23" s="724"/>
      <c r="AF23" s="724"/>
      <c r="AG23" s="724"/>
      <c r="AH23" s="724"/>
      <c r="AI23" s="724"/>
      <c r="AJ23" s="724"/>
      <c r="AK23" s="724"/>
      <c r="AL23" s="666">
        <v>0</v>
      </c>
      <c r="AM23" s="667"/>
      <c r="AN23" s="667"/>
      <c r="AO23" s="725"/>
      <c r="AP23" s="769" t="s">
        <v>279</v>
      </c>
      <c r="AQ23" s="776"/>
      <c r="AR23" s="776"/>
      <c r="AS23" s="776"/>
      <c r="AT23" s="776"/>
      <c r="AU23" s="776"/>
      <c r="AV23" s="776"/>
      <c r="AW23" s="776"/>
      <c r="AX23" s="776"/>
      <c r="AY23" s="776"/>
      <c r="AZ23" s="776"/>
      <c r="BA23" s="776"/>
      <c r="BB23" s="776"/>
      <c r="BC23" s="776"/>
      <c r="BD23" s="776"/>
      <c r="BE23" s="776"/>
      <c r="BF23" s="771"/>
      <c r="BG23" s="661">
        <v>261544</v>
      </c>
      <c r="BH23" s="664"/>
      <c r="BI23" s="664"/>
      <c r="BJ23" s="664"/>
      <c r="BK23" s="664"/>
      <c r="BL23" s="664"/>
      <c r="BM23" s="664"/>
      <c r="BN23" s="665"/>
      <c r="BO23" s="723">
        <v>5.4</v>
      </c>
      <c r="BP23" s="723"/>
      <c r="BQ23" s="723"/>
      <c r="BR23" s="723"/>
      <c r="BS23" s="669" t="s">
        <v>235</v>
      </c>
      <c r="BT23" s="664"/>
      <c r="BU23" s="664"/>
      <c r="BV23" s="664"/>
      <c r="BW23" s="664"/>
      <c r="BX23" s="664"/>
      <c r="BY23" s="664"/>
      <c r="BZ23" s="664"/>
      <c r="CA23" s="664"/>
      <c r="CB23" s="704"/>
      <c r="CD23" s="778" t="s">
        <v>218</v>
      </c>
      <c r="CE23" s="779"/>
      <c r="CF23" s="779"/>
      <c r="CG23" s="779"/>
      <c r="CH23" s="779"/>
      <c r="CI23" s="779"/>
      <c r="CJ23" s="779"/>
      <c r="CK23" s="779"/>
      <c r="CL23" s="779"/>
      <c r="CM23" s="779"/>
      <c r="CN23" s="779"/>
      <c r="CO23" s="779"/>
      <c r="CP23" s="779"/>
      <c r="CQ23" s="780"/>
      <c r="CR23" s="778" t="s">
        <v>280</v>
      </c>
      <c r="CS23" s="779"/>
      <c r="CT23" s="779"/>
      <c r="CU23" s="779"/>
      <c r="CV23" s="779"/>
      <c r="CW23" s="779"/>
      <c r="CX23" s="779"/>
      <c r="CY23" s="780"/>
      <c r="CZ23" s="778" t="s">
        <v>281</v>
      </c>
      <c r="DA23" s="779"/>
      <c r="DB23" s="779"/>
      <c r="DC23" s="780"/>
      <c r="DD23" s="778" t="s">
        <v>282</v>
      </c>
      <c r="DE23" s="779"/>
      <c r="DF23" s="779"/>
      <c r="DG23" s="779"/>
      <c r="DH23" s="779"/>
      <c r="DI23" s="779"/>
      <c r="DJ23" s="779"/>
      <c r="DK23" s="780"/>
      <c r="DL23" s="787" t="s">
        <v>283</v>
      </c>
      <c r="DM23" s="788"/>
      <c r="DN23" s="788"/>
      <c r="DO23" s="788"/>
      <c r="DP23" s="788"/>
      <c r="DQ23" s="788"/>
      <c r="DR23" s="788"/>
      <c r="DS23" s="788"/>
      <c r="DT23" s="788"/>
      <c r="DU23" s="788"/>
      <c r="DV23" s="789"/>
      <c r="DW23" s="778" t="s">
        <v>284</v>
      </c>
      <c r="DX23" s="779"/>
      <c r="DY23" s="779"/>
      <c r="DZ23" s="779"/>
      <c r="EA23" s="779"/>
      <c r="EB23" s="779"/>
      <c r="EC23" s="780"/>
    </row>
    <row r="24" spans="2:133" ht="11.25" customHeight="1" x14ac:dyDescent="0.15">
      <c r="B24" s="658" t="s">
        <v>285</v>
      </c>
      <c r="C24" s="659"/>
      <c r="D24" s="659"/>
      <c r="E24" s="659"/>
      <c r="F24" s="659"/>
      <c r="G24" s="659"/>
      <c r="H24" s="659"/>
      <c r="I24" s="659"/>
      <c r="J24" s="659"/>
      <c r="K24" s="659"/>
      <c r="L24" s="659"/>
      <c r="M24" s="659"/>
      <c r="N24" s="659"/>
      <c r="O24" s="659"/>
      <c r="P24" s="659"/>
      <c r="Q24" s="660"/>
      <c r="R24" s="661">
        <v>311575</v>
      </c>
      <c r="S24" s="664"/>
      <c r="T24" s="664"/>
      <c r="U24" s="664"/>
      <c r="V24" s="664"/>
      <c r="W24" s="664"/>
      <c r="X24" s="664"/>
      <c r="Y24" s="665"/>
      <c r="Z24" s="723">
        <v>1.9</v>
      </c>
      <c r="AA24" s="723"/>
      <c r="AB24" s="723"/>
      <c r="AC24" s="723"/>
      <c r="AD24" s="724" t="s">
        <v>136</v>
      </c>
      <c r="AE24" s="724"/>
      <c r="AF24" s="724"/>
      <c r="AG24" s="724"/>
      <c r="AH24" s="724"/>
      <c r="AI24" s="724"/>
      <c r="AJ24" s="724"/>
      <c r="AK24" s="724"/>
      <c r="AL24" s="666" t="s">
        <v>235</v>
      </c>
      <c r="AM24" s="667"/>
      <c r="AN24" s="667"/>
      <c r="AO24" s="725"/>
      <c r="AP24" s="769" t="s">
        <v>286</v>
      </c>
      <c r="AQ24" s="776"/>
      <c r="AR24" s="776"/>
      <c r="AS24" s="776"/>
      <c r="AT24" s="776"/>
      <c r="AU24" s="776"/>
      <c r="AV24" s="776"/>
      <c r="AW24" s="776"/>
      <c r="AX24" s="776"/>
      <c r="AY24" s="776"/>
      <c r="AZ24" s="776"/>
      <c r="BA24" s="776"/>
      <c r="BB24" s="776"/>
      <c r="BC24" s="776"/>
      <c r="BD24" s="776"/>
      <c r="BE24" s="776"/>
      <c r="BF24" s="771"/>
      <c r="BG24" s="661" t="s">
        <v>235</v>
      </c>
      <c r="BH24" s="664"/>
      <c r="BI24" s="664"/>
      <c r="BJ24" s="664"/>
      <c r="BK24" s="664"/>
      <c r="BL24" s="664"/>
      <c r="BM24" s="664"/>
      <c r="BN24" s="665"/>
      <c r="BO24" s="723" t="s">
        <v>136</v>
      </c>
      <c r="BP24" s="723"/>
      <c r="BQ24" s="723"/>
      <c r="BR24" s="723"/>
      <c r="BS24" s="669" t="s">
        <v>235</v>
      </c>
      <c r="BT24" s="664"/>
      <c r="BU24" s="664"/>
      <c r="BV24" s="664"/>
      <c r="BW24" s="664"/>
      <c r="BX24" s="664"/>
      <c r="BY24" s="664"/>
      <c r="BZ24" s="664"/>
      <c r="CA24" s="664"/>
      <c r="CB24" s="704"/>
      <c r="CD24" s="732" t="s">
        <v>287</v>
      </c>
      <c r="CE24" s="733"/>
      <c r="CF24" s="733"/>
      <c r="CG24" s="733"/>
      <c r="CH24" s="733"/>
      <c r="CI24" s="733"/>
      <c r="CJ24" s="733"/>
      <c r="CK24" s="733"/>
      <c r="CL24" s="733"/>
      <c r="CM24" s="733"/>
      <c r="CN24" s="733"/>
      <c r="CO24" s="733"/>
      <c r="CP24" s="733"/>
      <c r="CQ24" s="734"/>
      <c r="CR24" s="726">
        <v>7451324</v>
      </c>
      <c r="CS24" s="727"/>
      <c r="CT24" s="727"/>
      <c r="CU24" s="727"/>
      <c r="CV24" s="727"/>
      <c r="CW24" s="727"/>
      <c r="CX24" s="727"/>
      <c r="CY24" s="773"/>
      <c r="CZ24" s="774">
        <v>46.4</v>
      </c>
      <c r="DA24" s="743"/>
      <c r="DB24" s="743"/>
      <c r="DC24" s="777"/>
      <c r="DD24" s="772">
        <v>5098253</v>
      </c>
      <c r="DE24" s="727"/>
      <c r="DF24" s="727"/>
      <c r="DG24" s="727"/>
      <c r="DH24" s="727"/>
      <c r="DI24" s="727"/>
      <c r="DJ24" s="727"/>
      <c r="DK24" s="773"/>
      <c r="DL24" s="772">
        <v>5030681</v>
      </c>
      <c r="DM24" s="727"/>
      <c r="DN24" s="727"/>
      <c r="DO24" s="727"/>
      <c r="DP24" s="727"/>
      <c r="DQ24" s="727"/>
      <c r="DR24" s="727"/>
      <c r="DS24" s="727"/>
      <c r="DT24" s="727"/>
      <c r="DU24" s="727"/>
      <c r="DV24" s="773"/>
      <c r="DW24" s="774">
        <v>51.6</v>
      </c>
      <c r="DX24" s="743"/>
      <c r="DY24" s="743"/>
      <c r="DZ24" s="743"/>
      <c r="EA24" s="743"/>
      <c r="EB24" s="743"/>
      <c r="EC24" s="775"/>
    </row>
    <row r="25" spans="2:133" ht="11.25" customHeight="1" x14ac:dyDescent="0.15">
      <c r="B25" s="658" t="s">
        <v>288</v>
      </c>
      <c r="C25" s="659"/>
      <c r="D25" s="659"/>
      <c r="E25" s="659"/>
      <c r="F25" s="659"/>
      <c r="G25" s="659"/>
      <c r="H25" s="659"/>
      <c r="I25" s="659"/>
      <c r="J25" s="659"/>
      <c r="K25" s="659"/>
      <c r="L25" s="659"/>
      <c r="M25" s="659"/>
      <c r="N25" s="659"/>
      <c r="O25" s="659"/>
      <c r="P25" s="659"/>
      <c r="Q25" s="660"/>
      <c r="R25" s="661">
        <v>196795</v>
      </c>
      <c r="S25" s="664"/>
      <c r="T25" s="664"/>
      <c r="U25" s="664"/>
      <c r="V25" s="664"/>
      <c r="W25" s="664"/>
      <c r="X25" s="664"/>
      <c r="Y25" s="665"/>
      <c r="Z25" s="723">
        <v>1.2</v>
      </c>
      <c r="AA25" s="723"/>
      <c r="AB25" s="723"/>
      <c r="AC25" s="723"/>
      <c r="AD25" s="724">
        <v>24205</v>
      </c>
      <c r="AE25" s="724"/>
      <c r="AF25" s="724"/>
      <c r="AG25" s="724"/>
      <c r="AH25" s="724"/>
      <c r="AI25" s="724"/>
      <c r="AJ25" s="724"/>
      <c r="AK25" s="724"/>
      <c r="AL25" s="666">
        <v>0.3</v>
      </c>
      <c r="AM25" s="667"/>
      <c r="AN25" s="667"/>
      <c r="AO25" s="725"/>
      <c r="AP25" s="769" t="s">
        <v>289</v>
      </c>
      <c r="AQ25" s="776"/>
      <c r="AR25" s="776"/>
      <c r="AS25" s="776"/>
      <c r="AT25" s="776"/>
      <c r="AU25" s="776"/>
      <c r="AV25" s="776"/>
      <c r="AW25" s="776"/>
      <c r="AX25" s="776"/>
      <c r="AY25" s="776"/>
      <c r="AZ25" s="776"/>
      <c r="BA25" s="776"/>
      <c r="BB25" s="776"/>
      <c r="BC25" s="776"/>
      <c r="BD25" s="776"/>
      <c r="BE25" s="776"/>
      <c r="BF25" s="771"/>
      <c r="BG25" s="661" t="s">
        <v>136</v>
      </c>
      <c r="BH25" s="664"/>
      <c r="BI25" s="664"/>
      <c r="BJ25" s="664"/>
      <c r="BK25" s="664"/>
      <c r="BL25" s="664"/>
      <c r="BM25" s="664"/>
      <c r="BN25" s="665"/>
      <c r="BO25" s="723" t="s">
        <v>235</v>
      </c>
      <c r="BP25" s="723"/>
      <c r="BQ25" s="723"/>
      <c r="BR25" s="723"/>
      <c r="BS25" s="669" t="s">
        <v>235</v>
      </c>
      <c r="BT25" s="664"/>
      <c r="BU25" s="664"/>
      <c r="BV25" s="664"/>
      <c r="BW25" s="664"/>
      <c r="BX25" s="664"/>
      <c r="BY25" s="664"/>
      <c r="BZ25" s="664"/>
      <c r="CA25" s="664"/>
      <c r="CB25" s="704"/>
      <c r="CD25" s="705" t="s">
        <v>290</v>
      </c>
      <c r="CE25" s="702"/>
      <c r="CF25" s="702"/>
      <c r="CG25" s="702"/>
      <c r="CH25" s="702"/>
      <c r="CI25" s="702"/>
      <c r="CJ25" s="702"/>
      <c r="CK25" s="702"/>
      <c r="CL25" s="702"/>
      <c r="CM25" s="702"/>
      <c r="CN25" s="702"/>
      <c r="CO25" s="702"/>
      <c r="CP25" s="702"/>
      <c r="CQ25" s="703"/>
      <c r="CR25" s="661">
        <v>2516373</v>
      </c>
      <c r="CS25" s="662"/>
      <c r="CT25" s="662"/>
      <c r="CU25" s="662"/>
      <c r="CV25" s="662"/>
      <c r="CW25" s="662"/>
      <c r="CX25" s="662"/>
      <c r="CY25" s="663"/>
      <c r="CZ25" s="666">
        <v>15.7</v>
      </c>
      <c r="DA25" s="695"/>
      <c r="DB25" s="695"/>
      <c r="DC25" s="696"/>
      <c r="DD25" s="669">
        <v>2341003</v>
      </c>
      <c r="DE25" s="662"/>
      <c r="DF25" s="662"/>
      <c r="DG25" s="662"/>
      <c r="DH25" s="662"/>
      <c r="DI25" s="662"/>
      <c r="DJ25" s="662"/>
      <c r="DK25" s="663"/>
      <c r="DL25" s="669">
        <v>2278782</v>
      </c>
      <c r="DM25" s="662"/>
      <c r="DN25" s="662"/>
      <c r="DO25" s="662"/>
      <c r="DP25" s="662"/>
      <c r="DQ25" s="662"/>
      <c r="DR25" s="662"/>
      <c r="DS25" s="662"/>
      <c r="DT25" s="662"/>
      <c r="DU25" s="662"/>
      <c r="DV25" s="663"/>
      <c r="DW25" s="666">
        <v>23.4</v>
      </c>
      <c r="DX25" s="695"/>
      <c r="DY25" s="695"/>
      <c r="DZ25" s="695"/>
      <c r="EA25" s="695"/>
      <c r="EB25" s="695"/>
      <c r="EC25" s="697"/>
    </row>
    <row r="26" spans="2:133" ht="11.25" customHeight="1" x14ac:dyDescent="0.15">
      <c r="B26" s="658" t="s">
        <v>291</v>
      </c>
      <c r="C26" s="659"/>
      <c r="D26" s="659"/>
      <c r="E26" s="659"/>
      <c r="F26" s="659"/>
      <c r="G26" s="659"/>
      <c r="H26" s="659"/>
      <c r="I26" s="659"/>
      <c r="J26" s="659"/>
      <c r="K26" s="659"/>
      <c r="L26" s="659"/>
      <c r="M26" s="659"/>
      <c r="N26" s="659"/>
      <c r="O26" s="659"/>
      <c r="P26" s="659"/>
      <c r="Q26" s="660"/>
      <c r="R26" s="661">
        <v>66105</v>
      </c>
      <c r="S26" s="664"/>
      <c r="T26" s="664"/>
      <c r="U26" s="664"/>
      <c r="V26" s="664"/>
      <c r="W26" s="664"/>
      <c r="X26" s="664"/>
      <c r="Y26" s="665"/>
      <c r="Z26" s="723">
        <v>0.4</v>
      </c>
      <c r="AA26" s="723"/>
      <c r="AB26" s="723"/>
      <c r="AC26" s="723"/>
      <c r="AD26" s="724">
        <v>428</v>
      </c>
      <c r="AE26" s="724"/>
      <c r="AF26" s="724"/>
      <c r="AG26" s="724"/>
      <c r="AH26" s="724"/>
      <c r="AI26" s="724"/>
      <c r="AJ26" s="724"/>
      <c r="AK26" s="724"/>
      <c r="AL26" s="666">
        <v>0</v>
      </c>
      <c r="AM26" s="667"/>
      <c r="AN26" s="667"/>
      <c r="AO26" s="725"/>
      <c r="AP26" s="769" t="s">
        <v>292</v>
      </c>
      <c r="AQ26" s="770"/>
      <c r="AR26" s="770"/>
      <c r="AS26" s="770"/>
      <c r="AT26" s="770"/>
      <c r="AU26" s="770"/>
      <c r="AV26" s="770"/>
      <c r="AW26" s="770"/>
      <c r="AX26" s="770"/>
      <c r="AY26" s="770"/>
      <c r="AZ26" s="770"/>
      <c r="BA26" s="770"/>
      <c r="BB26" s="770"/>
      <c r="BC26" s="770"/>
      <c r="BD26" s="770"/>
      <c r="BE26" s="770"/>
      <c r="BF26" s="771"/>
      <c r="BG26" s="661" t="s">
        <v>235</v>
      </c>
      <c r="BH26" s="664"/>
      <c r="BI26" s="664"/>
      <c r="BJ26" s="664"/>
      <c r="BK26" s="664"/>
      <c r="BL26" s="664"/>
      <c r="BM26" s="664"/>
      <c r="BN26" s="665"/>
      <c r="BO26" s="723" t="s">
        <v>136</v>
      </c>
      <c r="BP26" s="723"/>
      <c r="BQ26" s="723"/>
      <c r="BR26" s="723"/>
      <c r="BS26" s="669" t="s">
        <v>235</v>
      </c>
      <c r="BT26" s="664"/>
      <c r="BU26" s="664"/>
      <c r="BV26" s="664"/>
      <c r="BW26" s="664"/>
      <c r="BX26" s="664"/>
      <c r="BY26" s="664"/>
      <c r="BZ26" s="664"/>
      <c r="CA26" s="664"/>
      <c r="CB26" s="704"/>
      <c r="CD26" s="705" t="s">
        <v>293</v>
      </c>
      <c r="CE26" s="702"/>
      <c r="CF26" s="702"/>
      <c r="CG26" s="702"/>
      <c r="CH26" s="702"/>
      <c r="CI26" s="702"/>
      <c r="CJ26" s="702"/>
      <c r="CK26" s="702"/>
      <c r="CL26" s="702"/>
      <c r="CM26" s="702"/>
      <c r="CN26" s="702"/>
      <c r="CO26" s="702"/>
      <c r="CP26" s="702"/>
      <c r="CQ26" s="703"/>
      <c r="CR26" s="661">
        <v>1691214</v>
      </c>
      <c r="CS26" s="664"/>
      <c r="CT26" s="664"/>
      <c r="CU26" s="664"/>
      <c r="CV26" s="664"/>
      <c r="CW26" s="664"/>
      <c r="CX26" s="664"/>
      <c r="CY26" s="665"/>
      <c r="CZ26" s="666">
        <v>10.5</v>
      </c>
      <c r="DA26" s="695"/>
      <c r="DB26" s="695"/>
      <c r="DC26" s="696"/>
      <c r="DD26" s="669">
        <v>1575006</v>
      </c>
      <c r="DE26" s="664"/>
      <c r="DF26" s="664"/>
      <c r="DG26" s="664"/>
      <c r="DH26" s="664"/>
      <c r="DI26" s="664"/>
      <c r="DJ26" s="664"/>
      <c r="DK26" s="665"/>
      <c r="DL26" s="669" t="s">
        <v>235</v>
      </c>
      <c r="DM26" s="664"/>
      <c r="DN26" s="664"/>
      <c r="DO26" s="664"/>
      <c r="DP26" s="664"/>
      <c r="DQ26" s="664"/>
      <c r="DR26" s="664"/>
      <c r="DS26" s="664"/>
      <c r="DT26" s="664"/>
      <c r="DU26" s="664"/>
      <c r="DV26" s="665"/>
      <c r="DW26" s="666" t="s">
        <v>235</v>
      </c>
      <c r="DX26" s="695"/>
      <c r="DY26" s="695"/>
      <c r="DZ26" s="695"/>
      <c r="EA26" s="695"/>
      <c r="EB26" s="695"/>
      <c r="EC26" s="697"/>
    </row>
    <row r="27" spans="2:133" ht="11.25" customHeight="1" x14ac:dyDescent="0.15">
      <c r="B27" s="658" t="s">
        <v>294</v>
      </c>
      <c r="C27" s="659"/>
      <c r="D27" s="659"/>
      <c r="E27" s="659"/>
      <c r="F27" s="659"/>
      <c r="G27" s="659"/>
      <c r="H27" s="659"/>
      <c r="I27" s="659"/>
      <c r="J27" s="659"/>
      <c r="K27" s="659"/>
      <c r="L27" s="659"/>
      <c r="M27" s="659"/>
      <c r="N27" s="659"/>
      <c r="O27" s="659"/>
      <c r="P27" s="659"/>
      <c r="Q27" s="660"/>
      <c r="R27" s="661">
        <v>1775526</v>
      </c>
      <c r="S27" s="664"/>
      <c r="T27" s="664"/>
      <c r="U27" s="664"/>
      <c r="V27" s="664"/>
      <c r="W27" s="664"/>
      <c r="X27" s="664"/>
      <c r="Y27" s="665"/>
      <c r="Z27" s="723">
        <v>10.8</v>
      </c>
      <c r="AA27" s="723"/>
      <c r="AB27" s="723"/>
      <c r="AC27" s="723"/>
      <c r="AD27" s="724" t="s">
        <v>235</v>
      </c>
      <c r="AE27" s="724"/>
      <c r="AF27" s="724"/>
      <c r="AG27" s="724"/>
      <c r="AH27" s="724"/>
      <c r="AI27" s="724"/>
      <c r="AJ27" s="724"/>
      <c r="AK27" s="724"/>
      <c r="AL27" s="666" t="s">
        <v>235</v>
      </c>
      <c r="AM27" s="667"/>
      <c r="AN27" s="667"/>
      <c r="AO27" s="725"/>
      <c r="AP27" s="658" t="s">
        <v>295</v>
      </c>
      <c r="AQ27" s="659"/>
      <c r="AR27" s="659"/>
      <c r="AS27" s="659"/>
      <c r="AT27" s="659"/>
      <c r="AU27" s="659"/>
      <c r="AV27" s="659"/>
      <c r="AW27" s="659"/>
      <c r="AX27" s="659"/>
      <c r="AY27" s="659"/>
      <c r="AZ27" s="659"/>
      <c r="BA27" s="659"/>
      <c r="BB27" s="659"/>
      <c r="BC27" s="659"/>
      <c r="BD27" s="659"/>
      <c r="BE27" s="659"/>
      <c r="BF27" s="660"/>
      <c r="BG27" s="661">
        <v>4808044</v>
      </c>
      <c r="BH27" s="664"/>
      <c r="BI27" s="664"/>
      <c r="BJ27" s="664"/>
      <c r="BK27" s="664"/>
      <c r="BL27" s="664"/>
      <c r="BM27" s="664"/>
      <c r="BN27" s="665"/>
      <c r="BO27" s="723">
        <v>100</v>
      </c>
      <c r="BP27" s="723"/>
      <c r="BQ27" s="723"/>
      <c r="BR27" s="723"/>
      <c r="BS27" s="669">
        <v>35923</v>
      </c>
      <c r="BT27" s="664"/>
      <c r="BU27" s="664"/>
      <c r="BV27" s="664"/>
      <c r="BW27" s="664"/>
      <c r="BX27" s="664"/>
      <c r="BY27" s="664"/>
      <c r="BZ27" s="664"/>
      <c r="CA27" s="664"/>
      <c r="CB27" s="704"/>
      <c r="CD27" s="705" t="s">
        <v>296</v>
      </c>
      <c r="CE27" s="702"/>
      <c r="CF27" s="702"/>
      <c r="CG27" s="702"/>
      <c r="CH27" s="702"/>
      <c r="CI27" s="702"/>
      <c r="CJ27" s="702"/>
      <c r="CK27" s="702"/>
      <c r="CL27" s="702"/>
      <c r="CM27" s="702"/>
      <c r="CN27" s="702"/>
      <c r="CO27" s="702"/>
      <c r="CP27" s="702"/>
      <c r="CQ27" s="703"/>
      <c r="CR27" s="661">
        <v>3039339</v>
      </c>
      <c r="CS27" s="662"/>
      <c r="CT27" s="662"/>
      <c r="CU27" s="662"/>
      <c r="CV27" s="662"/>
      <c r="CW27" s="662"/>
      <c r="CX27" s="662"/>
      <c r="CY27" s="663"/>
      <c r="CZ27" s="666">
        <v>18.899999999999999</v>
      </c>
      <c r="DA27" s="695"/>
      <c r="DB27" s="695"/>
      <c r="DC27" s="696"/>
      <c r="DD27" s="669">
        <v>953951</v>
      </c>
      <c r="DE27" s="662"/>
      <c r="DF27" s="662"/>
      <c r="DG27" s="662"/>
      <c r="DH27" s="662"/>
      <c r="DI27" s="662"/>
      <c r="DJ27" s="662"/>
      <c r="DK27" s="663"/>
      <c r="DL27" s="669">
        <v>948600</v>
      </c>
      <c r="DM27" s="662"/>
      <c r="DN27" s="662"/>
      <c r="DO27" s="662"/>
      <c r="DP27" s="662"/>
      <c r="DQ27" s="662"/>
      <c r="DR27" s="662"/>
      <c r="DS27" s="662"/>
      <c r="DT27" s="662"/>
      <c r="DU27" s="662"/>
      <c r="DV27" s="663"/>
      <c r="DW27" s="666">
        <v>9.6999999999999993</v>
      </c>
      <c r="DX27" s="695"/>
      <c r="DY27" s="695"/>
      <c r="DZ27" s="695"/>
      <c r="EA27" s="695"/>
      <c r="EB27" s="695"/>
      <c r="EC27" s="697"/>
    </row>
    <row r="28" spans="2:133" ht="11.25" customHeight="1" x14ac:dyDescent="0.15">
      <c r="B28" s="766" t="s">
        <v>297</v>
      </c>
      <c r="C28" s="767"/>
      <c r="D28" s="767"/>
      <c r="E28" s="767"/>
      <c r="F28" s="767"/>
      <c r="G28" s="767"/>
      <c r="H28" s="767"/>
      <c r="I28" s="767"/>
      <c r="J28" s="767"/>
      <c r="K28" s="767"/>
      <c r="L28" s="767"/>
      <c r="M28" s="767"/>
      <c r="N28" s="767"/>
      <c r="O28" s="767"/>
      <c r="P28" s="767"/>
      <c r="Q28" s="768"/>
      <c r="R28" s="661" t="s">
        <v>136</v>
      </c>
      <c r="S28" s="664"/>
      <c r="T28" s="664"/>
      <c r="U28" s="664"/>
      <c r="V28" s="664"/>
      <c r="W28" s="664"/>
      <c r="X28" s="664"/>
      <c r="Y28" s="665"/>
      <c r="Z28" s="723" t="s">
        <v>137</v>
      </c>
      <c r="AA28" s="723"/>
      <c r="AB28" s="723"/>
      <c r="AC28" s="723"/>
      <c r="AD28" s="724" t="s">
        <v>137</v>
      </c>
      <c r="AE28" s="724"/>
      <c r="AF28" s="724"/>
      <c r="AG28" s="724"/>
      <c r="AH28" s="724"/>
      <c r="AI28" s="724"/>
      <c r="AJ28" s="724"/>
      <c r="AK28" s="724"/>
      <c r="AL28" s="666" t="s">
        <v>235</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298</v>
      </c>
      <c r="CE28" s="702"/>
      <c r="CF28" s="702"/>
      <c r="CG28" s="702"/>
      <c r="CH28" s="702"/>
      <c r="CI28" s="702"/>
      <c r="CJ28" s="702"/>
      <c r="CK28" s="702"/>
      <c r="CL28" s="702"/>
      <c r="CM28" s="702"/>
      <c r="CN28" s="702"/>
      <c r="CO28" s="702"/>
      <c r="CP28" s="702"/>
      <c r="CQ28" s="703"/>
      <c r="CR28" s="661">
        <v>1895612</v>
      </c>
      <c r="CS28" s="664"/>
      <c r="CT28" s="664"/>
      <c r="CU28" s="664"/>
      <c r="CV28" s="664"/>
      <c r="CW28" s="664"/>
      <c r="CX28" s="664"/>
      <c r="CY28" s="665"/>
      <c r="CZ28" s="666">
        <v>11.8</v>
      </c>
      <c r="DA28" s="695"/>
      <c r="DB28" s="695"/>
      <c r="DC28" s="696"/>
      <c r="DD28" s="669">
        <v>1803299</v>
      </c>
      <c r="DE28" s="664"/>
      <c r="DF28" s="664"/>
      <c r="DG28" s="664"/>
      <c r="DH28" s="664"/>
      <c r="DI28" s="664"/>
      <c r="DJ28" s="664"/>
      <c r="DK28" s="665"/>
      <c r="DL28" s="669">
        <v>1803299</v>
      </c>
      <c r="DM28" s="664"/>
      <c r="DN28" s="664"/>
      <c r="DO28" s="664"/>
      <c r="DP28" s="664"/>
      <c r="DQ28" s="664"/>
      <c r="DR28" s="664"/>
      <c r="DS28" s="664"/>
      <c r="DT28" s="664"/>
      <c r="DU28" s="664"/>
      <c r="DV28" s="665"/>
      <c r="DW28" s="666">
        <v>18.5</v>
      </c>
      <c r="DX28" s="695"/>
      <c r="DY28" s="695"/>
      <c r="DZ28" s="695"/>
      <c r="EA28" s="695"/>
      <c r="EB28" s="695"/>
      <c r="EC28" s="697"/>
    </row>
    <row r="29" spans="2:133" ht="11.25" customHeight="1" x14ac:dyDescent="0.15">
      <c r="B29" s="658" t="s">
        <v>299</v>
      </c>
      <c r="C29" s="659"/>
      <c r="D29" s="659"/>
      <c r="E29" s="659"/>
      <c r="F29" s="659"/>
      <c r="G29" s="659"/>
      <c r="H29" s="659"/>
      <c r="I29" s="659"/>
      <c r="J29" s="659"/>
      <c r="K29" s="659"/>
      <c r="L29" s="659"/>
      <c r="M29" s="659"/>
      <c r="N29" s="659"/>
      <c r="O29" s="659"/>
      <c r="P29" s="659"/>
      <c r="Q29" s="660"/>
      <c r="R29" s="661">
        <v>1216926</v>
      </c>
      <c r="S29" s="664"/>
      <c r="T29" s="664"/>
      <c r="U29" s="664"/>
      <c r="V29" s="664"/>
      <c r="W29" s="664"/>
      <c r="X29" s="664"/>
      <c r="Y29" s="665"/>
      <c r="Z29" s="723">
        <v>7.4</v>
      </c>
      <c r="AA29" s="723"/>
      <c r="AB29" s="723"/>
      <c r="AC29" s="723"/>
      <c r="AD29" s="724" t="s">
        <v>136</v>
      </c>
      <c r="AE29" s="724"/>
      <c r="AF29" s="724"/>
      <c r="AG29" s="724"/>
      <c r="AH29" s="724"/>
      <c r="AI29" s="724"/>
      <c r="AJ29" s="724"/>
      <c r="AK29" s="724"/>
      <c r="AL29" s="666" t="s">
        <v>235</v>
      </c>
      <c r="AM29" s="667"/>
      <c r="AN29" s="667"/>
      <c r="AO29" s="725"/>
      <c r="AP29" s="735" t="s">
        <v>218</v>
      </c>
      <c r="AQ29" s="736"/>
      <c r="AR29" s="736"/>
      <c r="AS29" s="736"/>
      <c r="AT29" s="736"/>
      <c r="AU29" s="736"/>
      <c r="AV29" s="736"/>
      <c r="AW29" s="736"/>
      <c r="AX29" s="736"/>
      <c r="AY29" s="736"/>
      <c r="AZ29" s="736"/>
      <c r="BA29" s="736"/>
      <c r="BB29" s="736"/>
      <c r="BC29" s="736"/>
      <c r="BD29" s="736"/>
      <c r="BE29" s="736"/>
      <c r="BF29" s="737"/>
      <c r="BG29" s="735" t="s">
        <v>300</v>
      </c>
      <c r="BH29" s="763"/>
      <c r="BI29" s="763"/>
      <c r="BJ29" s="763"/>
      <c r="BK29" s="763"/>
      <c r="BL29" s="763"/>
      <c r="BM29" s="763"/>
      <c r="BN29" s="763"/>
      <c r="BO29" s="763"/>
      <c r="BP29" s="763"/>
      <c r="BQ29" s="764"/>
      <c r="BR29" s="735" t="s">
        <v>301</v>
      </c>
      <c r="BS29" s="763"/>
      <c r="BT29" s="763"/>
      <c r="BU29" s="763"/>
      <c r="BV29" s="763"/>
      <c r="BW29" s="763"/>
      <c r="BX29" s="763"/>
      <c r="BY29" s="763"/>
      <c r="BZ29" s="763"/>
      <c r="CA29" s="763"/>
      <c r="CB29" s="764"/>
      <c r="CD29" s="745" t="s">
        <v>302</v>
      </c>
      <c r="CE29" s="746"/>
      <c r="CF29" s="705" t="s">
        <v>303</v>
      </c>
      <c r="CG29" s="702"/>
      <c r="CH29" s="702"/>
      <c r="CI29" s="702"/>
      <c r="CJ29" s="702"/>
      <c r="CK29" s="702"/>
      <c r="CL29" s="702"/>
      <c r="CM29" s="702"/>
      <c r="CN29" s="702"/>
      <c r="CO29" s="702"/>
      <c r="CP29" s="702"/>
      <c r="CQ29" s="703"/>
      <c r="CR29" s="661">
        <v>1895611</v>
      </c>
      <c r="CS29" s="662"/>
      <c r="CT29" s="662"/>
      <c r="CU29" s="662"/>
      <c r="CV29" s="662"/>
      <c r="CW29" s="662"/>
      <c r="CX29" s="662"/>
      <c r="CY29" s="663"/>
      <c r="CZ29" s="666">
        <v>11.8</v>
      </c>
      <c r="DA29" s="695"/>
      <c r="DB29" s="695"/>
      <c r="DC29" s="696"/>
      <c r="DD29" s="669">
        <v>1803298</v>
      </c>
      <c r="DE29" s="662"/>
      <c r="DF29" s="662"/>
      <c r="DG29" s="662"/>
      <c r="DH29" s="662"/>
      <c r="DI29" s="662"/>
      <c r="DJ29" s="662"/>
      <c r="DK29" s="663"/>
      <c r="DL29" s="669">
        <v>1803298</v>
      </c>
      <c r="DM29" s="662"/>
      <c r="DN29" s="662"/>
      <c r="DO29" s="662"/>
      <c r="DP29" s="662"/>
      <c r="DQ29" s="662"/>
      <c r="DR29" s="662"/>
      <c r="DS29" s="662"/>
      <c r="DT29" s="662"/>
      <c r="DU29" s="662"/>
      <c r="DV29" s="663"/>
      <c r="DW29" s="666">
        <v>18.5</v>
      </c>
      <c r="DX29" s="695"/>
      <c r="DY29" s="695"/>
      <c r="DZ29" s="695"/>
      <c r="EA29" s="695"/>
      <c r="EB29" s="695"/>
      <c r="EC29" s="697"/>
    </row>
    <row r="30" spans="2:133" ht="11.25" customHeight="1" x14ac:dyDescent="0.15">
      <c r="B30" s="658" t="s">
        <v>304</v>
      </c>
      <c r="C30" s="659"/>
      <c r="D30" s="659"/>
      <c r="E30" s="659"/>
      <c r="F30" s="659"/>
      <c r="G30" s="659"/>
      <c r="H30" s="659"/>
      <c r="I30" s="659"/>
      <c r="J30" s="659"/>
      <c r="K30" s="659"/>
      <c r="L30" s="659"/>
      <c r="M30" s="659"/>
      <c r="N30" s="659"/>
      <c r="O30" s="659"/>
      <c r="P30" s="659"/>
      <c r="Q30" s="660"/>
      <c r="R30" s="661">
        <v>44307</v>
      </c>
      <c r="S30" s="664"/>
      <c r="T30" s="664"/>
      <c r="U30" s="664"/>
      <c r="V30" s="664"/>
      <c r="W30" s="664"/>
      <c r="X30" s="664"/>
      <c r="Y30" s="665"/>
      <c r="Z30" s="723">
        <v>0.3</v>
      </c>
      <c r="AA30" s="723"/>
      <c r="AB30" s="723"/>
      <c r="AC30" s="723"/>
      <c r="AD30" s="724">
        <v>11653</v>
      </c>
      <c r="AE30" s="724"/>
      <c r="AF30" s="724"/>
      <c r="AG30" s="724"/>
      <c r="AH30" s="724"/>
      <c r="AI30" s="724"/>
      <c r="AJ30" s="724"/>
      <c r="AK30" s="724"/>
      <c r="AL30" s="666">
        <v>0.1</v>
      </c>
      <c r="AM30" s="667"/>
      <c r="AN30" s="667"/>
      <c r="AO30" s="725"/>
      <c r="AP30" s="751" t="s">
        <v>305</v>
      </c>
      <c r="AQ30" s="752"/>
      <c r="AR30" s="752"/>
      <c r="AS30" s="752"/>
      <c r="AT30" s="757" t="s">
        <v>306</v>
      </c>
      <c r="AU30" s="230"/>
      <c r="AV30" s="230"/>
      <c r="AW30" s="230"/>
      <c r="AX30" s="760" t="s">
        <v>184</v>
      </c>
      <c r="AY30" s="761"/>
      <c r="AZ30" s="761"/>
      <c r="BA30" s="761"/>
      <c r="BB30" s="761"/>
      <c r="BC30" s="761"/>
      <c r="BD30" s="761"/>
      <c r="BE30" s="761"/>
      <c r="BF30" s="762"/>
      <c r="BG30" s="741">
        <v>98.8</v>
      </c>
      <c r="BH30" s="742"/>
      <c r="BI30" s="742"/>
      <c r="BJ30" s="742"/>
      <c r="BK30" s="742"/>
      <c r="BL30" s="742"/>
      <c r="BM30" s="743">
        <v>94.9</v>
      </c>
      <c r="BN30" s="742"/>
      <c r="BO30" s="742"/>
      <c r="BP30" s="742"/>
      <c r="BQ30" s="744"/>
      <c r="BR30" s="741">
        <v>98.7</v>
      </c>
      <c r="BS30" s="742"/>
      <c r="BT30" s="742"/>
      <c r="BU30" s="742"/>
      <c r="BV30" s="742"/>
      <c r="BW30" s="742"/>
      <c r="BX30" s="743">
        <v>94.6</v>
      </c>
      <c r="BY30" s="742"/>
      <c r="BZ30" s="742"/>
      <c r="CA30" s="742"/>
      <c r="CB30" s="744"/>
      <c r="CD30" s="747"/>
      <c r="CE30" s="748"/>
      <c r="CF30" s="705" t="s">
        <v>307</v>
      </c>
      <c r="CG30" s="702"/>
      <c r="CH30" s="702"/>
      <c r="CI30" s="702"/>
      <c r="CJ30" s="702"/>
      <c r="CK30" s="702"/>
      <c r="CL30" s="702"/>
      <c r="CM30" s="702"/>
      <c r="CN30" s="702"/>
      <c r="CO30" s="702"/>
      <c r="CP30" s="702"/>
      <c r="CQ30" s="703"/>
      <c r="CR30" s="661">
        <v>1716675</v>
      </c>
      <c r="CS30" s="664"/>
      <c r="CT30" s="664"/>
      <c r="CU30" s="664"/>
      <c r="CV30" s="664"/>
      <c r="CW30" s="664"/>
      <c r="CX30" s="664"/>
      <c r="CY30" s="665"/>
      <c r="CZ30" s="666">
        <v>10.7</v>
      </c>
      <c r="DA30" s="695"/>
      <c r="DB30" s="695"/>
      <c r="DC30" s="696"/>
      <c r="DD30" s="669">
        <v>1638156</v>
      </c>
      <c r="DE30" s="664"/>
      <c r="DF30" s="664"/>
      <c r="DG30" s="664"/>
      <c r="DH30" s="664"/>
      <c r="DI30" s="664"/>
      <c r="DJ30" s="664"/>
      <c r="DK30" s="665"/>
      <c r="DL30" s="669">
        <v>1638156</v>
      </c>
      <c r="DM30" s="664"/>
      <c r="DN30" s="664"/>
      <c r="DO30" s="664"/>
      <c r="DP30" s="664"/>
      <c r="DQ30" s="664"/>
      <c r="DR30" s="664"/>
      <c r="DS30" s="664"/>
      <c r="DT30" s="664"/>
      <c r="DU30" s="664"/>
      <c r="DV30" s="665"/>
      <c r="DW30" s="666">
        <v>16.8</v>
      </c>
      <c r="DX30" s="695"/>
      <c r="DY30" s="695"/>
      <c r="DZ30" s="695"/>
      <c r="EA30" s="695"/>
      <c r="EB30" s="695"/>
      <c r="EC30" s="697"/>
    </row>
    <row r="31" spans="2:133" ht="11.25" customHeight="1" x14ac:dyDescent="0.15">
      <c r="B31" s="658" t="s">
        <v>308</v>
      </c>
      <c r="C31" s="659"/>
      <c r="D31" s="659"/>
      <c r="E31" s="659"/>
      <c r="F31" s="659"/>
      <c r="G31" s="659"/>
      <c r="H31" s="659"/>
      <c r="I31" s="659"/>
      <c r="J31" s="659"/>
      <c r="K31" s="659"/>
      <c r="L31" s="659"/>
      <c r="M31" s="659"/>
      <c r="N31" s="659"/>
      <c r="O31" s="659"/>
      <c r="P31" s="659"/>
      <c r="Q31" s="660"/>
      <c r="R31" s="661">
        <v>174248</v>
      </c>
      <c r="S31" s="664"/>
      <c r="T31" s="664"/>
      <c r="U31" s="664"/>
      <c r="V31" s="664"/>
      <c r="W31" s="664"/>
      <c r="X31" s="664"/>
      <c r="Y31" s="665"/>
      <c r="Z31" s="723">
        <v>1.1000000000000001</v>
      </c>
      <c r="AA31" s="723"/>
      <c r="AB31" s="723"/>
      <c r="AC31" s="723"/>
      <c r="AD31" s="724" t="s">
        <v>235</v>
      </c>
      <c r="AE31" s="724"/>
      <c r="AF31" s="724"/>
      <c r="AG31" s="724"/>
      <c r="AH31" s="724"/>
      <c r="AI31" s="724"/>
      <c r="AJ31" s="724"/>
      <c r="AK31" s="724"/>
      <c r="AL31" s="666" t="s">
        <v>235</v>
      </c>
      <c r="AM31" s="667"/>
      <c r="AN31" s="667"/>
      <c r="AO31" s="725"/>
      <c r="AP31" s="753"/>
      <c r="AQ31" s="754"/>
      <c r="AR31" s="754"/>
      <c r="AS31" s="754"/>
      <c r="AT31" s="758"/>
      <c r="AU31" s="229" t="s">
        <v>309</v>
      </c>
      <c r="AV31" s="229"/>
      <c r="AW31" s="229"/>
      <c r="AX31" s="658" t="s">
        <v>310</v>
      </c>
      <c r="AY31" s="659"/>
      <c r="AZ31" s="659"/>
      <c r="BA31" s="659"/>
      <c r="BB31" s="659"/>
      <c r="BC31" s="659"/>
      <c r="BD31" s="659"/>
      <c r="BE31" s="659"/>
      <c r="BF31" s="660"/>
      <c r="BG31" s="739">
        <v>98.8</v>
      </c>
      <c r="BH31" s="662"/>
      <c r="BI31" s="662"/>
      <c r="BJ31" s="662"/>
      <c r="BK31" s="662"/>
      <c r="BL31" s="662"/>
      <c r="BM31" s="667">
        <v>95.9</v>
      </c>
      <c r="BN31" s="740"/>
      <c r="BO31" s="740"/>
      <c r="BP31" s="740"/>
      <c r="BQ31" s="701"/>
      <c r="BR31" s="739">
        <v>98.6</v>
      </c>
      <c r="BS31" s="662"/>
      <c r="BT31" s="662"/>
      <c r="BU31" s="662"/>
      <c r="BV31" s="662"/>
      <c r="BW31" s="662"/>
      <c r="BX31" s="667">
        <v>95.7</v>
      </c>
      <c r="BY31" s="740"/>
      <c r="BZ31" s="740"/>
      <c r="CA31" s="740"/>
      <c r="CB31" s="701"/>
      <c r="CD31" s="747"/>
      <c r="CE31" s="748"/>
      <c r="CF31" s="705" t="s">
        <v>311</v>
      </c>
      <c r="CG31" s="702"/>
      <c r="CH31" s="702"/>
      <c r="CI31" s="702"/>
      <c r="CJ31" s="702"/>
      <c r="CK31" s="702"/>
      <c r="CL31" s="702"/>
      <c r="CM31" s="702"/>
      <c r="CN31" s="702"/>
      <c r="CO31" s="702"/>
      <c r="CP31" s="702"/>
      <c r="CQ31" s="703"/>
      <c r="CR31" s="661">
        <v>178936</v>
      </c>
      <c r="CS31" s="662"/>
      <c r="CT31" s="662"/>
      <c r="CU31" s="662"/>
      <c r="CV31" s="662"/>
      <c r="CW31" s="662"/>
      <c r="CX31" s="662"/>
      <c r="CY31" s="663"/>
      <c r="CZ31" s="666">
        <v>1.1000000000000001</v>
      </c>
      <c r="DA31" s="695"/>
      <c r="DB31" s="695"/>
      <c r="DC31" s="696"/>
      <c r="DD31" s="669">
        <v>165142</v>
      </c>
      <c r="DE31" s="662"/>
      <c r="DF31" s="662"/>
      <c r="DG31" s="662"/>
      <c r="DH31" s="662"/>
      <c r="DI31" s="662"/>
      <c r="DJ31" s="662"/>
      <c r="DK31" s="663"/>
      <c r="DL31" s="669">
        <v>165142</v>
      </c>
      <c r="DM31" s="662"/>
      <c r="DN31" s="662"/>
      <c r="DO31" s="662"/>
      <c r="DP31" s="662"/>
      <c r="DQ31" s="662"/>
      <c r="DR31" s="662"/>
      <c r="DS31" s="662"/>
      <c r="DT31" s="662"/>
      <c r="DU31" s="662"/>
      <c r="DV31" s="663"/>
      <c r="DW31" s="666">
        <v>1.7</v>
      </c>
      <c r="DX31" s="695"/>
      <c r="DY31" s="695"/>
      <c r="DZ31" s="695"/>
      <c r="EA31" s="695"/>
      <c r="EB31" s="695"/>
      <c r="EC31" s="697"/>
    </row>
    <row r="32" spans="2:133" ht="11.25" customHeight="1" x14ac:dyDescent="0.15">
      <c r="B32" s="658" t="s">
        <v>312</v>
      </c>
      <c r="C32" s="659"/>
      <c r="D32" s="659"/>
      <c r="E32" s="659"/>
      <c r="F32" s="659"/>
      <c r="G32" s="659"/>
      <c r="H32" s="659"/>
      <c r="I32" s="659"/>
      <c r="J32" s="659"/>
      <c r="K32" s="659"/>
      <c r="L32" s="659"/>
      <c r="M32" s="659"/>
      <c r="N32" s="659"/>
      <c r="O32" s="659"/>
      <c r="P32" s="659"/>
      <c r="Q32" s="660"/>
      <c r="R32" s="661">
        <v>425441</v>
      </c>
      <c r="S32" s="664"/>
      <c r="T32" s="664"/>
      <c r="U32" s="664"/>
      <c r="V32" s="664"/>
      <c r="W32" s="664"/>
      <c r="X32" s="664"/>
      <c r="Y32" s="665"/>
      <c r="Z32" s="723">
        <v>2.6</v>
      </c>
      <c r="AA32" s="723"/>
      <c r="AB32" s="723"/>
      <c r="AC32" s="723"/>
      <c r="AD32" s="724" t="s">
        <v>136</v>
      </c>
      <c r="AE32" s="724"/>
      <c r="AF32" s="724"/>
      <c r="AG32" s="724"/>
      <c r="AH32" s="724"/>
      <c r="AI32" s="724"/>
      <c r="AJ32" s="724"/>
      <c r="AK32" s="724"/>
      <c r="AL32" s="666" t="s">
        <v>235</v>
      </c>
      <c r="AM32" s="667"/>
      <c r="AN32" s="667"/>
      <c r="AO32" s="725"/>
      <c r="AP32" s="755"/>
      <c r="AQ32" s="756"/>
      <c r="AR32" s="756"/>
      <c r="AS32" s="756"/>
      <c r="AT32" s="759"/>
      <c r="AU32" s="231"/>
      <c r="AV32" s="231"/>
      <c r="AW32" s="231"/>
      <c r="AX32" s="673" t="s">
        <v>313</v>
      </c>
      <c r="AY32" s="674"/>
      <c r="AZ32" s="674"/>
      <c r="BA32" s="674"/>
      <c r="BB32" s="674"/>
      <c r="BC32" s="674"/>
      <c r="BD32" s="674"/>
      <c r="BE32" s="674"/>
      <c r="BF32" s="675"/>
      <c r="BG32" s="738">
        <v>98.9</v>
      </c>
      <c r="BH32" s="677"/>
      <c r="BI32" s="677"/>
      <c r="BJ32" s="677"/>
      <c r="BK32" s="677"/>
      <c r="BL32" s="677"/>
      <c r="BM32" s="721">
        <v>94.5</v>
      </c>
      <c r="BN32" s="677"/>
      <c r="BO32" s="677"/>
      <c r="BP32" s="677"/>
      <c r="BQ32" s="714"/>
      <c r="BR32" s="738">
        <v>98.8</v>
      </c>
      <c r="BS32" s="677"/>
      <c r="BT32" s="677"/>
      <c r="BU32" s="677"/>
      <c r="BV32" s="677"/>
      <c r="BW32" s="677"/>
      <c r="BX32" s="721">
        <v>94.2</v>
      </c>
      <c r="BY32" s="677"/>
      <c r="BZ32" s="677"/>
      <c r="CA32" s="677"/>
      <c r="CB32" s="714"/>
      <c r="CD32" s="749"/>
      <c r="CE32" s="750"/>
      <c r="CF32" s="705" t="s">
        <v>314</v>
      </c>
      <c r="CG32" s="702"/>
      <c r="CH32" s="702"/>
      <c r="CI32" s="702"/>
      <c r="CJ32" s="702"/>
      <c r="CK32" s="702"/>
      <c r="CL32" s="702"/>
      <c r="CM32" s="702"/>
      <c r="CN32" s="702"/>
      <c r="CO32" s="702"/>
      <c r="CP32" s="702"/>
      <c r="CQ32" s="703"/>
      <c r="CR32" s="661">
        <v>1</v>
      </c>
      <c r="CS32" s="664"/>
      <c r="CT32" s="664"/>
      <c r="CU32" s="664"/>
      <c r="CV32" s="664"/>
      <c r="CW32" s="664"/>
      <c r="CX32" s="664"/>
      <c r="CY32" s="665"/>
      <c r="CZ32" s="666">
        <v>0</v>
      </c>
      <c r="DA32" s="695"/>
      <c r="DB32" s="695"/>
      <c r="DC32" s="696"/>
      <c r="DD32" s="669">
        <v>1</v>
      </c>
      <c r="DE32" s="664"/>
      <c r="DF32" s="664"/>
      <c r="DG32" s="664"/>
      <c r="DH32" s="664"/>
      <c r="DI32" s="664"/>
      <c r="DJ32" s="664"/>
      <c r="DK32" s="665"/>
      <c r="DL32" s="669">
        <v>1</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315</v>
      </c>
      <c r="C33" s="659"/>
      <c r="D33" s="659"/>
      <c r="E33" s="659"/>
      <c r="F33" s="659"/>
      <c r="G33" s="659"/>
      <c r="H33" s="659"/>
      <c r="I33" s="659"/>
      <c r="J33" s="659"/>
      <c r="K33" s="659"/>
      <c r="L33" s="659"/>
      <c r="M33" s="659"/>
      <c r="N33" s="659"/>
      <c r="O33" s="659"/>
      <c r="P33" s="659"/>
      <c r="Q33" s="660"/>
      <c r="R33" s="661">
        <v>226132</v>
      </c>
      <c r="S33" s="664"/>
      <c r="T33" s="664"/>
      <c r="U33" s="664"/>
      <c r="V33" s="664"/>
      <c r="W33" s="664"/>
      <c r="X33" s="664"/>
      <c r="Y33" s="665"/>
      <c r="Z33" s="723">
        <v>1.4</v>
      </c>
      <c r="AA33" s="723"/>
      <c r="AB33" s="723"/>
      <c r="AC33" s="723"/>
      <c r="AD33" s="724" t="s">
        <v>235</v>
      </c>
      <c r="AE33" s="724"/>
      <c r="AF33" s="724"/>
      <c r="AG33" s="724"/>
      <c r="AH33" s="724"/>
      <c r="AI33" s="724"/>
      <c r="AJ33" s="724"/>
      <c r="AK33" s="724"/>
      <c r="AL33" s="666" t="s">
        <v>235</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316</v>
      </c>
      <c r="CE33" s="702"/>
      <c r="CF33" s="702"/>
      <c r="CG33" s="702"/>
      <c r="CH33" s="702"/>
      <c r="CI33" s="702"/>
      <c r="CJ33" s="702"/>
      <c r="CK33" s="702"/>
      <c r="CL33" s="702"/>
      <c r="CM33" s="702"/>
      <c r="CN33" s="702"/>
      <c r="CO33" s="702"/>
      <c r="CP33" s="702"/>
      <c r="CQ33" s="703"/>
      <c r="CR33" s="661">
        <v>6978070</v>
      </c>
      <c r="CS33" s="662"/>
      <c r="CT33" s="662"/>
      <c r="CU33" s="662"/>
      <c r="CV33" s="662"/>
      <c r="CW33" s="662"/>
      <c r="CX33" s="662"/>
      <c r="CY33" s="663"/>
      <c r="CZ33" s="666">
        <v>43.4</v>
      </c>
      <c r="DA33" s="695"/>
      <c r="DB33" s="695"/>
      <c r="DC33" s="696"/>
      <c r="DD33" s="669">
        <v>5500631</v>
      </c>
      <c r="DE33" s="662"/>
      <c r="DF33" s="662"/>
      <c r="DG33" s="662"/>
      <c r="DH33" s="662"/>
      <c r="DI33" s="662"/>
      <c r="DJ33" s="662"/>
      <c r="DK33" s="663"/>
      <c r="DL33" s="669">
        <v>4598668</v>
      </c>
      <c r="DM33" s="662"/>
      <c r="DN33" s="662"/>
      <c r="DO33" s="662"/>
      <c r="DP33" s="662"/>
      <c r="DQ33" s="662"/>
      <c r="DR33" s="662"/>
      <c r="DS33" s="662"/>
      <c r="DT33" s="662"/>
      <c r="DU33" s="662"/>
      <c r="DV33" s="663"/>
      <c r="DW33" s="666">
        <v>47.2</v>
      </c>
      <c r="DX33" s="695"/>
      <c r="DY33" s="695"/>
      <c r="DZ33" s="695"/>
      <c r="EA33" s="695"/>
      <c r="EB33" s="695"/>
      <c r="EC33" s="697"/>
    </row>
    <row r="34" spans="2:133" ht="11.25" customHeight="1" x14ac:dyDescent="0.15">
      <c r="B34" s="658" t="s">
        <v>317</v>
      </c>
      <c r="C34" s="659"/>
      <c r="D34" s="659"/>
      <c r="E34" s="659"/>
      <c r="F34" s="659"/>
      <c r="G34" s="659"/>
      <c r="H34" s="659"/>
      <c r="I34" s="659"/>
      <c r="J34" s="659"/>
      <c r="K34" s="659"/>
      <c r="L34" s="659"/>
      <c r="M34" s="659"/>
      <c r="N34" s="659"/>
      <c r="O34" s="659"/>
      <c r="P34" s="659"/>
      <c r="Q34" s="660"/>
      <c r="R34" s="661">
        <v>545077</v>
      </c>
      <c r="S34" s="664"/>
      <c r="T34" s="664"/>
      <c r="U34" s="664"/>
      <c r="V34" s="664"/>
      <c r="W34" s="664"/>
      <c r="X34" s="664"/>
      <c r="Y34" s="665"/>
      <c r="Z34" s="723">
        <v>3.3</v>
      </c>
      <c r="AA34" s="723"/>
      <c r="AB34" s="723"/>
      <c r="AC34" s="723"/>
      <c r="AD34" s="724">
        <v>3752</v>
      </c>
      <c r="AE34" s="724"/>
      <c r="AF34" s="724"/>
      <c r="AG34" s="724"/>
      <c r="AH34" s="724"/>
      <c r="AI34" s="724"/>
      <c r="AJ34" s="724"/>
      <c r="AK34" s="724"/>
      <c r="AL34" s="666">
        <v>0</v>
      </c>
      <c r="AM34" s="667"/>
      <c r="AN34" s="667"/>
      <c r="AO34" s="725"/>
      <c r="AP34" s="234"/>
      <c r="AQ34" s="735" t="s">
        <v>318</v>
      </c>
      <c r="AR34" s="736"/>
      <c r="AS34" s="736"/>
      <c r="AT34" s="736"/>
      <c r="AU34" s="736"/>
      <c r="AV34" s="736"/>
      <c r="AW34" s="736"/>
      <c r="AX34" s="736"/>
      <c r="AY34" s="736"/>
      <c r="AZ34" s="736"/>
      <c r="BA34" s="736"/>
      <c r="BB34" s="736"/>
      <c r="BC34" s="736"/>
      <c r="BD34" s="736"/>
      <c r="BE34" s="736"/>
      <c r="BF34" s="737"/>
      <c r="BG34" s="735" t="s">
        <v>319</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320</v>
      </c>
      <c r="CE34" s="702"/>
      <c r="CF34" s="702"/>
      <c r="CG34" s="702"/>
      <c r="CH34" s="702"/>
      <c r="CI34" s="702"/>
      <c r="CJ34" s="702"/>
      <c r="CK34" s="702"/>
      <c r="CL34" s="702"/>
      <c r="CM34" s="702"/>
      <c r="CN34" s="702"/>
      <c r="CO34" s="702"/>
      <c r="CP34" s="702"/>
      <c r="CQ34" s="703"/>
      <c r="CR34" s="661">
        <v>1749308</v>
      </c>
      <c r="CS34" s="664"/>
      <c r="CT34" s="664"/>
      <c r="CU34" s="664"/>
      <c r="CV34" s="664"/>
      <c r="CW34" s="664"/>
      <c r="CX34" s="664"/>
      <c r="CY34" s="665"/>
      <c r="CZ34" s="666">
        <v>10.9</v>
      </c>
      <c r="DA34" s="695"/>
      <c r="DB34" s="695"/>
      <c r="DC34" s="696"/>
      <c r="DD34" s="669">
        <v>1413767</v>
      </c>
      <c r="DE34" s="664"/>
      <c r="DF34" s="664"/>
      <c r="DG34" s="664"/>
      <c r="DH34" s="664"/>
      <c r="DI34" s="664"/>
      <c r="DJ34" s="664"/>
      <c r="DK34" s="665"/>
      <c r="DL34" s="669">
        <v>1217084</v>
      </c>
      <c r="DM34" s="664"/>
      <c r="DN34" s="664"/>
      <c r="DO34" s="664"/>
      <c r="DP34" s="664"/>
      <c r="DQ34" s="664"/>
      <c r="DR34" s="664"/>
      <c r="DS34" s="664"/>
      <c r="DT34" s="664"/>
      <c r="DU34" s="664"/>
      <c r="DV34" s="665"/>
      <c r="DW34" s="666">
        <v>12.5</v>
      </c>
      <c r="DX34" s="695"/>
      <c r="DY34" s="695"/>
      <c r="DZ34" s="695"/>
      <c r="EA34" s="695"/>
      <c r="EB34" s="695"/>
      <c r="EC34" s="697"/>
    </row>
    <row r="35" spans="2:133" ht="11.25" customHeight="1" x14ac:dyDescent="0.15">
      <c r="B35" s="658" t="s">
        <v>321</v>
      </c>
      <c r="C35" s="659"/>
      <c r="D35" s="659"/>
      <c r="E35" s="659"/>
      <c r="F35" s="659"/>
      <c r="G35" s="659"/>
      <c r="H35" s="659"/>
      <c r="I35" s="659"/>
      <c r="J35" s="659"/>
      <c r="K35" s="659"/>
      <c r="L35" s="659"/>
      <c r="M35" s="659"/>
      <c r="N35" s="659"/>
      <c r="O35" s="659"/>
      <c r="P35" s="659"/>
      <c r="Q35" s="660"/>
      <c r="R35" s="661">
        <v>1325563</v>
      </c>
      <c r="S35" s="664"/>
      <c r="T35" s="664"/>
      <c r="U35" s="664"/>
      <c r="V35" s="664"/>
      <c r="W35" s="664"/>
      <c r="X35" s="664"/>
      <c r="Y35" s="665"/>
      <c r="Z35" s="723">
        <v>8</v>
      </c>
      <c r="AA35" s="723"/>
      <c r="AB35" s="723"/>
      <c r="AC35" s="723"/>
      <c r="AD35" s="724" t="s">
        <v>136</v>
      </c>
      <c r="AE35" s="724"/>
      <c r="AF35" s="724"/>
      <c r="AG35" s="724"/>
      <c r="AH35" s="724"/>
      <c r="AI35" s="724"/>
      <c r="AJ35" s="724"/>
      <c r="AK35" s="724"/>
      <c r="AL35" s="666" t="s">
        <v>137</v>
      </c>
      <c r="AM35" s="667"/>
      <c r="AN35" s="667"/>
      <c r="AO35" s="725"/>
      <c r="AP35" s="234"/>
      <c r="AQ35" s="729" t="s">
        <v>322</v>
      </c>
      <c r="AR35" s="730"/>
      <c r="AS35" s="730"/>
      <c r="AT35" s="730"/>
      <c r="AU35" s="730"/>
      <c r="AV35" s="730"/>
      <c r="AW35" s="730"/>
      <c r="AX35" s="730"/>
      <c r="AY35" s="731"/>
      <c r="AZ35" s="726">
        <v>2746754</v>
      </c>
      <c r="BA35" s="727"/>
      <c r="BB35" s="727"/>
      <c r="BC35" s="727"/>
      <c r="BD35" s="727"/>
      <c r="BE35" s="727"/>
      <c r="BF35" s="728"/>
      <c r="BG35" s="732" t="s">
        <v>323</v>
      </c>
      <c r="BH35" s="733"/>
      <c r="BI35" s="733"/>
      <c r="BJ35" s="733"/>
      <c r="BK35" s="733"/>
      <c r="BL35" s="733"/>
      <c r="BM35" s="733"/>
      <c r="BN35" s="733"/>
      <c r="BO35" s="733"/>
      <c r="BP35" s="733"/>
      <c r="BQ35" s="733"/>
      <c r="BR35" s="733"/>
      <c r="BS35" s="733"/>
      <c r="BT35" s="733"/>
      <c r="BU35" s="734"/>
      <c r="BV35" s="726">
        <v>63149</v>
      </c>
      <c r="BW35" s="727"/>
      <c r="BX35" s="727"/>
      <c r="BY35" s="727"/>
      <c r="BZ35" s="727"/>
      <c r="CA35" s="727"/>
      <c r="CB35" s="728"/>
      <c r="CD35" s="705" t="s">
        <v>324</v>
      </c>
      <c r="CE35" s="702"/>
      <c r="CF35" s="702"/>
      <c r="CG35" s="702"/>
      <c r="CH35" s="702"/>
      <c r="CI35" s="702"/>
      <c r="CJ35" s="702"/>
      <c r="CK35" s="702"/>
      <c r="CL35" s="702"/>
      <c r="CM35" s="702"/>
      <c r="CN35" s="702"/>
      <c r="CO35" s="702"/>
      <c r="CP35" s="702"/>
      <c r="CQ35" s="703"/>
      <c r="CR35" s="661">
        <v>92525</v>
      </c>
      <c r="CS35" s="662"/>
      <c r="CT35" s="662"/>
      <c r="CU35" s="662"/>
      <c r="CV35" s="662"/>
      <c r="CW35" s="662"/>
      <c r="CX35" s="662"/>
      <c r="CY35" s="663"/>
      <c r="CZ35" s="666">
        <v>0.6</v>
      </c>
      <c r="DA35" s="695"/>
      <c r="DB35" s="695"/>
      <c r="DC35" s="696"/>
      <c r="DD35" s="669">
        <v>72502</v>
      </c>
      <c r="DE35" s="662"/>
      <c r="DF35" s="662"/>
      <c r="DG35" s="662"/>
      <c r="DH35" s="662"/>
      <c r="DI35" s="662"/>
      <c r="DJ35" s="662"/>
      <c r="DK35" s="663"/>
      <c r="DL35" s="669">
        <v>72502</v>
      </c>
      <c r="DM35" s="662"/>
      <c r="DN35" s="662"/>
      <c r="DO35" s="662"/>
      <c r="DP35" s="662"/>
      <c r="DQ35" s="662"/>
      <c r="DR35" s="662"/>
      <c r="DS35" s="662"/>
      <c r="DT35" s="662"/>
      <c r="DU35" s="662"/>
      <c r="DV35" s="663"/>
      <c r="DW35" s="666">
        <v>0.7</v>
      </c>
      <c r="DX35" s="695"/>
      <c r="DY35" s="695"/>
      <c r="DZ35" s="695"/>
      <c r="EA35" s="695"/>
      <c r="EB35" s="695"/>
      <c r="EC35" s="697"/>
    </row>
    <row r="36" spans="2:133" ht="11.25" customHeight="1" x14ac:dyDescent="0.15">
      <c r="B36" s="658" t="s">
        <v>325</v>
      </c>
      <c r="C36" s="659"/>
      <c r="D36" s="659"/>
      <c r="E36" s="659"/>
      <c r="F36" s="659"/>
      <c r="G36" s="659"/>
      <c r="H36" s="659"/>
      <c r="I36" s="659"/>
      <c r="J36" s="659"/>
      <c r="K36" s="659"/>
      <c r="L36" s="659"/>
      <c r="M36" s="659"/>
      <c r="N36" s="659"/>
      <c r="O36" s="659"/>
      <c r="P36" s="659"/>
      <c r="Q36" s="660"/>
      <c r="R36" s="661" t="s">
        <v>136</v>
      </c>
      <c r="S36" s="664"/>
      <c r="T36" s="664"/>
      <c r="U36" s="664"/>
      <c r="V36" s="664"/>
      <c r="W36" s="664"/>
      <c r="X36" s="664"/>
      <c r="Y36" s="665"/>
      <c r="Z36" s="723" t="s">
        <v>235</v>
      </c>
      <c r="AA36" s="723"/>
      <c r="AB36" s="723"/>
      <c r="AC36" s="723"/>
      <c r="AD36" s="724" t="s">
        <v>137</v>
      </c>
      <c r="AE36" s="724"/>
      <c r="AF36" s="724"/>
      <c r="AG36" s="724"/>
      <c r="AH36" s="724"/>
      <c r="AI36" s="724"/>
      <c r="AJ36" s="724"/>
      <c r="AK36" s="724"/>
      <c r="AL36" s="666" t="s">
        <v>235</v>
      </c>
      <c r="AM36" s="667"/>
      <c r="AN36" s="667"/>
      <c r="AO36" s="725"/>
      <c r="AQ36" s="698" t="s">
        <v>326</v>
      </c>
      <c r="AR36" s="699"/>
      <c r="AS36" s="699"/>
      <c r="AT36" s="699"/>
      <c r="AU36" s="699"/>
      <c r="AV36" s="699"/>
      <c r="AW36" s="699"/>
      <c r="AX36" s="699"/>
      <c r="AY36" s="700"/>
      <c r="AZ36" s="661">
        <v>896968</v>
      </c>
      <c r="BA36" s="664"/>
      <c r="BB36" s="664"/>
      <c r="BC36" s="664"/>
      <c r="BD36" s="662"/>
      <c r="BE36" s="662"/>
      <c r="BF36" s="701"/>
      <c r="BG36" s="705" t="s">
        <v>327</v>
      </c>
      <c r="BH36" s="702"/>
      <c r="BI36" s="702"/>
      <c r="BJ36" s="702"/>
      <c r="BK36" s="702"/>
      <c r="BL36" s="702"/>
      <c r="BM36" s="702"/>
      <c r="BN36" s="702"/>
      <c r="BO36" s="702"/>
      <c r="BP36" s="702"/>
      <c r="BQ36" s="702"/>
      <c r="BR36" s="702"/>
      <c r="BS36" s="702"/>
      <c r="BT36" s="702"/>
      <c r="BU36" s="703"/>
      <c r="BV36" s="661">
        <v>285505</v>
      </c>
      <c r="BW36" s="664"/>
      <c r="BX36" s="664"/>
      <c r="BY36" s="664"/>
      <c r="BZ36" s="664"/>
      <c r="CA36" s="664"/>
      <c r="CB36" s="704"/>
      <c r="CD36" s="705" t="s">
        <v>328</v>
      </c>
      <c r="CE36" s="702"/>
      <c r="CF36" s="702"/>
      <c r="CG36" s="702"/>
      <c r="CH36" s="702"/>
      <c r="CI36" s="702"/>
      <c r="CJ36" s="702"/>
      <c r="CK36" s="702"/>
      <c r="CL36" s="702"/>
      <c r="CM36" s="702"/>
      <c r="CN36" s="702"/>
      <c r="CO36" s="702"/>
      <c r="CP36" s="702"/>
      <c r="CQ36" s="703"/>
      <c r="CR36" s="661">
        <v>1919655</v>
      </c>
      <c r="CS36" s="664"/>
      <c r="CT36" s="664"/>
      <c r="CU36" s="664"/>
      <c r="CV36" s="664"/>
      <c r="CW36" s="664"/>
      <c r="CX36" s="664"/>
      <c r="CY36" s="665"/>
      <c r="CZ36" s="666">
        <v>11.9</v>
      </c>
      <c r="DA36" s="695"/>
      <c r="DB36" s="695"/>
      <c r="DC36" s="696"/>
      <c r="DD36" s="669">
        <v>1670969</v>
      </c>
      <c r="DE36" s="664"/>
      <c r="DF36" s="664"/>
      <c r="DG36" s="664"/>
      <c r="DH36" s="664"/>
      <c r="DI36" s="664"/>
      <c r="DJ36" s="664"/>
      <c r="DK36" s="665"/>
      <c r="DL36" s="669">
        <v>1349865</v>
      </c>
      <c r="DM36" s="664"/>
      <c r="DN36" s="664"/>
      <c r="DO36" s="664"/>
      <c r="DP36" s="664"/>
      <c r="DQ36" s="664"/>
      <c r="DR36" s="664"/>
      <c r="DS36" s="664"/>
      <c r="DT36" s="664"/>
      <c r="DU36" s="664"/>
      <c r="DV36" s="665"/>
      <c r="DW36" s="666">
        <v>13.8</v>
      </c>
      <c r="DX36" s="695"/>
      <c r="DY36" s="695"/>
      <c r="DZ36" s="695"/>
      <c r="EA36" s="695"/>
      <c r="EB36" s="695"/>
      <c r="EC36" s="697"/>
    </row>
    <row r="37" spans="2:133" ht="11.25" customHeight="1" x14ac:dyDescent="0.15">
      <c r="B37" s="658" t="s">
        <v>329</v>
      </c>
      <c r="C37" s="659"/>
      <c r="D37" s="659"/>
      <c r="E37" s="659"/>
      <c r="F37" s="659"/>
      <c r="G37" s="659"/>
      <c r="H37" s="659"/>
      <c r="I37" s="659"/>
      <c r="J37" s="659"/>
      <c r="K37" s="659"/>
      <c r="L37" s="659"/>
      <c r="M37" s="659"/>
      <c r="N37" s="659"/>
      <c r="O37" s="659"/>
      <c r="P37" s="659"/>
      <c r="Q37" s="660"/>
      <c r="R37" s="661">
        <v>563963</v>
      </c>
      <c r="S37" s="664"/>
      <c r="T37" s="664"/>
      <c r="U37" s="664"/>
      <c r="V37" s="664"/>
      <c r="W37" s="664"/>
      <c r="X37" s="664"/>
      <c r="Y37" s="665"/>
      <c r="Z37" s="723">
        <v>3.4</v>
      </c>
      <c r="AA37" s="723"/>
      <c r="AB37" s="723"/>
      <c r="AC37" s="723"/>
      <c r="AD37" s="724" t="s">
        <v>235</v>
      </c>
      <c r="AE37" s="724"/>
      <c r="AF37" s="724"/>
      <c r="AG37" s="724"/>
      <c r="AH37" s="724"/>
      <c r="AI37" s="724"/>
      <c r="AJ37" s="724"/>
      <c r="AK37" s="724"/>
      <c r="AL37" s="666" t="s">
        <v>235</v>
      </c>
      <c r="AM37" s="667"/>
      <c r="AN37" s="667"/>
      <c r="AO37" s="725"/>
      <c r="AQ37" s="698" t="s">
        <v>330</v>
      </c>
      <c r="AR37" s="699"/>
      <c r="AS37" s="699"/>
      <c r="AT37" s="699"/>
      <c r="AU37" s="699"/>
      <c r="AV37" s="699"/>
      <c r="AW37" s="699"/>
      <c r="AX37" s="699"/>
      <c r="AY37" s="700"/>
      <c r="AZ37" s="661">
        <v>273052</v>
      </c>
      <c r="BA37" s="664"/>
      <c r="BB37" s="664"/>
      <c r="BC37" s="664"/>
      <c r="BD37" s="662"/>
      <c r="BE37" s="662"/>
      <c r="BF37" s="701"/>
      <c r="BG37" s="705" t="s">
        <v>331</v>
      </c>
      <c r="BH37" s="702"/>
      <c r="BI37" s="702"/>
      <c r="BJ37" s="702"/>
      <c r="BK37" s="702"/>
      <c r="BL37" s="702"/>
      <c r="BM37" s="702"/>
      <c r="BN37" s="702"/>
      <c r="BO37" s="702"/>
      <c r="BP37" s="702"/>
      <c r="BQ37" s="702"/>
      <c r="BR37" s="702"/>
      <c r="BS37" s="702"/>
      <c r="BT37" s="702"/>
      <c r="BU37" s="703"/>
      <c r="BV37" s="661">
        <v>4997</v>
      </c>
      <c r="BW37" s="664"/>
      <c r="BX37" s="664"/>
      <c r="BY37" s="664"/>
      <c r="BZ37" s="664"/>
      <c r="CA37" s="664"/>
      <c r="CB37" s="704"/>
      <c r="CD37" s="705" t="s">
        <v>332</v>
      </c>
      <c r="CE37" s="702"/>
      <c r="CF37" s="702"/>
      <c r="CG37" s="702"/>
      <c r="CH37" s="702"/>
      <c r="CI37" s="702"/>
      <c r="CJ37" s="702"/>
      <c r="CK37" s="702"/>
      <c r="CL37" s="702"/>
      <c r="CM37" s="702"/>
      <c r="CN37" s="702"/>
      <c r="CO37" s="702"/>
      <c r="CP37" s="702"/>
      <c r="CQ37" s="703"/>
      <c r="CR37" s="661">
        <v>929974</v>
      </c>
      <c r="CS37" s="662"/>
      <c r="CT37" s="662"/>
      <c r="CU37" s="662"/>
      <c r="CV37" s="662"/>
      <c r="CW37" s="662"/>
      <c r="CX37" s="662"/>
      <c r="CY37" s="663"/>
      <c r="CZ37" s="666">
        <v>5.8</v>
      </c>
      <c r="DA37" s="695"/>
      <c r="DB37" s="695"/>
      <c r="DC37" s="696"/>
      <c r="DD37" s="669">
        <v>929971</v>
      </c>
      <c r="DE37" s="662"/>
      <c r="DF37" s="662"/>
      <c r="DG37" s="662"/>
      <c r="DH37" s="662"/>
      <c r="DI37" s="662"/>
      <c r="DJ37" s="662"/>
      <c r="DK37" s="663"/>
      <c r="DL37" s="669">
        <v>887835</v>
      </c>
      <c r="DM37" s="662"/>
      <c r="DN37" s="662"/>
      <c r="DO37" s="662"/>
      <c r="DP37" s="662"/>
      <c r="DQ37" s="662"/>
      <c r="DR37" s="662"/>
      <c r="DS37" s="662"/>
      <c r="DT37" s="662"/>
      <c r="DU37" s="662"/>
      <c r="DV37" s="663"/>
      <c r="DW37" s="666">
        <v>9.1</v>
      </c>
      <c r="DX37" s="695"/>
      <c r="DY37" s="695"/>
      <c r="DZ37" s="695"/>
      <c r="EA37" s="695"/>
      <c r="EB37" s="695"/>
      <c r="EC37" s="697"/>
    </row>
    <row r="38" spans="2:133" ht="11.25" customHeight="1" x14ac:dyDescent="0.15">
      <c r="B38" s="673" t="s">
        <v>333</v>
      </c>
      <c r="C38" s="674"/>
      <c r="D38" s="674"/>
      <c r="E38" s="674"/>
      <c r="F38" s="674"/>
      <c r="G38" s="674"/>
      <c r="H38" s="674"/>
      <c r="I38" s="674"/>
      <c r="J38" s="674"/>
      <c r="K38" s="674"/>
      <c r="L38" s="674"/>
      <c r="M38" s="674"/>
      <c r="N38" s="674"/>
      <c r="O38" s="674"/>
      <c r="P38" s="674"/>
      <c r="Q38" s="675"/>
      <c r="R38" s="676">
        <v>16511217</v>
      </c>
      <c r="S38" s="713"/>
      <c r="T38" s="713"/>
      <c r="U38" s="713"/>
      <c r="V38" s="713"/>
      <c r="W38" s="713"/>
      <c r="X38" s="713"/>
      <c r="Y38" s="718"/>
      <c r="Z38" s="719">
        <v>100</v>
      </c>
      <c r="AA38" s="719"/>
      <c r="AB38" s="719"/>
      <c r="AC38" s="719"/>
      <c r="AD38" s="720">
        <v>9188091</v>
      </c>
      <c r="AE38" s="720"/>
      <c r="AF38" s="720"/>
      <c r="AG38" s="720"/>
      <c r="AH38" s="720"/>
      <c r="AI38" s="720"/>
      <c r="AJ38" s="720"/>
      <c r="AK38" s="720"/>
      <c r="AL38" s="679">
        <v>100</v>
      </c>
      <c r="AM38" s="721"/>
      <c r="AN38" s="721"/>
      <c r="AO38" s="722"/>
      <c r="AQ38" s="698" t="s">
        <v>334</v>
      </c>
      <c r="AR38" s="699"/>
      <c r="AS38" s="699"/>
      <c r="AT38" s="699"/>
      <c r="AU38" s="699"/>
      <c r="AV38" s="699"/>
      <c r="AW38" s="699"/>
      <c r="AX38" s="699"/>
      <c r="AY38" s="700"/>
      <c r="AZ38" s="661">
        <v>37453</v>
      </c>
      <c r="BA38" s="664"/>
      <c r="BB38" s="664"/>
      <c r="BC38" s="664"/>
      <c r="BD38" s="662"/>
      <c r="BE38" s="662"/>
      <c r="BF38" s="701"/>
      <c r="BG38" s="705" t="s">
        <v>335</v>
      </c>
      <c r="BH38" s="702"/>
      <c r="BI38" s="702"/>
      <c r="BJ38" s="702"/>
      <c r="BK38" s="702"/>
      <c r="BL38" s="702"/>
      <c r="BM38" s="702"/>
      <c r="BN38" s="702"/>
      <c r="BO38" s="702"/>
      <c r="BP38" s="702"/>
      <c r="BQ38" s="702"/>
      <c r="BR38" s="702"/>
      <c r="BS38" s="702"/>
      <c r="BT38" s="702"/>
      <c r="BU38" s="703"/>
      <c r="BV38" s="661">
        <v>7617</v>
      </c>
      <c r="BW38" s="664"/>
      <c r="BX38" s="664"/>
      <c r="BY38" s="664"/>
      <c r="BZ38" s="664"/>
      <c r="CA38" s="664"/>
      <c r="CB38" s="704"/>
      <c r="CD38" s="705" t="s">
        <v>336</v>
      </c>
      <c r="CE38" s="702"/>
      <c r="CF38" s="702"/>
      <c r="CG38" s="702"/>
      <c r="CH38" s="702"/>
      <c r="CI38" s="702"/>
      <c r="CJ38" s="702"/>
      <c r="CK38" s="702"/>
      <c r="CL38" s="702"/>
      <c r="CM38" s="702"/>
      <c r="CN38" s="702"/>
      <c r="CO38" s="702"/>
      <c r="CP38" s="702"/>
      <c r="CQ38" s="703"/>
      <c r="CR38" s="661">
        <v>2473702</v>
      </c>
      <c r="CS38" s="664"/>
      <c r="CT38" s="664"/>
      <c r="CU38" s="664"/>
      <c r="CV38" s="664"/>
      <c r="CW38" s="664"/>
      <c r="CX38" s="664"/>
      <c r="CY38" s="665"/>
      <c r="CZ38" s="666">
        <v>15.4</v>
      </c>
      <c r="DA38" s="695"/>
      <c r="DB38" s="695"/>
      <c r="DC38" s="696"/>
      <c r="DD38" s="669">
        <v>2173758</v>
      </c>
      <c r="DE38" s="664"/>
      <c r="DF38" s="664"/>
      <c r="DG38" s="664"/>
      <c r="DH38" s="664"/>
      <c r="DI38" s="664"/>
      <c r="DJ38" s="664"/>
      <c r="DK38" s="665"/>
      <c r="DL38" s="669">
        <v>1959217</v>
      </c>
      <c r="DM38" s="664"/>
      <c r="DN38" s="664"/>
      <c r="DO38" s="664"/>
      <c r="DP38" s="664"/>
      <c r="DQ38" s="664"/>
      <c r="DR38" s="664"/>
      <c r="DS38" s="664"/>
      <c r="DT38" s="664"/>
      <c r="DU38" s="664"/>
      <c r="DV38" s="665"/>
      <c r="DW38" s="666">
        <v>20.100000000000001</v>
      </c>
      <c r="DX38" s="695"/>
      <c r="DY38" s="695"/>
      <c r="DZ38" s="695"/>
      <c r="EA38" s="695"/>
      <c r="EB38" s="695"/>
      <c r="EC38" s="697"/>
    </row>
    <row r="39" spans="2:133" ht="11.25" customHeight="1" x14ac:dyDescent="0.15">
      <c r="AQ39" s="698" t="s">
        <v>337</v>
      </c>
      <c r="AR39" s="699"/>
      <c r="AS39" s="699"/>
      <c r="AT39" s="699"/>
      <c r="AU39" s="699"/>
      <c r="AV39" s="699"/>
      <c r="AW39" s="699"/>
      <c r="AX39" s="699"/>
      <c r="AY39" s="700"/>
      <c r="AZ39" s="661" t="s">
        <v>137</v>
      </c>
      <c r="BA39" s="664"/>
      <c r="BB39" s="664"/>
      <c r="BC39" s="664"/>
      <c r="BD39" s="662"/>
      <c r="BE39" s="662"/>
      <c r="BF39" s="701"/>
      <c r="BG39" s="706" t="s">
        <v>338</v>
      </c>
      <c r="BH39" s="707"/>
      <c r="BI39" s="707"/>
      <c r="BJ39" s="707"/>
      <c r="BK39" s="707"/>
      <c r="BL39" s="235"/>
      <c r="BM39" s="702" t="s">
        <v>339</v>
      </c>
      <c r="BN39" s="702"/>
      <c r="BO39" s="702"/>
      <c r="BP39" s="702"/>
      <c r="BQ39" s="702"/>
      <c r="BR39" s="702"/>
      <c r="BS39" s="702"/>
      <c r="BT39" s="702"/>
      <c r="BU39" s="703"/>
      <c r="BV39" s="661">
        <v>91</v>
      </c>
      <c r="BW39" s="664"/>
      <c r="BX39" s="664"/>
      <c r="BY39" s="664"/>
      <c r="BZ39" s="664"/>
      <c r="CA39" s="664"/>
      <c r="CB39" s="704"/>
      <c r="CD39" s="705" t="s">
        <v>340</v>
      </c>
      <c r="CE39" s="702"/>
      <c r="CF39" s="702"/>
      <c r="CG39" s="702"/>
      <c r="CH39" s="702"/>
      <c r="CI39" s="702"/>
      <c r="CJ39" s="702"/>
      <c r="CK39" s="702"/>
      <c r="CL39" s="702"/>
      <c r="CM39" s="702"/>
      <c r="CN39" s="702"/>
      <c r="CO39" s="702"/>
      <c r="CP39" s="702"/>
      <c r="CQ39" s="703"/>
      <c r="CR39" s="661">
        <v>298778</v>
      </c>
      <c r="CS39" s="662"/>
      <c r="CT39" s="662"/>
      <c r="CU39" s="662"/>
      <c r="CV39" s="662"/>
      <c r="CW39" s="662"/>
      <c r="CX39" s="662"/>
      <c r="CY39" s="663"/>
      <c r="CZ39" s="666">
        <v>1.9</v>
      </c>
      <c r="DA39" s="695"/>
      <c r="DB39" s="695"/>
      <c r="DC39" s="696"/>
      <c r="DD39" s="669">
        <v>121913</v>
      </c>
      <c r="DE39" s="662"/>
      <c r="DF39" s="662"/>
      <c r="DG39" s="662"/>
      <c r="DH39" s="662"/>
      <c r="DI39" s="662"/>
      <c r="DJ39" s="662"/>
      <c r="DK39" s="663"/>
      <c r="DL39" s="669" t="s">
        <v>136</v>
      </c>
      <c r="DM39" s="662"/>
      <c r="DN39" s="662"/>
      <c r="DO39" s="662"/>
      <c r="DP39" s="662"/>
      <c r="DQ39" s="662"/>
      <c r="DR39" s="662"/>
      <c r="DS39" s="662"/>
      <c r="DT39" s="662"/>
      <c r="DU39" s="662"/>
      <c r="DV39" s="663"/>
      <c r="DW39" s="666" t="s">
        <v>137</v>
      </c>
      <c r="DX39" s="695"/>
      <c r="DY39" s="695"/>
      <c r="DZ39" s="695"/>
      <c r="EA39" s="695"/>
      <c r="EB39" s="695"/>
      <c r="EC39" s="697"/>
    </row>
    <row r="40" spans="2:133" ht="11.25" customHeight="1" x14ac:dyDescent="0.15">
      <c r="AQ40" s="698" t="s">
        <v>341</v>
      </c>
      <c r="AR40" s="699"/>
      <c r="AS40" s="699"/>
      <c r="AT40" s="699"/>
      <c r="AU40" s="699"/>
      <c r="AV40" s="699"/>
      <c r="AW40" s="699"/>
      <c r="AX40" s="699"/>
      <c r="AY40" s="700"/>
      <c r="AZ40" s="661">
        <v>377816</v>
      </c>
      <c r="BA40" s="664"/>
      <c r="BB40" s="664"/>
      <c r="BC40" s="664"/>
      <c r="BD40" s="662"/>
      <c r="BE40" s="662"/>
      <c r="BF40" s="701"/>
      <c r="BG40" s="706"/>
      <c r="BH40" s="707"/>
      <c r="BI40" s="707"/>
      <c r="BJ40" s="707"/>
      <c r="BK40" s="707"/>
      <c r="BL40" s="235"/>
      <c r="BM40" s="702" t="s">
        <v>342</v>
      </c>
      <c r="BN40" s="702"/>
      <c r="BO40" s="702"/>
      <c r="BP40" s="702"/>
      <c r="BQ40" s="702"/>
      <c r="BR40" s="702"/>
      <c r="BS40" s="702"/>
      <c r="BT40" s="702"/>
      <c r="BU40" s="703"/>
      <c r="BV40" s="661" t="s">
        <v>136</v>
      </c>
      <c r="BW40" s="664"/>
      <c r="BX40" s="664"/>
      <c r="BY40" s="664"/>
      <c r="BZ40" s="664"/>
      <c r="CA40" s="664"/>
      <c r="CB40" s="704"/>
      <c r="CD40" s="705" t="s">
        <v>343</v>
      </c>
      <c r="CE40" s="702"/>
      <c r="CF40" s="702"/>
      <c r="CG40" s="702"/>
      <c r="CH40" s="702"/>
      <c r="CI40" s="702"/>
      <c r="CJ40" s="702"/>
      <c r="CK40" s="702"/>
      <c r="CL40" s="702"/>
      <c r="CM40" s="702"/>
      <c r="CN40" s="702"/>
      <c r="CO40" s="702"/>
      <c r="CP40" s="702"/>
      <c r="CQ40" s="703"/>
      <c r="CR40" s="661">
        <v>444102</v>
      </c>
      <c r="CS40" s="664"/>
      <c r="CT40" s="664"/>
      <c r="CU40" s="664"/>
      <c r="CV40" s="664"/>
      <c r="CW40" s="664"/>
      <c r="CX40" s="664"/>
      <c r="CY40" s="665"/>
      <c r="CZ40" s="666">
        <v>2.8</v>
      </c>
      <c r="DA40" s="695"/>
      <c r="DB40" s="695"/>
      <c r="DC40" s="696"/>
      <c r="DD40" s="669">
        <v>47722</v>
      </c>
      <c r="DE40" s="664"/>
      <c r="DF40" s="664"/>
      <c r="DG40" s="664"/>
      <c r="DH40" s="664"/>
      <c r="DI40" s="664"/>
      <c r="DJ40" s="664"/>
      <c r="DK40" s="665"/>
      <c r="DL40" s="669" t="s">
        <v>137</v>
      </c>
      <c r="DM40" s="664"/>
      <c r="DN40" s="664"/>
      <c r="DO40" s="664"/>
      <c r="DP40" s="664"/>
      <c r="DQ40" s="664"/>
      <c r="DR40" s="664"/>
      <c r="DS40" s="664"/>
      <c r="DT40" s="664"/>
      <c r="DU40" s="664"/>
      <c r="DV40" s="665"/>
      <c r="DW40" s="666" t="s">
        <v>235</v>
      </c>
      <c r="DX40" s="695"/>
      <c r="DY40" s="695"/>
      <c r="DZ40" s="695"/>
      <c r="EA40" s="695"/>
      <c r="EB40" s="695"/>
      <c r="EC40" s="697"/>
    </row>
    <row r="41" spans="2:133" ht="11.25" customHeight="1" x14ac:dyDescent="0.15">
      <c r="AQ41" s="710" t="s">
        <v>344</v>
      </c>
      <c r="AR41" s="711"/>
      <c r="AS41" s="711"/>
      <c r="AT41" s="711"/>
      <c r="AU41" s="711"/>
      <c r="AV41" s="711"/>
      <c r="AW41" s="711"/>
      <c r="AX41" s="711"/>
      <c r="AY41" s="712"/>
      <c r="AZ41" s="676">
        <v>1161465</v>
      </c>
      <c r="BA41" s="713"/>
      <c r="BB41" s="713"/>
      <c r="BC41" s="713"/>
      <c r="BD41" s="677"/>
      <c r="BE41" s="677"/>
      <c r="BF41" s="714"/>
      <c r="BG41" s="708"/>
      <c r="BH41" s="709"/>
      <c r="BI41" s="709"/>
      <c r="BJ41" s="709"/>
      <c r="BK41" s="709"/>
      <c r="BL41" s="236"/>
      <c r="BM41" s="715" t="s">
        <v>345</v>
      </c>
      <c r="BN41" s="715"/>
      <c r="BO41" s="715"/>
      <c r="BP41" s="715"/>
      <c r="BQ41" s="715"/>
      <c r="BR41" s="715"/>
      <c r="BS41" s="715"/>
      <c r="BT41" s="715"/>
      <c r="BU41" s="716"/>
      <c r="BV41" s="676">
        <v>387</v>
      </c>
      <c r="BW41" s="713"/>
      <c r="BX41" s="713"/>
      <c r="BY41" s="713"/>
      <c r="BZ41" s="713"/>
      <c r="CA41" s="713"/>
      <c r="CB41" s="717"/>
      <c r="CD41" s="705" t="s">
        <v>346</v>
      </c>
      <c r="CE41" s="702"/>
      <c r="CF41" s="702"/>
      <c r="CG41" s="702"/>
      <c r="CH41" s="702"/>
      <c r="CI41" s="702"/>
      <c r="CJ41" s="702"/>
      <c r="CK41" s="702"/>
      <c r="CL41" s="702"/>
      <c r="CM41" s="702"/>
      <c r="CN41" s="702"/>
      <c r="CO41" s="702"/>
      <c r="CP41" s="702"/>
      <c r="CQ41" s="703"/>
      <c r="CR41" s="661" t="s">
        <v>235</v>
      </c>
      <c r="CS41" s="662"/>
      <c r="CT41" s="662"/>
      <c r="CU41" s="662"/>
      <c r="CV41" s="662"/>
      <c r="CW41" s="662"/>
      <c r="CX41" s="662"/>
      <c r="CY41" s="663"/>
      <c r="CZ41" s="666" t="s">
        <v>235</v>
      </c>
      <c r="DA41" s="695"/>
      <c r="DB41" s="695"/>
      <c r="DC41" s="696"/>
      <c r="DD41" s="669" t="s">
        <v>235</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348</v>
      </c>
      <c r="CE42" s="659"/>
      <c r="CF42" s="659"/>
      <c r="CG42" s="659"/>
      <c r="CH42" s="659"/>
      <c r="CI42" s="659"/>
      <c r="CJ42" s="659"/>
      <c r="CK42" s="659"/>
      <c r="CL42" s="659"/>
      <c r="CM42" s="659"/>
      <c r="CN42" s="659"/>
      <c r="CO42" s="659"/>
      <c r="CP42" s="659"/>
      <c r="CQ42" s="660"/>
      <c r="CR42" s="661">
        <v>1639589</v>
      </c>
      <c r="CS42" s="664"/>
      <c r="CT42" s="664"/>
      <c r="CU42" s="664"/>
      <c r="CV42" s="664"/>
      <c r="CW42" s="664"/>
      <c r="CX42" s="664"/>
      <c r="CY42" s="665"/>
      <c r="CZ42" s="666">
        <v>10.199999999999999</v>
      </c>
      <c r="DA42" s="667"/>
      <c r="DB42" s="667"/>
      <c r="DC42" s="668"/>
      <c r="DD42" s="669">
        <v>439063</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350</v>
      </c>
      <c r="CE43" s="659"/>
      <c r="CF43" s="659"/>
      <c r="CG43" s="659"/>
      <c r="CH43" s="659"/>
      <c r="CI43" s="659"/>
      <c r="CJ43" s="659"/>
      <c r="CK43" s="659"/>
      <c r="CL43" s="659"/>
      <c r="CM43" s="659"/>
      <c r="CN43" s="659"/>
      <c r="CO43" s="659"/>
      <c r="CP43" s="659"/>
      <c r="CQ43" s="660"/>
      <c r="CR43" s="661">
        <v>51922</v>
      </c>
      <c r="CS43" s="662"/>
      <c r="CT43" s="662"/>
      <c r="CU43" s="662"/>
      <c r="CV43" s="662"/>
      <c r="CW43" s="662"/>
      <c r="CX43" s="662"/>
      <c r="CY43" s="663"/>
      <c r="CZ43" s="666">
        <v>0.3</v>
      </c>
      <c r="DA43" s="695"/>
      <c r="DB43" s="695"/>
      <c r="DC43" s="696"/>
      <c r="DD43" s="669">
        <v>46922</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351</v>
      </c>
      <c r="CD44" s="689" t="s">
        <v>302</v>
      </c>
      <c r="CE44" s="690"/>
      <c r="CF44" s="658" t="s">
        <v>352</v>
      </c>
      <c r="CG44" s="659"/>
      <c r="CH44" s="659"/>
      <c r="CI44" s="659"/>
      <c r="CJ44" s="659"/>
      <c r="CK44" s="659"/>
      <c r="CL44" s="659"/>
      <c r="CM44" s="659"/>
      <c r="CN44" s="659"/>
      <c r="CO44" s="659"/>
      <c r="CP44" s="659"/>
      <c r="CQ44" s="660"/>
      <c r="CR44" s="661">
        <v>1291820</v>
      </c>
      <c r="CS44" s="664"/>
      <c r="CT44" s="664"/>
      <c r="CU44" s="664"/>
      <c r="CV44" s="664"/>
      <c r="CW44" s="664"/>
      <c r="CX44" s="664"/>
      <c r="CY44" s="665"/>
      <c r="CZ44" s="666">
        <v>8</v>
      </c>
      <c r="DA44" s="667"/>
      <c r="DB44" s="667"/>
      <c r="DC44" s="668"/>
      <c r="DD44" s="669">
        <v>266946</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353</v>
      </c>
      <c r="CG45" s="659"/>
      <c r="CH45" s="659"/>
      <c r="CI45" s="659"/>
      <c r="CJ45" s="659"/>
      <c r="CK45" s="659"/>
      <c r="CL45" s="659"/>
      <c r="CM45" s="659"/>
      <c r="CN45" s="659"/>
      <c r="CO45" s="659"/>
      <c r="CP45" s="659"/>
      <c r="CQ45" s="660"/>
      <c r="CR45" s="661">
        <v>500284</v>
      </c>
      <c r="CS45" s="662"/>
      <c r="CT45" s="662"/>
      <c r="CU45" s="662"/>
      <c r="CV45" s="662"/>
      <c r="CW45" s="662"/>
      <c r="CX45" s="662"/>
      <c r="CY45" s="663"/>
      <c r="CZ45" s="666">
        <v>3.1</v>
      </c>
      <c r="DA45" s="695"/>
      <c r="DB45" s="695"/>
      <c r="DC45" s="696"/>
      <c r="DD45" s="669">
        <v>41148</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354</v>
      </c>
      <c r="CG46" s="659"/>
      <c r="CH46" s="659"/>
      <c r="CI46" s="659"/>
      <c r="CJ46" s="659"/>
      <c r="CK46" s="659"/>
      <c r="CL46" s="659"/>
      <c r="CM46" s="659"/>
      <c r="CN46" s="659"/>
      <c r="CO46" s="659"/>
      <c r="CP46" s="659"/>
      <c r="CQ46" s="660"/>
      <c r="CR46" s="661">
        <v>575053</v>
      </c>
      <c r="CS46" s="664"/>
      <c r="CT46" s="664"/>
      <c r="CU46" s="664"/>
      <c r="CV46" s="664"/>
      <c r="CW46" s="664"/>
      <c r="CX46" s="664"/>
      <c r="CY46" s="665"/>
      <c r="CZ46" s="666">
        <v>3.6</v>
      </c>
      <c r="DA46" s="667"/>
      <c r="DB46" s="667"/>
      <c r="DC46" s="668"/>
      <c r="DD46" s="669">
        <v>209075</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355</v>
      </c>
      <c r="CG47" s="659"/>
      <c r="CH47" s="659"/>
      <c r="CI47" s="659"/>
      <c r="CJ47" s="659"/>
      <c r="CK47" s="659"/>
      <c r="CL47" s="659"/>
      <c r="CM47" s="659"/>
      <c r="CN47" s="659"/>
      <c r="CO47" s="659"/>
      <c r="CP47" s="659"/>
      <c r="CQ47" s="660"/>
      <c r="CR47" s="661">
        <v>347769</v>
      </c>
      <c r="CS47" s="662"/>
      <c r="CT47" s="662"/>
      <c r="CU47" s="662"/>
      <c r="CV47" s="662"/>
      <c r="CW47" s="662"/>
      <c r="CX47" s="662"/>
      <c r="CY47" s="663"/>
      <c r="CZ47" s="666">
        <v>2.2000000000000002</v>
      </c>
      <c r="DA47" s="695"/>
      <c r="DB47" s="695"/>
      <c r="DC47" s="696"/>
      <c r="DD47" s="669">
        <v>172117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356</v>
      </c>
      <c r="CG48" s="659"/>
      <c r="CH48" s="659"/>
      <c r="CI48" s="659"/>
      <c r="CJ48" s="659"/>
      <c r="CK48" s="659"/>
      <c r="CL48" s="659"/>
      <c r="CM48" s="659"/>
      <c r="CN48" s="659"/>
      <c r="CO48" s="659"/>
      <c r="CP48" s="659"/>
      <c r="CQ48" s="660"/>
      <c r="CR48" s="661" t="s">
        <v>235</v>
      </c>
      <c r="CS48" s="664"/>
      <c r="CT48" s="664"/>
      <c r="CU48" s="664"/>
      <c r="CV48" s="664"/>
      <c r="CW48" s="664"/>
      <c r="CX48" s="664"/>
      <c r="CY48" s="665"/>
      <c r="CZ48" s="666" t="s">
        <v>235</v>
      </c>
      <c r="DA48" s="667"/>
      <c r="DB48" s="667"/>
      <c r="DC48" s="668"/>
      <c r="DD48" s="669" t="s">
        <v>137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357</v>
      </c>
      <c r="CE49" s="674"/>
      <c r="CF49" s="674"/>
      <c r="CG49" s="674"/>
      <c r="CH49" s="674"/>
      <c r="CI49" s="674"/>
      <c r="CJ49" s="674"/>
      <c r="CK49" s="674"/>
      <c r="CL49" s="674"/>
      <c r="CM49" s="674"/>
      <c r="CN49" s="674"/>
      <c r="CO49" s="674"/>
      <c r="CP49" s="674"/>
      <c r="CQ49" s="675"/>
      <c r="CR49" s="676">
        <v>16068983</v>
      </c>
      <c r="CS49" s="677"/>
      <c r="CT49" s="677"/>
      <c r="CU49" s="677"/>
      <c r="CV49" s="677"/>
      <c r="CW49" s="677"/>
      <c r="CX49" s="677"/>
      <c r="CY49" s="678"/>
      <c r="CZ49" s="679">
        <v>100</v>
      </c>
      <c r="DA49" s="680"/>
      <c r="DB49" s="680"/>
      <c r="DC49" s="681"/>
      <c r="DD49" s="682">
        <v>11037947</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j6keZFEd9n2grWqeXgoke5usv+VGl47Rf2dzZ50bZ+lJBjewQS6xT9lEreYIZcjOUmHJgIvTphCKwfDJW9nS3g==" saltValue="Xvsax7iKqA+knveXq2kGS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view="pageBreakPreview" zoomScale="60" zoomScaleNormal="70" workbookViewId="0"/>
  </sheetViews>
  <sheetFormatPr defaultColWidth="0" defaultRowHeight="13.5" zeroHeight="1" x14ac:dyDescent="0.15"/>
  <cols>
    <col min="1" max="130" width="2.7109375" style="289" customWidth="1"/>
    <col min="131" max="131" width="1.57031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0" t="s">
        <v>359</v>
      </c>
      <c r="DK2" s="1201"/>
      <c r="DL2" s="1201"/>
      <c r="DM2" s="1201"/>
      <c r="DN2" s="1201"/>
      <c r="DO2" s="1202"/>
      <c r="DP2" s="249"/>
      <c r="DQ2" s="1200" t="s">
        <v>360</v>
      </c>
      <c r="DR2" s="1201"/>
      <c r="DS2" s="1201"/>
      <c r="DT2" s="1201"/>
      <c r="DU2" s="1201"/>
      <c r="DV2" s="1201"/>
      <c r="DW2" s="1201"/>
      <c r="DX2" s="1201"/>
      <c r="DY2" s="1201"/>
      <c r="DZ2" s="1202"/>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3" t="s">
        <v>361</v>
      </c>
      <c r="B4" s="1153"/>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3"/>
      <c r="AR4" s="1153"/>
      <c r="AS4" s="1153"/>
      <c r="AT4" s="1153"/>
      <c r="AU4" s="1153"/>
      <c r="AV4" s="1153"/>
      <c r="AW4" s="1153"/>
      <c r="AX4" s="1153"/>
      <c r="AY4" s="1153"/>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5" t="s">
        <v>363</v>
      </c>
      <c r="B5" s="1086"/>
      <c r="C5" s="1086"/>
      <c r="D5" s="1086"/>
      <c r="E5" s="1086"/>
      <c r="F5" s="1086"/>
      <c r="G5" s="1086"/>
      <c r="H5" s="1086"/>
      <c r="I5" s="1086"/>
      <c r="J5" s="1086"/>
      <c r="K5" s="1086"/>
      <c r="L5" s="1086"/>
      <c r="M5" s="1086"/>
      <c r="N5" s="1086"/>
      <c r="O5" s="1086"/>
      <c r="P5" s="1087"/>
      <c r="Q5" s="1091" t="s">
        <v>364</v>
      </c>
      <c r="R5" s="1092"/>
      <c r="S5" s="1092"/>
      <c r="T5" s="1092"/>
      <c r="U5" s="1093"/>
      <c r="V5" s="1091" t="s">
        <v>365</v>
      </c>
      <c r="W5" s="1092"/>
      <c r="X5" s="1092"/>
      <c r="Y5" s="1092"/>
      <c r="Z5" s="1093"/>
      <c r="AA5" s="1091" t="s">
        <v>366</v>
      </c>
      <c r="AB5" s="1092"/>
      <c r="AC5" s="1092"/>
      <c r="AD5" s="1092"/>
      <c r="AE5" s="1092"/>
      <c r="AF5" s="1203" t="s">
        <v>367</v>
      </c>
      <c r="AG5" s="1092"/>
      <c r="AH5" s="1092"/>
      <c r="AI5" s="1092"/>
      <c r="AJ5" s="1107"/>
      <c r="AK5" s="1092" t="s">
        <v>368</v>
      </c>
      <c r="AL5" s="1092"/>
      <c r="AM5" s="1092"/>
      <c r="AN5" s="1092"/>
      <c r="AO5" s="1093"/>
      <c r="AP5" s="1091" t="s">
        <v>369</v>
      </c>
      <c r="AQ5" s="1092"/>
      <c r="AR5" s="1092"/>
      <c r="AS5" s="1092"/>
      <c r="AT5" s="1093"/>
      <c r="AU5" s="1091" t="s">
        <v>370</v>
      </c>
      <c r="AV5" s="1092"/>
      <c r="AW5" s="1092"/>
      <c r="AX5" s="1092"/>
      <c r="AY5" s="1107"/>
      <c r="AZ5" s="256"/>
      <c r="BA5" s="256"/>
      <c r="BB5" s="256"/>
      <c r="BC5" s="256"/>
      <c r="BD5" s="256"/>
      <c r="BE5" s="257"/>
      <c r="BF5" s="257"/>
      <c r="BG5" s="257"/>
      <c r="BH5" s="257"/>
      <c r="BI5" s="257"/>
      <c r="BJ5" s="257"/>
      <c r="BK5" s="257"/>
      <c r="BL5" s="257"/>
      <c r="BM5" s="257"/>
      <c r="BN5" s="257"/>
      <c r="BO5" s="257"/>
      <c r="BP5" s="257"/>
      <c r="BQ5" s="1085" t="s">
        <v>371</v>
      </c>
      <c r="BR5" s="1086"/>
      <c r="BS5" s="1086"/>
      <c r="BT5" s="1086"/>
      <c r="BU5" s="1086"/>
      <c r="BV5" s="1086"/>
      <c r="BW5" s="1086"/>
      <c r="BX5" s="1086"/>
      <c r="BY5" s="1086"/>
      <c r="BZ5" s="1086"/>
      <c r="CA5" s="1086"/>
      <c r="CB5" s="1086"/>
      <c r="CC5" s="1086"/>
      <c r="CD5" s="1086"/>
      <c r="CE5" s="1086"/>
      <c r="CF5" s="1086"/>
      <c r="CG5" s="1087"/>
      <c r="CH5" s="1091" t="s">
        <v>372</v>
      </c>
      <c r="CI5" s="1092"/>
      <c r="CJ5" s="1092"/>
      <c r="CK5" s="1092"/>
      <c r="CL5" s="1093"/>
      <c r="CM5" s="1091" t="s">
        <v>373</v>
      </c>
      <c r="CN5" s="1092"/>
      <c r="CO5" s="1092"/>
      <c r="CP5" s="1092"/>
      <c r="CQ5" s="1093"/>
      <c r="CR5" s="1091" t="s">
        <v>374</v>
      </c>
      <c r="CS5" s="1092"/>
      <c r="CT5" s="1092"/>
      <c r="CU5" s="1092"/>
      <c r="CV5" s="1093"/>
      <c r="CW5" s="1091" t="s">
        <v>375</v>
      </c>
      <c r="CX5" s="1092"/>
      <c r="CY5" s="1092"/>
      <c r="CZ5" s="1092"/>
      <c r="DA5" s="1093"/>
      <c r="DB5" s="1091" t="s">
        <v>376</v>
      </c>
      <c r="DC5" s="1092"/>
      <c r="DD5" s="1092"/>
      <c r="DE5" s="1092"/>
      <c r="DF5" s="1093"/>
      <c r="DG5" s="1188" t="s">
        <v>377</v>
      </c>
      <c r="DH5" s="1189"/>
      <c r="DI5" s="1189"/>
      <c r="DJ5" s="1189"/>
      <c r="DK5" s="1190"/>
      <c r="DL5" s="1188" t="s">
        <v>378</v>
      </c>
      <c r="DM5" s="1189"/>
      <c r="DN5" s="1189"/>
      <c r="DO5" s="1189"/>
      <c r="DP5" s="1190"/>
      <c r="DQ5" s="1091" t="s">
        <v>379</v>
      </c>
      <c r="DR5" s="1092"/>
      <c r="DS5" s="1092"/>
      <c r="DT5" s="1092"/>
      <c r="DU5" s="1093"/>
      <c r="DV5" s="1091" t="s">
        <v>370</v>
      </c>
      <c r="DW5" s="1092"/>
      <c r="DX5" s="1092"/>
      <c r="DY5" s="1092"/>
      <c r="DZ5" s="1107"/>
      <c r="EA5" s="254"/>
    </row>
    <row r="6" spans="1:131" s="255" customFormat="1" ht="26.25" customHeight="1" thickBot="1" x14ac:dyDescent="0.2">
      <c r="A6" s="1088"/>
      <c r="B6" s="1089"/>
      <c r="C6" s="1089"/>
      <c r="D6" s="1089"/>
      <c r="E6" s="1089"/>
      <c r="F6" s="1089"/>
      <c r="G6" s="1089"/>
      <c r="H6" s="1089"/>
      <c r="I6" s="1089"/>
      <c r="J6" s="1089"/>
      <c r="K6" s="1089"/>
      <c r="L6" s="1089"/>
      <c r="M6" s="1089"/>
      <c r="N6" s="1089"/>
      <c r="O6" s="1089"/>
      <c r="P6" s="1090"/>
      <c r="Q6" s="1094"/>
      <c r="R6" s="1095"/>
      <c r="S6" s="1095"/>
      <c r="T6" s="1095"/>
      <c r="U6" s="1096"/>
      <c r="V6" s="1094"/>
      <c r="W6" s="1095"/>
      <c r="X6" s="1095"/>
      <c r="Y6" s="1095"/>
      <c r="Z6" s="1096"/>
      <c r="AA6" s="1094"/>
      <c r="AB6" s="1095"/>
      <c r="AC6" s="1095"/>
      <c r="AD6" s="1095"/>
      <c r="AE6" s="1095"/>
      <c r="AF6" s="1204"/>
      <c r="AG6" s="1095"/>
      <c r="AH6" s="1095"/>
      <c r="AI6" s="1095"/>
      <c r="AJ6" s="1108"/>
      <c r="AK6" s="1095"/>
      <c r="AL6" s="1095"/>
      <c r="AM6" s="1095"/>
      <c r="AN6" s="1095"/>
      <c r="AO6" s="1096"/>
      <c r="AP6" s="1094"/>
      <c r="AQ6" s="1095"/>
      <c r="AR6" s="1095"/>
      <c r="AS6" s="1095"/>
      <c r="AT6" s="1096"/>
      <c r="AU6" s="1094"/>
      <c r="AV6" s="1095"/>
      <c r="AW6" s="1095"/>
      <c r="AX6" s="1095"/>
      <c r="AY6" s="1108"/>
      <c r="AZ6" s="252"/>
      <c r="BA6" s="252"/>
      <c r="BB6" s="252"/>
      <c r="BC6" s="252"/>
      <c r="BD6" s="252"/>
      <c r="BE6" s="253"/>
      <c r="BF6" s="253"/>
      <c r="BG6" s="253"/>
      <c r="BH6" s="253"/>
      <c r="BI6" s="253"/>
      <c r="BJ6" s="253"/>
      <c r="BK6" s="253"/>
      <c r="BL6" s="253"/>
      <c r="BM6" s="253"/>
      <c r="BN6" s="253"/>
      <c r="BO6" s="253"/>
      <c r="BP6" s="253"/>
      <c r="BQ6" s="1088"/>
      <c r="BR6" s="1089"/>
      <c r="BS6" s="1089"/>
      <c r="BT6" s="1089"/>
      <c r="BU6" s="1089"/>
      <c r="BV6" s="1089"/>
      <c r="BW6" s="1089"/>
      <c r="BX6" s="1089"/>
      <c r="BY6" s="1089"/>
      <c r="BZ6" s="1089"/>
      <c r="CA6" s="1089"/>
      <c r="CB6" s="1089"/>
      <c r="CC6" s="1089"/>
      <c r="CD6" s="1089"/>
      <c r="CE6" s="1089"/>
      <c r="CF6" s="1089"/>
      <c r="CG6" s="1090"/>
      <c r="CH6" s="1094"/>
      <c r="CI6" s="1095"/>
      <c r="CJ6" s="1095"/>
      <c r="CK6" s="1095"/>
      <c r="CL6" s="1096"/>
      <c r="CM6" s="1094"/>
      <c r="CN6" s="1095"/>
      <c r="CO6" s="1095"/>
      <c r="CP6" s="1095"/>
      <c r="CQ6" s="1096"/>
      <c r="CR6" s="1094"/>
      <c r="CS6" s="1095"/>
      <c r="CT6" s="1095"/>
      <c r="CU6" s="1095"/>
      <c r="CV6" s="1096"/>
      <c r="CW6" s="1094"/>
      <c r="CX6" s="1095"/>
      <c r="CY6" s="1095"/>
      <c r="CZ6" s="1095"/>
      <c r="DA6" s="1096"/>
      <c r="DB6" s="1094"/>
      <c r="DC6" s="1095"/>
      <c r="DD6" s="1095"/>
      <c r="DE6" s="1095"/>
      <c r="DF6" s="1096"/>
      <c r="DG6" s="1191"/>
      <c r="DH6" s="1192"/>
      <c r="DI6" s="1192"/>
      <c r="DJ6" s="1192"/>
      <c r="DK6" s="1193"/>
      <c r="DL6" s="1191"/>
      <c r="DM6" s="1192"/>
      <c r="DN6" s="1192"/>
      <c r="DO6" s="1192"/>
      <c r="DP6" s="1193"/>
      <c r="DQ6" s="1094"/>
      <c r="DR6" s="1095"/>
      <c r="DS6" s="1095"/>
      <c r="DT6" s="1095"/>
      <c r="DU6" s="1096"/>
      <c r="DV6" s="1094"/>
      <c r="DW6" s="1095"/>
      <c r="DX6" s="1095"/>
      <c r="DY6" s="1095"/>
      <c r="DZ6" s="1108"/>
      <c r="EA6" s="254"/>
    </row>
    <row r="7" spans="1:131" s="255" customFormat="1" ht="26.25" customHeight="1" thickTop="1" x14ac:dyDescent="0.15">
      <c r="A7" s="258">
        <v>1</v>
      </c>
      <c r="B7" s="1140" t="s">
        <v>380</v>
      </c>
      <c r="C7" s="1141"/>
      <c r="D7" s="1141"/>
      <c r="E7" s="1141"/>
      <c r="F7" s="1141"/>
      <c r="G7" s="1141"/>
      <c r="H7" s="1141"/>
      <c r="I7" s="1141"/>
      <c r="J7" s="1141"/>
      <c r="K7" s="1141"/>
      <c r="L7" s="1141"/>
      <c r="M7" s="1141"/>
      <c r="N7" s="1141"/>
      <c r="O7" s="1141"/>
      <c r="P7" s="1142"/>
      <c r="Q7" s="1194">
        <v>16503</v>
      </c>
      <c r="R7" s="1195"/>
      <c r="S7" s="1195"/>
      <c r="T7" s="1195"/>
      <c r="U7" s="1195"/>
      <c r="V7" s="1195">
        <v>16061</v>
      </c>
      <c r="W7" s="1195"/>
      <c r="X7" s="1195"/>
      <c r="Y7" s="1195"/>
      <c r="Z7" s="1195"/>
      <c r="AA7" s="1195">
        <v>442</v>
      </c>
      <c r="AB7" s="1195"/>
      <c r="AC7" s="1195"/>
      <c r="AD7" s="1195"/>
      <c r="AE7" s="1196"/>
      <c r="AF7" s="1197">
        <v>205</v>
      </c>
      <c r="AG7" s="1198"/>
      <c r="AH7" s="1198"/>
      <c r="AI7" s="1198"/>
      <c r="AJ7" s="1199"/>
      <c r="AK7" s="1181">
        <v>428</v>
      </c>
      <c r="AL7" s="1182"/>
      <c r="AM7" s="1182"/>
      <c r="AN7" s="1182"/>
      <c r="AO7" s="1182"/>
      <c r="AP7" s="1182">
        <v>17651</v>
      </c>
      <c r="AQ7" s="1182"/>
      <c r="AR7" s="1182"/>
      <c r="AS7" s="1182"/>
      <c r="AT7" s="1182"/>
      <c r="AU7" s="1183"/>
      <c r="AV7" s="1183"/>
      <c r="AW7" s="1183"/>
      <c r="AX7" s="1183"/>
      <c r="AY7" s="1184"/>
      <c r="AZ7" s="252"/>
      <c r="BA7" s="252"/>
      <c r="BB7" s="252"/>
      <c r="BC7" s="252"/>
      <c r="BD7" s="252"/>
      <c r="BE7" s="253"/>
      <c r="BF7" s="253"/>
      <c r="BG7" s="253"/>
      <c r="BH7" s="253"/>
      <c r="BI7" s="253"/>
      <c r="BJ7" s="253"/>
      <c r="BK7" s="253"/>
      <c r="BL7" s="253"/>
      <c r="BM7" s="253"/>
      <c r="BN7" s="253"/>
      <c r="BO7" s="253"/>
      <c r="BP7" s="253"/>
      <c r="BQ7" s="259">
        <v>1</v>
      </c>
      <c r="BR7" s="260" t="s">
        <v>581</v>
      </c>
      <c r="BS7" s="1185" t="s">
        <v>578</v>
      </c>
      <c r="BT7" s="1186"/>
      <c r="BU7" s="1186"/>
      <c r="BV7" s="1186"/>
      <c r="BW7" s="1186"/>
      <c r="BX7" s="1186"/>
      <c r="BY7" s="1186"/>
      <c r="BZ7" s="1186"/>
      <c r="CA7" s="1186"/>
      <c r="CB7" s="1186"/>
      <c r="CC7" s="1186"/>
      <c r="CD7" s="1186"/>
      <c r="CE7" s="1186"/>
      <c r="CF7" s="1186"/>
      <c r="CG7" s="1187"/>
      <c r="CH7" s="1178">
        <v>-5</v>
      </c>
      <c r="CI7" s="1179"/>
      <c r="CJ7" s="1179"/>
      <c r="CK7" s="1179"/>
      <c r="CL7" s="1180"/>
      <c r="CM7" s="1178">
        <v>-2</v>
      </c>
      <c r="CN7" s="1179"/>
      <c r="CO7" s="1179"/>
      <c r="CP7" s="1179"/>
      <c r="CQ7" s="1180"/>
      <c r="CR7" s="1178">
        <v>10</v>
      </c>
      <c r="CS7" s="1179"/>
      <c r="CT7" s="1179"/>
      <c r="CU7" s="1179"/>
      <c r="CV7" s="1180"/>
      <c r="CW7" s="1178">
        <v>7</v>
      </c>
      <c r="CX7" s="1179"/>
      <c r="CY7" s="1179"/>
      <c r="CZ7" s="1179"/>
      <c r="DA7" s="1180"/>
      <c r="DB7" s="1178">
        <v>230</v>
      </c>
      <c r="DC7" s="1179"/>
      <c r="DD7" s="1179"/>
      <c r="DE7" s="1179"/>
      <c r="DF7" s="1180"/>
      <c r="DG7" s="1178" t="s">
        <v>563</v>
      </c>
      <c r="DH7" s="1179"/>
      <c r="DI7" s="1179"/>
      <c r="DJ7" s="1179"/>
      <c r="DK7" s="1180"/>
      <c r="DL7" s="1178" t="s">
        <v>563</v>
      </c>
      <c r="DM7" s="1179"/>
      <c r="DN7" s="1179"/>
      <c r="DO7" s="1179"/>
      <c r="DP7" s="1180"/>
      <c r="DQ7" s="1178" t="s">
        <v>586</v>
      </c>
      <c r="DR7" s="1179"/>
      <c r="DS7" s="1179"/>
      <c r="DT7" s="1179"/>
      <c r="DU7" s="1180"/>
      <c r="DV7" s="1205"/>
      <c r="DW7" s="1206"/>
      <c r="DX7" s="1206"/>
      <c r="DY7" s="1206"/>
      <c r="DZ7" s="1207"/>
      <c r="EA7" s="254"/>
    </row>
    <row r="8" spans="1:131" s="255" customFormat="1" ht="26.25" customHeight="1" x14ac:dyDescent="0.15">
      <c r="A8" s="261">
        <v>2</v>
      </c>
      <c r="B8" s="1127" t="s">
        <v>381</v>
      </c>
      <c r="C8" s="1128"/>
      <c r="D8" s="1128"/>
      <c r="E8" s="1128"/>
      <c r="F8" s="1128"/>
      <c r="G8" s="1128"/>
      <c r="H8" s="1128"/>
      <c r="I8" s="1128"/>
      <c r="J8" s="1128"/>
      <c r="K8" s="1128"/>
      <c r="L8" s="1128"/>
      <c r="M8" s="1128"/>
      <c r="N8" s="1128"/>
      <c r="O8" s="1128"/>
      <c r="P8" s="1129"/>
      <c r="Q8" s="1133">
        <v>22</v>
      </c>
      <c r="R8" s="1134"/>
      <c r="S8" s="1134"/>
      <c r="T8" s="1134"/>
      <c r="U8" s="1134"/>
      <c r="V8" s="1134">
        <v>22</v>
      </c>
      <c r="W8" s="1134"/>
      <c r="X8" s="1134"/>
      <c r="Y8" s="1134"/>
      <c r="Z8" s="1134"/>
      <c r="AA8" s="1134">
        <v>0</v>
      </c>
      <c r="AB8" s="1134"/>
      <c r="AC8" s="1134"/>
      <c r="AD8" s="1134"/>
      <c r="AE8" s="1135"/>
      <c r="AF8" s="1109">
        <v>0</v>
      </c>
      <c r="AG8" s="1110"/>
      <c r="AH8" s="1110"/>
      <c r="AI8" s="1110"/>
      <c r="AJ8" s="1111"/>
      <c r="AK8" s="1176" t="s">
        <v>563</v>
      </c>
      <c r="AL8" s="1177"/>
      <c r="AM8" s="1177"/>
      <c r="AN8" s="1177"/>
      <c r="AO8" s="1177"/>
      <c r="AP8" s="1177" t="s">
        <v>563</v>
      </c>
      <c r="AQ8" s="1177"/>
      <c r="AR8" s="1177"/>
      <c r="AS8" s="1177"/>
      <c r="AT8" s="1177"/>
      <c r="AU8" s="1174"/>
      <c r="AV8" s="1174"/>
      <c r="AW8" s="1174"/>
      <c r="AX8" s="1174"/>
      <c r="AY8" s="1175"/>
      <c r="AZ8" s="252"/>
      <c r="BA8" s="252"/>
      <c r="BB8" s="252"/>
      <c r="BC8" s="252"/>
      <c r="BD8" s="252"/>
      <c r="BE8" s="253"/>
      <c r="BF8" s="253"/>
      <c r="BG8" s="253"/>
      <c r="BH8" s="253"/>
      <c r="BI8" s="253"/>
      <c r="BJ8" s="253"/>
      <c r="BK8" s="253"/>
      <c r="BL8" s="253"/>
      <c r="BM8" s="253"/>
      <c r="BN8" s="253"/>
      <c r="BO8" s="253"/>
      <c r="BP8" s="253"/>
      <c r="BQ8" s="262">
        <v>2</v>
      </c>
      <c r="BR8" s="263" t="s">
        <v>581</v>
      </c>
      <c r="BS8" s="1104" t="s">
        <v>579</v>
      </c>
      <c r="BT8" s="1105"/>
      <c r="BU8" s="1105"/>
      <c r="BV8" s="1105"/>
      <c r="BW8" s="1105"/>
      <c r="BX8" s="1105"/>
      <c r="BY8" s="1105"/>
      <c r="BZ8" s="1105"/>
      <c r="CA8" s="1105"/>
      <c r="CB8" s="1105"/>
      <c r="CC8" s="1105"/>
      <c r="CD8" s="1105"/>
      <c r="CE8" s="1105"/>
      <c r="CF8" s="1105"/>
      <c r="CG8" s="1106"/>
      <c r="CH8" s="1079">
        <v>-46</v>
      </c>
      <c r="CI8" s="1080"/>
      <c r="CJ8" s="1080"/>
      <c r="CK8" s="1080"/>
      <c r="CL8" s="1081"/>
      <c r="CM8" s="1079">
        <v>5</v>
      </c>
      <c r="CN8" s="1080"/>
      <c r="CO8" s="1080"/>
      <c r="CP8" s="1080"/>
      <c r="CQ8" s="1081"/>
      <c r="CR8" s="1079">
        <v>10</v>
      </c>
      <c r="CS8" s="1080"/>
      <c r="CT8" s="1080"/>
      <c r="CU8" s="1080"/>
      <c r="CV8" s="1081"/>
      <c r="CW8" s="1079">
        <v>3</v>
      </c>
      <c r="CX8" s="1080"/>
      <c r="CY8" s="1080"/>
      <c r="CZ8" s="1080"/>
      <c r="DA8" s="1081"/>
      <c r="DB8" s="1079" t="s">
        <v>563</v>
      </c>
      <c r="DC8" s="1080"/>
      <c r="DD8" s="1080"/>
      <c r="DE8" s="1080"/>
      <c r="DF8" s="1081"/>
      <c r="DG8" s="1079" t="s">
        <v>563</v>
      </c>
      <c r="DH8" s="1080"/>
      <c r="DI8" s="1080"/>
      <c r="DJ8" s="1080"/>
      <c r="DK8" s="1081"/>
      <c r="DL8" s="1079">
        <v>30</v>
      </c>
      <c r="DM8" s="1080"/>
      <c r="DN8" s="1080"/>
      <c r="DO8" s="1080"/>
      <c r="DP8" s="1081"/>
      <c r="DQ8" s="1079">
        <v>27</v>
      </c>
      <c r="DR8" s="1080"/>
      <c r="DS8" s="1080"/>
      <c r="DT8" s="1080"/>
      <c r="DU8" s="1081"/>
      <c r="DV8" s="1082"/>
      <c r="DW8" s="1083"/>
      <c r="DX8" s="1083"/>
      <c r="DY8" s="1083"/>
      <c r="DZ8" s="1084"/>
      <c r="EA8" s="254"/>
    </row>
    <row r="9" spans="1:131" s="255" customFormat="1" ht="26.25" customHeight="1" x14ac:dyDescent="0.15">
      <c r="A9" s="261">
        <v>3</v>
      </c>
      <c r="B9" s="1127"/>
      <c r="C9" s="1128"/>
      <c r="D9" s="1128"/>
      <c r="E9" s="1128"/>
      <c r="F9" s="1128"/>
      <c r="G9" s="1128"/>
      <c r="H9" s="1128"/>
      <c r="I9" s="1128"/>
      <c r="J9" s="1128"/>
      <c r="K9" s="1128"/>
      <c r="L9" s="1128"/>
      <c r="M9" s="1128"/>
      <c r="N9" s="1128"/>
      <c r="O9" s="1128"/>
      <c r="P9" s="1129"/>
      <c r="Q9" s="1133"/>
      <c r="R9" s="1134"/>
      <c r="S9" s="1134"/>
      <c r="T9" s="1134"/>
      <c r="U9" s="1134"/>
      <c r="V9" s="1134"/>
      <c r="W9" s="1134"/>
      <c r="X9" s="1134"/>
      <c r="Y9" s="1134"/>
      <c r="Z9" s="1134"/>
      <c r="AA9" s="1134"/>
      <c r="AB9" s="1134"/>
      <c r="AC9" s="1134"/>
      <c r="AD9" s="1134"/>
      <c r="AE9" s="1135"/>
      <c r="AF9" s="1109"/>
      <c r="AG9" s="1110"/>
      <c r="AH9" s="1110"/>
      <c r="AI9" s="1110"/>
      <c r="AJ9" s="1111"/>
      <c r="AK9" s="1176"/>
      <c r="AL9" s="1177"/>
      <c r="AM9" s="1177"/>
      <c r="AN9" s="1177"/>
      <c r="AO9" s="1177"/>
      <c r="AP9" s="1177"/>
      <c r="AQ9" s="1177"/>
      <c r="AR9" s="1177"/>
      <c r="AS9" s="1177"/>
      <c r="AT9" s="1177"/>
      <c r="AU9" s="1174"/>
      <c r="AV9" s="1174"/>
      <c r="AW9" s="1174"/>
      <c r="AX9" s="1174"/>
      <c r="AY9" s="1175"/>
      <c r="AZ9" s="252"/>
      <c r="BA9" s="252"/>
      <c r="BB9" s="252"/>
      <c r="BC9" s="252"/>
      <c r="BD9" s="252"/>
      <c r="BE9" s="253"/>
      <c r="BF9" s="253"/>
      <c r="BG9" s="253"/>
      <c r="BH9" s="253"/>
      <c r="BI9" s="253"/>
      <c r="BJ9" s="253"/>
      <c r="BK9" s="253"/>
      <c r="BL9" s="253"/>
      <c r="BM9" s="253"/>
      <c r="BN9" s="253"/>
      <c r="BO9" s="253"/>
      <c r="BP9" s="253"/>
      <c r="BQ9" s="262">
        <v>3</v>
      </c>
      <c r="BR9" s="263"/>
      <c r="BS9" s="1104" t="s">
        <v>580</v>
      </c>
      <c r="BT9" s="1105"/>
      <c r="BU9" s="1105"/>
      <c r="BV9" s="1105"/>
      <c r="BW9" s="1105"/>
      <c r="BX9" s="1105"/>
      <c r="BY9" s="1105"/>
      <c r="BZ9" s="1105"/>
      <c r="CA9" s="1105"/>
      <c r="CB9" s="1105"/>
      <c r="CC9" s="1105"/>
      <c r="CD9" s="1105"/>
      <c r="CE9" s="1105"/>
      <c r="CF9" s="1105"/>
      <c r="CG9" s="1106"/>
      <c r="CH9" s="1079">
        <v>3</v>
      </c>
      <c r="CI9" s="1080"/>
      <c r="CJ9" s="1080"/>
      <c r="CK9" s="1080"/>
      <c r="CL9" s="1081"/>
      <c r="CM9" s="1079">
        <v>36</v>
      </c>
      <c r="CN9" s="1080"/>
      <c r="CO9" s="1080"/>
      <c r="CP9" s="1080"/>
      <c r="CQ9" s="1081"/>
      <c r="CR9" s="1079">
        <v>10</v>
      </c>
      <c r="CS9" s="1080"/>
      <c r="CT9" s="1080"/>
      <c r="CU9" s="1080"/>
      <c r="CV9" s="1081"/>
      <c r="CW9" s="1079">
        <v>65</v>
      </c>
      <c r="CX9" s="1080"/>
      <c r="CY9" s="1080"/>
      <c r="CZ9" s="1080"/>
      <c r="DA9" s="1081"/>
      <c r="DB9" s="1079" t="s">
        <v>563</v>
      </c>
      <c r="DC9" s="1080"/>
      <c r="DD9" s="1080"/>
      <c r="DE9" s="1080"/>
      <c r="DF9" s="1081"/>
      <c r="DG9" s="1079" t="s">
        <v>563</v>
      </c>
      <c r="DH9" s="1080"/>
      <c r="DI9" s="1080"/>
      <c r="DJ9" s="1080"/>
      <c r="DK9" s="1081"/>
      <c r="DL9" s="1079" t="s">
        <v>563</v>
      </c>
      <c r="DM9" s="1080"/>
      <c r="DN9" s="1080"/>
      <c r="DO9" s="1080"/>
      <c r="DP9" s="1081"/>
      <c r="DQ9" s="1079" t="s">
        <v>563</v>
      </c>
      <c r="DR9" s="1080"/>
      <c r="DS9" s="1080"/>
      <c r="DT9" s="1080"/>
      <c r="DU9" s="1081"/>
      <c r="DV9" s="1082"/>
      <c r="DW9" s="1083"/>
      <c r="DX9" s="1083"/>
      <c r="DY9" s="1083"/>
      <c r="DZ9" s="1084"/>
      <c r="EA9" s="254"/>
    </row>
    <row r="10" spans="1:131" s="255" customFormat="1" ht="26.25" customHeight="1" x14ac:dyDescent="0.15">
      <c r="A10" s="261">
        <v>4</v>
      </c>
      <c r="B10" s="1127"/>
      <c r="C10" s="1128"/>
      <c r="D10" s="1128"/>
      <c r="E10" s="1128"/>
      <c r="F10" s="1128"/>
      <c r="G10" s="1128"/>
      <c r="H10" s="1128"/>
      <c r="I10" s="1128"/>
      <c r="J10" s="1128"/>
      <c r="K10" s="1128"/>
      <c r="L10" s="1128"/>
      <c r="M10" s="1128"/>
      <c r="N10" s="1128"/>
      <c r="O10" s="1128"/>
      <c r="P10" s="1129"/>
      <c r="Q10" s="1133"/>
      <c r="R10" s="1134"/>
      <c r="S10" s="1134"/>
      <c r="T10" s="1134"/>
      <c r="U10" s="1134"/>
      <c r="V10" s="1134"/>
      <c r="W10" s="1134"/>
      <c r="X10" s="1134"/>
      <c r="Y10" s="1134"/>
      <c r="Z10" s="1134"/>
      <c r="AA10" s="1134"/>
      <c r="AB10" s="1134"/>
      <c r="AC10" s="1134"/>
      <c r="AD10" s="1134"/>
      <c r="AE10" s="1135"/>
      <c r="AF10" s="1109"/>
      <c r="AG10" s="1110"/>
      <c r="AH10" s="1110"/>
      <c r="AI10" s="1110"/>
      <c r="AJ10" s="1111"/>
      <c r="AK10" s="1176"/>
      <c r="AL10" s="1177"/>
      <c r="AM10" s="1177"/>
      <c r="AN10" s="1177"/>
      <c r="AO10" s="1177"/>
      <c r="AP10" s="1177"/>
      <c r="AQ10" s="1177"/>
      <c r="AR10" s="1177"/>
      <c r="AS10" s="1177"/>
      <c r="AT10" s="1177"/>
      <c r="AU10" s="1174"/>
      <c r="AV10" s="1174"/>
      <c r="AW10" s="1174"/>
      <c r="AX10" s="1174"/>
      <c r="AY10" s="1175"/>
      <c r="AZ10" s="252"/>
      <c r="BA10" s="252"/>
      <c r="BB10" s="252"/>
      <c r="BC10" s="252"/>
      <c r="BD10" s="252"/>
      <c r="BE10" s="253"/>
      <c r="BF10" s="253"/>
      <c r="BG10" s="253"/>
      <c r="BH10" s="253"/>
      <c r="BI10" s="253"/>
      <c r="BJ10" s="253"/>
      <c r="BK10" s="253"/>
      <c r="BL10" s="253"/>
      <c r="BM10" s="253"/>
      <c r="BN10" s="253"/>
      <c r="BO10" s="253"/>
      <c r="BP10" s="253"/>
      <c r="BQ10" s="262">
        <v>4</v>
      </c>
      <c r="BR10" s="263"/>
      <c r="BS10" s="1104"/>
      <c r="BT10" s="1105"/>
      <c r="BU10" s="1105"/>
      <c r="BV10" s="1105"/>
      <c r="BW10" s="1105"/>
      <c r="BX10" s="1105"/>
      <c r="BY10" s="1105"/>
      <c r="BZ10" s="1105"/>
      <c r="CA10" s="1105"/>
      <c r="CB10" s="1105"/>
      <c r="CC10" s="1105"/>
      <c r="CD10" s="1105"/>
      <c r="CE10" s="1105"/>
      <c r="CF10" s="1105"/>
      <c r="CG10" s="1106"/>
      <c r="CH10" s="1079"/>
      <c r="CI10" s="1080"/>
      <c r="CJ10" s="1080"/>
      <c r="CK10" s="1080"/>
      <c r="CL10" s="1081"/>
      <c r="CM10" s="1079"/>
      <c r="CN10" s="1080"/>
      <c r="CO10" s="1080"/>
      <c r="CP10" s="1080"/>
      <c r="CQ10" s="1081"/>
      <c r="CR10" s="1079"/>
      <c r="CS10" s="1080"/>
      <c r="CT10" s="1080"/>
      <c r="CU10" s="1080"/>
      <c r="CV10" s="1081"/>
      <c r="CW10" s="1079"/>
      <c r="CX10" s="1080"/>
      <c r="CY10" s="1080"/>
      <c r="CZ10" s="1080"/>
      <c r="DA10" s="1081"/>
      <c r="DB10" s="1079"/>
      <c r="DC10" s="1080"/>
      <c r="DD10" s="1080"/>
      <c r="DE10" s="1080"/>
      <c r="DF10" s="1081"/>
      <c r="DG10" s="1079"/>
      <c r="DH10" s="1080"/>
      <c r="DI10" s="1080"/>
      <c r="DJ10" s="1080"/>
      <c r="DK10" s="1081"/>
      <c r="DL10" s="1079"/>
      <c r="DM10" s="1080"/>
      <c r="DN10" s="1080"/>
      <c r="DO10" s="1080"/>
      <c r="DP10" s="1081"/>
      <c r="DQ10" s="1079"/>
      <c r="DR10" s="1080"/>
      <c r="DS10" s="1080"/>
      <c r="DT10" s="1080"/>
      <c r="DU10" s="1081"/>
      <c r="DV10" s="1082"/>
      <c r="DW10" s="1083"/>
      <c r="DX10" s="1083"/>
      <c r="DY10" s="1083"/>
      <c r="DZ10" s="1084"/>
      <c r="EA10" s="254"/>
    </row>
    <row r="11" spans="1:131" s="255" customFormat="1" ht="26.25" customHeight="1" x14ac:dyDescent="0.15">
      <c r="A11" s="261">
        <v>5</v>
      </c>
      <c r="B11" s="1127"/>
      <c r="C11" s="1128"/>
      <c r="D11" s="1128"/>
      <c r="E11" s="1128"/>
      <c r="F11" s="1128"/>
      <c r="G11" s="1128"/>
      <c r="H11" s="1128"/>
      <c r="I11" s="1128"/>
      <c r="J11" s="1128"/>
      <c r="K11" s="1128"/>
      <c r="L11" s="1128"/>
      <c r="M11" s="1128"/>
      <c r="N11" s="1128"/>
      <c r="O11" s="1128"/>
      <c r="P11" s="1129"/>
      <c r="Q11" s="1133"/>
      <c r="R11" s="1134"/>
      <c r="S11" s="1134"/>
      <c r="T11" s="1134"/>
      <c r="U11" s="1134"/>
      <c r="V11" s="1134"/>
      <c r="W11" s="1134"/>
      <c r="X11" s="1134"/>
      <c r="Y11" s="1134"/>
      <c r="Z11" s="1134"/>
      <c r="AA11" s="1134"/>
      <c r="AB11" s="1134"/>
      <c r="AC11" s="1134"/>
      <c r="AD11" s="1134"/>
      <c r="AE11" s="1135"/>
      <c r="AF11" s="1109"/>
      <c r="AG11" s="1110"/>
      <c r="AH11" s="1110"/>
      <c r="AI11" s="1110"/>
      <c r="AJ11" s="1111"/>
      <c r="AK11" s="1176"/>
      <c r="AL11" s="1177"/>
      <c r="AM11" s="1177"/>
      <c r="AN11" s="1177"/>
      <c r="AO11" s="1177"/>
      <c r="AP11" s="1177"/>
      <c r="AQ11" s="1177"/>
      <c r="AR11" s="1177"/>
      <c r="AS11" s="1177"/>
      <c r="AT11" s="1177"/>
      <c r="AU11" s="1174"/>
      <c r="AV11" s="1174"/>
      <c r="AW11" s="1174"/>
      <c r="AX11" s="1174"/>
      <c r="AY11" s="1175"/>
      <c r="AZ11" s="252"/>
      <c r="BA11" s="252"/>
      <c r="BB11" s="252"/>
      <c r="BC11" s="252"/>
      <c r="BD11" s="252"/>
      <c r="BE11" s="253"/>
      <c r="BF11" s="253"/>
      <c r="BG11" s="253"/>
      <c r="BH11" s="253"/>
      <c r="BI11" s="253"/>
      <c r="BJ11" s="253"/>
      <c r="BK11" s="253"/>
      <c r="BL11" s="253"/>
      <c r="BM11" s="253"/>
      <c r="BN11" s="253"/>
      <c r="BO11" s="253"/>
      <c r="BP11" s="253"/>
      <c r="BQ11" s="262">
        <v>5</v>
      </c>
      <c r="BR11" s="263"/>
      <c r="BS11" s="1104"/>
      <c r="BT11" s="1105"/>
      <c r="BU11" s="1105"/>
      <c r="BV11" s="1105"/>
      <c r="BW11" s="1105"/>
      <c r="BX11" s="1105"/>
      <c r="BY11" s="1105"/>
      <c r="BZ11" s="1105"/>
      <c r="CA11" s="1105"/>
      <c r="CB11" s="1105"/>
      <c r="CC11" s="1105"/>
      <c r="CD11" s="1105"/>
      <c r="CE11" s="1105"/>
      <c r="CF11" s="1105"/>
      <c r="CG11" s="1106"/>
      <c r="CH11" s="1079"/>
      <c r="CI11" s="1080"/>
      <c r="CJ11" s="1080"/>
      <c r="CK11" s="1080"/>
      <c r="CL11" s="1081"/>
      <c r="CM11" s="1079"/>
      <c r="CN11" s="1080"/>
      <c r="CO11" s="1080"/>
      <c r="CP11" s="1080"/>
      <c r="CQ11" s="1081"/>
      <c r="CR11" s="1079"/>
      <c r="CS11" s="1080"/>
      <c r="CT11" s="1080"/>
      <c r="CU11" s="1080"/>
      <c r="CV11" s="1081"/>
      <c r="CW11" s="1079"/>
      <c r="CX11" s="1080"/>
      <c r="CY11" s="1080"/>
      <c r="CZ11" s="1080"/>
      <c r="DA11" s="1081"/>
      <c r="DB11" s="1079"/>
      <c r="DC11" s="1080"/>
      <c r="DD11" s="1080"/>
      <c r="DE11" s="1080"/>
      <c r="DF11" s="1081"/>
      <c r="DG11" s="1079"/>
      <c r="DH11" s="1080"/>
      <c r="DI11" s="1080"/>
      <c r="DJ11" s="1080"/>
      <c r="DK11" s="1081"/>
      <c r="DL11" s="1079"/>
      <c r="DM11" s="1080"/>
      <c r="DN11" s="1080"/>
      <c r="DO11" s="1080"/>
      <c r="DP11" s="1081"/>
      <c r="DQ11" s="1079"/>
      <c r="DR11" s="1080"/>
      <c r="DS11" s="1080"/>
      <c r="DT11" s="1080"/>
      <c r="DU11" s="1081"/>
      <c r="DV11" s="1082"/>
      <c r="DW11" s="1083"/>
      <c r="DX11" s="1083"/>
      <c r="DY11" s="1083"/>
      <c r="DZ11" s="1084"/>
      <c r="EA11" s="254"/>
    </row>
    <row r="12" spans="1:131" s="255" customFormat="1" ht="26.25" customHeight="1" x14ac:dyDescent="0.15">
      <c r="A12" s="261">
        <v>6</v>
      </c>
      <c r="B12" s="1127"/>
      <c r="C12" s="1128"/>
      <c r="D12" s="1128"/>
      <c r="E12" s="1128"/>
      <c r="F12" s="1128"/>
      <c r="G12" s="1128"/>
      <c r="H12" s="1128"/>
      <c r="I12" s="1128"/>
      <c r="J12" s="1128"/>
      <c r="K12" s="1128"/>
      <c r="L12" s="1128"/>
      <c r="M12" s="1128"/>
      <c r="N12" s="1128"/>
      <c r="O12" s="1128"/>
      <c r="P12" s="1129"/>
      <c r="Q12" s="1133"/>
      <c r="R12" s="1134"/>
      <c r="S12" s="1134"/>
      <c r="T12" s="1134"/>
      <c r="U12" s="1134"/>
      <c r="V12" s="1134"/>
      <c r="W12" s="1134"/>
      <c r="X12" s="1134"/>
      <c r="Y12" s="1134"/>
      <c r="Z12" s="1134"/>
      <c r="AA12" s="1134"/>
      <c r="AB12" s="1134"/>
      <c r="AC12" s="1134"/>
      <c r="AD12" s="1134"/>
      <c r="AE12" s="1135"/>
      <c r="AF12" s="1109"/>
      <c r="AG12" s="1110"/>
      <c r="AH12" s="1110"/>
      <c r="AI12" s="1110"/>
      <c r="AJ12" s="1111"/>
      <c r="AK12" s="1176"/>
      <c r="AL12" s="1177"/>
      <c r="AM12" s="1177"/>
      <c r="AN12" s="1177"/>
      <c r="AO12" s="1177"/>
      <c r="AP12" s="1177"/>
      <c r="AQ12" s="1177"/>
      <c r="AR12" s="1177"/>
      <c r="AS12" s="1177"/>
      <c r="AT12" s="1177"/>
      <c r="AU12" s="1174"/>
      <c r="AV12" s="1174"/>
      <c r="AW12" s="1174"/>
      <c r="AX12" s="1174"/>
      <c r="AY12" s="1175"/>
      <c r="AZ12" s="252"/>
      <c r="BA12" s="252"/>
      <c r="BB12" s="252"/>
      <c r="BC12" s="252"/>
      <c r="BD12" s="252"/>
      <c r="BE12" s="253"/>
      <c r="BF12" s="253"/>
      <c r="BG12" s="253"/>
      <c r="BH12" s="253"/>
      <c r="BI12" s="253"/>
      <c r="BJ12" s="253"/>
      <c r="BK12" s="253"/>
      <c r="BL12" s="253"/>
      <c r="BM12" s="253"/>
      <c r="BN12" s="253"/>
      <c r="BO12" s="253"/>
      <c r="BP12" s="253"/>
      <c r="BQ12" s="262">
        <v>6</v>
      </c>
      <c r="BR12" s="263"/>
      <c r="BS12" s="1104"/>
      <c r="BT12" s="1105"/>
      <c r="BU12" s="1105"/>
      <c r="BV12" s="1105"/>
      <c r="BW12" s="1105"/>
      <c r="BX12" s="1105"/>
      <c r="BY12" s="1105"/>
      <c r="BZ12" s="1105"/>
      <c r="CA12" s="1105"/>
      <c r="CB12" s="1105"/>
      <c r="CC12" s="1105"/>
      <c r="CD12" s="1105"/>
      <c r="CE12" s="1105"/>
      <c r="CF12" s="1105"/>
      <c r="CG12" s="1106"/>
      <c r="CH12" s="1079"/>
      <c r="CI12" s="1080"/>
      <c r="CJ12" s="1080"/>
      <c r="CK12" s="1080"/>
      <c r="CL12" s="1081"/>
      <c r="CM12" s="1079"/>
      <c r="CN12" s="1080"/>
      <c r="CO12" s="1080"/>
      <c r="CP12" s="1080"/>
      <c r="CQ12" s="1081"/>
      <c r="CR12" s="1079"/>
      <c r="CS12" s="1080"/>
      <c r="CT12" s="1080"/>
      <c r="CU12" s="1080"/>
      <c r="CV12" s="1081"/>
      <c r="CW12" s="1079"/>
      <c r="CX12" s="1080"/>
      <c r="CY12" s="1080"/>
      <c r="CZ12" s="1080"/>
      <c r="DA12" s="1081"/>
      <c r="DB12" s="1079"/>
      <c r="DC12" s="1080"/>
      <c r="DD12" s="1080"/>
      <c r="DE12" s="1080"/>
      <c r="DF12" s="1081"/>
      <c r="DG12" s="1079"/>
      <c r="DH12" s="1080"/>
      <c r="DI12" s="1080"/>
      <c r="DJ12" s="1080"/>
      <c r="DK12" s="1081"/>
      <c r="DL12" s="1079"/>
      <c r="DM12" s="1080"/>
      <c r="DN12" s="1080"/>
      <c r="DO12" s="1080"/>
      <c r="DP12" s="1081"/>
      <c r="DQ12" s="1079"/>
      <c r="DR12" s="1080"/>
      <c r="DS12" s="1080"/>
      <c r="DT12" s="1080"/>
      <c r="DU12" s="1081"/>
      <c r="DV12" s="1082"/>
      <c r="DW12" s="1083"/>
      <c r="DX12" s="1083"/>
      <c r="DY12" s="1083"/>
      <c r="DZ12" s="1084"/>
      <c r="EA12" s="254"/>
    </row>
    <row r="13" spans="1:131" s="255" customFormat="1" ht="26.25" customHeight="1" x14ac:dyDescent="0.15">
      <c r="A13" s="261">
        <v>7</v>
      </c>
      <c r="B13" s="1127"/>
      <c r="C13" s="1128"/>
      <c r="D13" s="1128"/>
      <c r="E13" s="1128"/>
      <c r="F13" s="1128"/>
      <c r="G13" s="1128"/>
      <c r="H13" s="1128"/>
      <c r="I13" s="1128"/>
      <c r="J13" s="1128"/>
      <c r="K13" s="1128"/>
      <c r="L13" s="1128"/>
      <c r="M13" s="1128"/>
      <c r="N13" s="1128"/>
      <c r="O13" s="1128"/>
      <c r="P13" s="1129"/>
      <c r="Q13" s="1133"/>
      <c r="R13" s="1134"/>
      <c r="S13" s="1134"/>
      <c r="T13" s="1134"/>
      <c r="U13" s="1134"/>
      <c r="V13" s="1134"/>
      <c r="W13" s="1134"/>
      <c r="X13" s="1134"/>
      <c r="Y13" s="1134"/>
      <c r="Z13" s="1134"/>
      <c r="AA13" s="1134"/>
      <c r="AB13" s="1134"/>
      <c r="AC13" s="1134"/>
      <c r="AD13" s="1134"/>
      <c r="AE13" s="1135"/>
      <c r="AF13" s="1109"/>
      <c r="AG13" s="1110"/>
      <c r="AH13" s="1110"/>
      <c r="AI13" s="1110"/>
      <c r="AJ13" s="1111"/>
      <c r="AK13" s="1176"/>
      <c r="AL13" s="1177"/>
      <c r="AM13" s="1177"/>
      <c r="AN13" s="1177"/>
      <c r="AO13" s="1177"/>
      <c r="AP13" s="1177"/>
      <c r="AQ13" s="1177"/>
      <c r="AR13" s="1177"/>
      <c r="AS13" s="1177"/>
      <c r="AT13" s="1177"/>
      <c r="AU13" s="1174"/>
      <c r="AV13" s="1174"/>
      <c r="AW13" s="1174"/>
      <c r="AX13" s="1174"/>
      <c r="AY13" s="1175"/>
      <c r="AZ13" s="252"/>
      <c r="BA13" s="252"/>
      <c r="BB13" s="252"/>
      <c r="BC13" s="252"/>
      <c r="BD13" s="252"/>
      <c r="BE13" s="253"/>
      <c r="BF13" s="253"/>
      <c r="BG13" s="253"/>
      <c r="BH13" s="253"/>
      <c r="BI13" s="253"/>
      <c r="BJ13" s="253"/>
      <c r="BK13" s="253"/>
      <c r="BL13" s="253"/>
      <c r="BM13" s="253"/>
      <c r="BN13" s="253"/>
      <c r="BO13" s="253"/>
      <c r="BP13" s="253"/>
      <c r="BQ13" s="262">
        <v>7</v>
      </c>
      <c r="BR13" s="263"/>
      <c r="BS13" s="1104"/>
      <c r="BT13" s="1105"/>
      <c r="BU13" s="1105"/>
      <c r="BV13" s="1105"/>
      <c r="BW13" s="1105"/>
      <c r="BX13" s="1105"/>
      <c r="BY13" s="1105"/>
      <c r="BZ13" s="1105"/>
      <c r="CA13" s="1105"/>
      <c r="CB13" s="1105"/>
      <c r="CC13" s="1105"/>
      <c r="CD13" s="1105"/>
      <c r="CE13" s="1105"/>
      <c r="CF13" s="1105"/>
      <c r="CG13" s="1106"/>
      <c r="CH13" s="1079"/>
      <c r="CI13" s="1080"/>
      <c r="CJ13" s="1080"/>
      <c r="CK13" s="1080"/>
      <c r="CL13" s="1081"/>
      <c r="CM13" s="1079"/>
      <c r="CN13" s="1080"/>
      <c r="CO13" s="1080"/>
      <c r="CP13" s="1080"/>
      <c r="CQ13" s="1081"/>
      <c r="CR13" s="1079"/>
      <c r="CS13" s="1080"/>
      <c r="CT13" s="1080"/>
      <c r="CU13" s="1080"/>
      <c r="CV13" s="1081"/>
      <c r="CW13" s="1079"/>
      <c r="CX13" s="1080"/>
      <c r="CY13" s="1080"/>
      <c r="CZ13" s="1080"/>
      <c r="DA13" s="1081"/>
      <c r="DB13" s="1079"/>
      <c r="DC13" s="1080"/>
      <c r="DD13" s="1080"/>
      <c r="DE13" s="1080"/>
      <c r="DF13" s="1081"/>
      <c r="DG13" s="1079"/>
      <c r="DH13" s="1080"/>
      <c r="DI13" s="1080"/>
      <c r="DJ13" s="1080"/>
      <c r="DK13" s="1081"/>
      <c r="DL13" s="1079"/>
      <c r="DM13" s="1080"/>
      <c r="DN13" s="1080"/>
      <c r="DO13" s="1080"/>
      <c r="DP13" s="1081"/>
      <c r="DQ13" s="1079"/>
      <c r="DR13" s="1080"/>
      <c r="DS13" s="1080"/>
      <c r="DT13" s="1080"/>
      <c r="DU13" s="1081"/>
      <c r="DV13" s="1082"/>
      <c r="DW13" s="1083"/>
      <c r="DX13" s="1083"/>
      <c r="DY13" s="1083"/>
      <c r="DZ13" s="1084"/>
      <c r="EA13" s="254"/>
    </row>
    <row r="14" spans="1:131" s="255" customFormat="1" ht="26.25" customHeight="1" x14ac:dyDescent="0.15">
      <c r="A14" s="261">
        <v>8</v>
      </c>
      <c r="B14" s="1127"/>
      <c r="C14" s="1128"/>
      <c r="D14" s="1128"/>
      <c r="E14" s="1128"/>
      <c r="F14" s="1128"/>
      <c r="G14" s="1128"/>
      <c r="H14" s="1128"/>
      <c r="I14" s="1128"/>
      <c r="J14" s="1128"/>
      <c r="K14" s="1128"/>
      <c r="L14" s="1128"/>
      <c r="M14" s="1128"/>
      <c r="N14" s="1128"/>
      <c r="O14" s="1128"/>
      <c r="P14" s="1129"/>
      <c r="Q14" s="1133"/>
      <c r="R14" s="1134"/>
      <c r="S14" s="1134"/>
      <c r="T14" s="1134"/>
      <c r="U14" s="1134"/>
      <c r="V14" s="1134"/>
      <c r="W14" s="1134"/>
      <c r="X14" s="1134"/>
      <c r="Y14" s="1134"/>
      <c r="Z14" s="1134"/>
      <c r="AA14" s="1134"/>
      <c r="AB14" s="1134"/>
      <c r="AC14" s="1134"/>
      <c r="AD14" s="1134"/>
      <c r="AE14" s="1135"/>
      <c r="AF14" s="1109"/>
      <c r="AG14" s="1110"/>
      <c r="AH14" s="1110"/>
      <c r="AI14" s="1110"/>
      <c r="AJ14" s="1111"/>
      <c r="AK14" s="1176"/>
      <c r="AL14" s="1177"/>
      <c r="AM14" s="1177"/>
      <c r="AN14" s="1177"/>
      <c r="AO14" s="1177"/>
      <c r="AP14" s="1177"/>
      <c r="AQ14" s="1177"/>
      <c r="AR14" s="1177"/>
      <c r="AS14" s="1177"/>
      <c r="AT14" s="1177"/>
      <c r="AU14" s="1174"/>
      <c r="AV14" s="1174"/>
      <c r="AW14" s="1174"/>
      <c r="AX14" s="1174"/>
      <c r="AY14" s="1175"/>
      <c r="AZ14" s="252"/>
      <c r="BA14" s="252"/>
      <c r="BB14" s="252"/>
      <c r="BC14" s="252"/>
      <c r="BD14" s="252"/>
      <c r="BE14" s="253"/>
      <c r="BF14" s="253"/>
      <c r="BG14" s="253"/>
      <c r="BH14" s="253"/>
      <c r="BI14" s="253"/>
      <c r="BJ14" s="253"/>
      <c r="BK14" s="253"/>
      <c r="BL14" s="253"/>
      <c r="BM14" s="253"/>
      <c r="BN14" s="253"/>
      <c r="BO14" s="253"/>
      <c r="BP14" s="253"/>
      <c r="BQ14" s="262">
        <v>8</v>
      </c>
      <c r="BR14" s="263"/>
      <c r="BS14" s="1104"/>
      <c r="BT14" s="1105"/>
      <c r="BU14" s="1105"/>
      <c r="BV14" s="1105"/>
      <c r="BW14" s="1105"/>
      <c r="BX14" s="1105"/>
      <c r="BY14" s="1105"/>
      <c r="BZ14" s="1105"/>
      <c r="CA14" s="1105"/>
      <c r="CB14" s="1105"/>
      <c r="CC14" s="1105"/>
      <c r="CD14" s="1105"/>
      <c r="CE14" s="1105"/>
      <c r="CF14" s="1105"/>
      <c r="CG14" s="1106"/>
      <c r="CH14" s="1079"/>
      <c r="CI14" s="1080"/>
      <c r="CJ14" s="1080"/>
      <c r="CK14" s="1080"/>
      <c r="CL14" s="1081"/>
      <c r="CM14" s="1079"/>
      <c r="CN14" s="1080"/>
      <c r="CO14" s="1080"/>
      <c r="CP14" s="1080"/>
      <c r="CQ14" s="1081"/>
      <c r="CR14" s="1079"/>
      <c r="CS14" s="1080"/>
      <c r="CT14" s="1080"/>
      <c r="CU14" s="1080"/>
      <c r="CV14" s="1081"/>
      <c r="CW14" s="1079"/>
      <c r="CX14" s="1080"/>
      <c r="CY14" s="1080"/>
      <c r="CZ14" s="1080"/>
      <c r="DA14" s="1081"/>
      <c r="DB14" s="1079"/>
      <c r="DC14" s="1080"/>
      <c r="DD14" s="1080"/>
      <c r="DE14" s="1080"/>
      <c r="DF14" s="1081"/>
      <c r="DG14" s="1079"/>
      <c r="DH14" s="1080"/>
      <c r="DI14" s="1080"/>
      <c r="DJ14" s="1080"/>
      <c r="DK14" s="1081"/>
      <c r="DL14" s="1079"/>
      <c r="DM14" s="1080"/>
      <c r="DN14" s="1080"/>
      <c r="DO14" s="1080"/>
      <c r="DP14" s="1081"/>
      <c r="DQ14" s="1079"/>
      <c r="DR14" s="1080"/>
      <c r="DS14" s="1080"/>
      <c r="DT14" s="1080"/>
      <c r="DU14" s="1081"/>
      <c r="DV14" s="1082"/>
      <c r="DW14" s="1083"/>
      <c r="DX14" s="1083"/>
      <c r="DY14" s="1083"/>
      <c r="DZ14" s="1084"/>
      <c r="EA14" s="254"/>
    </row>
    <row r="15" spans="1:131" s="255" customFormat="1" ht="26.25" customHeight="1" x14ac:dyDescent="0.15">
      <c r="A15" s="261">
        <v>9</v>
      </c>
      <c r="B15" s="1127"/>
      <c r="C15" s="1128"/>
      <c r="D15" s="1128"/>
      <c r="E15" s="1128"/>
      <c r="F15" s="1128"/>
      <c r="G15" s="1128"/>
      <c r="H15" s="1128"/>
      <c r="I15" s="1128"/>
      <c r="J15" s="1128"/>
      <c r="K15" s="1128"/>
      <c r="L15" s="1128"/>
      <c r="M15" s="1128"/>
      <c r="N15" s="1128"/>
      <c r="O15" s="1128"/>
      <c r="P15" s="1129"/>
      <c r="Q15" s="1133"/>
      <c r="R15" s="1134"/>
      <c r="S15" s="1134"/>
      <c r="T15" s="1134"/>
      <c r="U15" s="1134"/>
      <c r="V15" s="1134"/>
      <c r="W15" s="1134"/>
      <c r="X15" s="1134"/>
      <c r="Y15" s="1134"/>
      <c r="Z15" s="1134"/>
      <c r="AA15" s="1134"/>
      <c r="AB15" s="1134"/>
      <c r="AC15" s="1134"/>
      <c r="AD15" s="1134"/>
      <c r="AE15" s="1135"/>
      <c r="AF15" s="1109"/>
      <c r="AG15" s="1110"/>
      <c r="AH15" s="1110"/>
      <c r="AI15" s="1110"/>
      <c r="AJ15" s="1111"/>
      <c r="AK15" s="1176"/>
      <c r="AL15" s="1177"/>
      <c r="AM15" s="1177"/>
      <c r="AN15" s="1177"/>
      <c r="AO15" s="1177"/>
      <c r="AP15" s="1177"/>
      <c r="AQ15" s="1177"/>
      <c r="AR15" s="1177"/>
      <c r="AS15" s="1177"/>
      <c r="AT15" s="1177"/>
      <c r="AU15" s="1174"/>
      <c r="AV15" s="1174"/>
      <c r="AW15" s="1174"/>
      <c r="AX15" s="1174"/>
      <c r="AY15" s="1175"/>
      <c r="AZ15" s="252"/>
      <c r="BA15" s="252"/>
      <c r="BB15" s="252"/>
      <c r="BC15" s="252"/>
      <c r="BD15" s="252"/>
      <c r="BE15" s="253"/>
      <c r="BF15" s="253"/>
      <c r="BG15" s="253"/>
      <c r="BH15" s="253"/>
      <c r="BI15" s="253"/>
      <c r="BJ15" s="253"/>
      <c r="BK15" s="253"/>
      <c r="BL15" s="253"/>
      <c r="BM15" s="253"/>
      <c r="BN15" s="253"/>
      <c r="BO15" s="253"/>
      <c r="BP15" s="253"/>
      <c r="BQ15" s="262">
        <v>9</v>
      </c>
      <c r="BR15" s="263"/>
      <c r="BS15" s="1104"/>
      <c r="BT15" s="1105"/>
      <c r="BU15" s="1105"/>
      <c r="BV15" s="1105"/>
      <c r="BW15" s="1105"/>
      <c r="BX15" s="1105"/>
      <c r="BY15" s="1105"/>
      <c r="BZ15" s="1105"/>
      <c r="CA15" s="1105"/>
      <c r="CB15" s="1105"/>
      <c r="CC15" s="1105"/>
      <c r="CD15" s="1105"/>
      <c r="CE15" s="1105"/>
      <c r="CF15" s="1105"/>
      <c r="CG15" s="1106"/>
      <c r="CH15" s="1079"/>
      <c r="CI15" s="1080"/>
      <c r="CJ15" s="1080"/>
      <c r="CK15" s="1080"/>
      <c r="CL15" s="1081"/>
      <c r="CM15" s="1079"/>
      <c r="CN15" s="1080"/>
      <c r="CO15" s="1080"/>
      <c r="CP15" s="1080"/>
      <c r="CQ15" s="1081"/>
      <c r="CR15" s="1079"/>
      <c r="CS15" s="1080"/>
      <c r="CT15" s="1080"/>
      <c r="CU15" s="1080"/>
      <c r="CV15" s="1081"/>
      <c r="CW15" s="1079"/>
      <c r="CX15" s="1080"/>
      <c r="CY15" s="1080"/>
      <c r="CZ15" s="1080"/>
      <c r="DA15" s="1081"/>
      <c r="DB15" s="1079"/>
      <c r="DC15" s="1080"/>
      <c r="DD15" s="1080"/>
      <c r="DE15" s="1080"/>
      <c r="DF15" s="1081"/>
      <c r="DG15" s="1079"/>
      <c r="DH15" s="1080"/>
      <c r="DI15" s="1080"/>
      <c r="DJ15" s="1080"/>
      <c r="DK15" s="1081"/>
      <c r="DL15" s="1079"/>
      <c r="DM15" s="1080"/>
      <c r="DN15" s="1080"/>
      <c r="DO15" s="1080"/>
      <c r="DP15" s="1081"/>
      <c r="DQ15" s="1079"/>
      <c r="DR15" s="1080"/>
      <c r="DS15" s="1080"/>
      <c r="DT15" s="1080"/>
      <c r="DU15" s="1081"/>
      <c r="DV15" s="1082"/>
      <c r="DW15" s="1083"/>
      <c r="DX15" s="1083"/>
      <c r="DY15" s="1083"/>
      <c r="DZ15" s="1084"/>
      <c r="EA15" s="254"/>
    </row>
    <row r="16" spans="1:131" s="255" customFormat="1" ht="26.25" customHeight="1" x14ac:dyDescent="0.15">
      <c r="A16" s="261">
        <v>10</v>
      </c>
      <c r="B16" s="1127"/>
      <c r="C16" s="1128"/>
      <c r="D16" s="1128"/>
      <c r="E16" s="1128"/>
      <c r="F16" s="1128"/>
      <c r="G16" s="1128"/>
      <c r="H16" s="1128"/>
      <c r="I16" s="1128"/>
      <c r="J16" s="1128"/>
      <c r="K16" s="1128"/>
      <c r="L16" s="1128"/>
      <c r="M16" s="1128"/>
      <c r="N16" s="1128"/>
      <c r="O16" s="1128"/>
      <c r="P16" s="1129"/>
      <c r="Q16" s="1133"/>
      <c r="R16" s="1134"/>
      <c r="S16" s="1134"/>
      <c r="T16" s="1134"/>
      <c r="U16" s="1134"/>
      <c r="V16" s="1134"/>
      <c r="W16" s="1134"/>
      <c r="X16" s="1134"/>
      <c r="Y16" s="1134"/>
      <c r="Z16" s="1134"/>
      <c r="AA16" s="1134"/>
      <c r="AB16" s="1134"/>
      <c r="AC16" s="1134"/>
      <c r="AD16" s="1134"/>
      <c r="AE16" s="1135"/>
      <c r="AF16" s="1109"/>
      <c r="AG16" s="1110"/>
      <c r="AH16" s="1110"/>
      <c r="AI16" s="1110"/>
      <c r="AJ16" s="1111"/>
      <c r="AK16" s="1176"/>
      <c r="AL16" s="1177"/>
      <c r="AM16" s="1177"/>
      <c r="AN16" s="1177"/>
      <c r="AO16" s="1177"/>
      <c r="AP16" s="1177"/>
      <c r="AQ16" s="1177"/>
      <c r="AR16" s="1177"/>
      <c r="AS16" s="1177"/>
      <c r="AT16" s="1177"/>
      <c r="AU16" s="1174"/>
      <c r="AV16" s="1174"/>
      <c r="AW16" s="1174"/>
      <c r="AX16" s="1174"/>
      <c r="AY16" s="1175"/>
      <c r="AZ16" s="252"/>
      <c r="BA16" s="252"/>
      <c r="BB16" s="252"/>
      <c r="BC16" s="252"/>
      <c r="BD16" s="252"/>
      <c r="BE16" s="253"/>
      <c r="BF16" s="253"/>
      <c r="BG16" s="253"/>
      <c r="BH16" s="253"/>
      <c r="BI16" s="253"/>
      <c r="BJ16" s="253"/>
      <c r="BK16" s="253"/>
      <c r="BL16" s="253"/>
      <c r="BM16" s="253"/>
      <c r="BN16" s="253"/>
      <c r="BO16" s="253"/>
      <c r="BP16" s="253"/>
      <c r="BQ16" s="262">
        <v>10</v>
      </c>
      <c r="BR16" s="263"/>
      <c r="BS16" s="1104"/>
      <c r="BT16" s="1105"/>
      <c r="BU16" s="1105"/>
      <c r="BV16" s="1105"/>
      <c r="BW16" s="1105"/>
      <c r="BX16" s="1105"/>
      <c r="BY16" s="1105"/>
      <c r="BZ16" s="1105"/>
      <c r="CA16" s="1105"/>
      <c r="CB16" s="1105"/>
      <c r="CC16" s="1105"/>
      <c r="CD16" s="1105"/>
      <c r="CE16" s="1105"/>
      <c r="CF16" s="1105"/>
      <c r="CG16" s="1106"/>
      <c r="CH16" s="1079"/>
      <c r="CI16" s="1080"/>
      <c r="CJ16" s="1080"/>
      <c r="CK16" s="1080"/>
      <c r="CL16" s="1081"/>
      <c r="CM16" s="1079"/>
      <c r="CN16" s="1080"/>
      <c r="CO16" s="1080"/>
      <c r="CP16" s="1080"/>
      <c r="CQ16" s="1081"/>
      <c r="CR16" s="1079"/>
      <c r="CS16" s="1080"/>
      <c r="CT16" s="1080"/>
      <c r="CU16" s="1080"/>
      <c r="CV16" s="1081"/>
      <c r="CW16" s="1079"/>
      <c r="CX16" s="1080"/>
      <c r="CY16" s="1080"/>
      <c r="CZ16" s="1080"/>
      <c r="DA16" s="1081"/>
      <c r="DB16" s="1079"/>
      <c r="DC16" s="1080"/>
      <c r="DD16" s="1080"/>
      <c r="DE16" s="1080"/>
      <c r="DF16" s="1081"/>
      <c r="DG16" s="1079"/>
      <c r="DH16" s="1080"/>
      <c r="DI16" s="1080"/>
      <c r="DJ16" s="1080"/>
      <c r="DK16" s="1081"/>
      <c r="DL16" s="1079"/>
      <c r="DM16" s="1080"/>
      <c r="DN16" s="1080"/>
      <c r="DO16" s="1080"/>
      <c r="DP16" s="1081"/>
      <c r="DQ16" s="1079"/>
      <c r="DR16" s="1080"/>
      <c r="DS16" s="1080"/>
      <c r="DT16" s="1080"/>
      <c r="DU16" s="1081"/>
      <c r="DV16" s="1082"/>
      <c r="DW16" s="1083"/>
      <c r="DX16" s="1083"/>
      <c r="DY16" s="1083"/>
      <c r="DZ16" s="1084"/>
      <c r="EA16" s="254"/>
    </row>
    <row r="17" spans="1:131" s="255" customFormat="1" ht="26.25" customHeight="1" x14ac:dyDescent="0.15">
      <c r="A17" s="261">
        <v>11</v>
      </c>
      <c r="B17" s="1127"/>
      <c r="C17" s="1128"/>
      <c r="D17" s="1128"/>
      <c r="E17" s="1128"/>
      <c r="F17" s="1128"/>
      <c r="G17" s="1128"/>
      <c r="H17" s="1128"/>
      <c r="I17" s="1128"/>
      <c r="J17" s="1128"/>
      <c r="K17" s="1128"/>
      <c r="L17" s="1128"/>
      <c r="M17" s="1128"/>
      <c r="N17" s="1128"/>
      <c r="O17" s="1128"/>
      <c r="P17" s="1129"/>
      <c r="Q17" s="1133"/>
      <c r="R17" s="1134"/>
      <c r="S17" s="1134"/>
      <c r="T17" s="1134"/>
      <c r="U17" s="1134"/>
      <c r="V17" s="1134"/>
      <c r="W17" s="1134"/>
      <c r="X17" s="1134"/>
      <c r="Y17" s="1134"/>
      <c r="Z17" s="1134"/>
      <c r="AA17" s="1134"/>
      <c r="AB17" s="1134"/>
      <c r="AC17" s="1134"/>
      <c r="AD17" s="1134"/>
      <c r="AE17" s="1135"/>
      <c r="AF17" s="1109"/>
      <c r="AG17" s="1110"/>
      <c r="AH17" s="1110"/>
      <c r="AI17" s="1110"/>
      <c r="AJ17" s="1111"/>
      <c r="AK17" s="1176"/>
      <c r="AL17" s="1177"/>
      <c r="AM17" s="1177"/>
      <c r="AN17" s="1177"/>
      <c r="AO17" s="1177"/>
      <c r="AP17" s="1177"/>
      <c r="AQ17" s="1177"/>
      <c r="AR17" s="1177"/>
      <c r="AS17" s="1177"/>
      <c r="AT17" s="1177"/>
      <c r="AU17" s="1174"/>
      <c r="AV17" s="1174"/>
      <c r="AW17" s="1174"/>
      <c r="AX17" s="1174"/>
      <c r="AY17" s="1175"/>
      <c r="AZ17" s="252"/>
      <c r="BA17" s="252"/>
      <c r="BB17" s="252"/>
      <c r="BC17" s="252"/>
      <c r="BD17" s="252"/>
      <c r="BE17" s="253"/>
      <c r="BF17" s="253"/>
      <c r="BG17" s="253"/>
      <c r="BH17" s="253"/>
      <c r="BI17" s="253"/>
      <c r="BJ17" s="253"/>
      <c r="BK17" s="253"/>
      <c r="BL17" s="253"/>
      <c r="BM17" s="253"/>
      <c r="BN17" s="253"/>
      <c r="BO17" s="253"/>
      <c r="BP17" s="253"/>
      <c r="BQ17" s="262">
        <v>11</v>
      </c>
      <c r="BR17" s="263"/>
      <c r="BS17" s="1104"/>
      <c r="BT17" s="1105"/>
      <c r="BU17" s="1105"/>
      <c r="BV17" s="1105"/>
      <c r="BW17" s="1105"/>
      <c r="BX17" s="1105"/>
      <c r="BY17" s="1105"/>
      <c r="BZ17" s="1105"/>
      <c r="CA17" s="1105"/>
      <c r="CB17" s="1105"/>
      <c r="CC17" s="1105"/>
      <c r="CD17" s="1105"/>
      <c r="CE17" s="1105"/>
      <c r="CF17" s="1105"/>
      <c r="CG17" s="1106"/>
      <c r="CH17" s="1079"/>
      <c r="CI17" s="1080"/>
      <c r="CJ17" s="1080"/>
      <c r="CK17" s="1080"/>
      <c r="CL17" s="1081"/>
      <c r="CM17" s="1079"/>
      <c r="CN17" s="1080"/>
      <c r="CO17" s="1080"/>
      <c r="CP17" s="1080"/>
      <c r="CQ17" s="1081"/>
      <c r="CR17" s="1079"/>
      <c r="CS17" s="1080"/>
      <c r="CT17" s="1080"/>
      <c r="CU17" s="1080"/>
      <c r="CV17" s="1081"/>
      <c r="CW17" s="1079"/>
      <c r="CX17" s="1080"/>
      <c r="CY17" s="1080"/>
      <c r="CZ17" s="1080"/>
      <c r="DA17" s="1081"/>
      <c r="DB17" s="1079"/>
      <c r="DC17" s="1080"/>
      <c r="DD17" s="1080"/>
      <c r="DE17" s="1080"/>
      <c r="DF17" s="1081"/>
      <c r="DG17" s="1079"/>
      <c r="DH17" s="1080"/>
      <c r="DI17" s="1080"/>
      <c r="DJ17" s="1080"/>
      <c r="DK17" s="1081"/>
      <c r="DL17" s="1079"/>
      <c r="DM17" s="1080"/>
      <c r="DN17" s="1080"/>
      <c r="DO17" s="1080"/>
      <c r="DP17" s="1081"/>
      <c r="DQ17" s="1079"/>
      <c r="DR17" s="1080"/>
      <c r="DS17" s="1080"/>
      <c r="DT17" s="1080"/>
      <c r="DU17" s="1081"/>
      <c r="DV17" s="1082"/>
      <c r="DW17" s="1083"/>
      <c r="DX17" s="1083"/>
      <c r="DY17" s="1083"/>
      <c r="DZ17" s="1084"/>
      <c r="EA17" s="254"/>
    </row>
    <row r="18" spans="1:131" s="255" customFormat="1" ht="26.25" customHeight="1" x14ac:dyDescent="0.15">
      <c r="A18" s="261">
        <v>12</v>
      </c>
      <c r="B18" s="1127"/>
      <c r="C18" s="1128"/>
      <c r="D18" s="1128"/>
      <c r="E18" s="1128"/>
      <c r="F18" s="1128"/>
      <c r="G18" s="1128"/>
      <c r="H18" s="1128"/>
      <c r="I18" s="1128"/>
      <c r="J18" s="1128"/>
      <c r="K18" s="1128"/>
      <c r="L18" s="1128"/>
      <c r="M18" s="1128"/>
      <c r="N18" s="1128"/>
      <c r="O18" s="1128"/>
      <c r="P18" s="1129"/>
      <c r="Q18" s="1133"/>
      <c r="R18" s="1134"/>
      <c r="S18" s="1134"/>
      <c r="T18" s="1134"/>
      <c r="U18" s="1134"/>
      <c r="V18" s="1134"/>
      <c r="W18" s="1134"/>
      <c r="X18" s="1134"/>
      <c r="Y18" s="1134"/>
      <c r="Z18" s="1134"/>
      <c r="AA18" s="1134"/>
      <c r="AB18" s="1134"/>
      <c r="AC18" s="1134"/>
      <c r="AD18" s="1134"/>
      <c r="AE18" s="1135"/>
      <c r="AF18" s="1109"/>
      <c r="AG18" s="1110"/>
      <c r="AH18" s="1110"/>
      <c r="AI18" s="1110"/>
      <c r="AJ18" s="1111"/>
      <c r="AK18" s="1176"/>
      <c r="AL18" s="1177"/>
      <c r="AM18" s="1177"/>
      <c r="AN18" s="1177"/>
      <c r="AO18" s="1177"/>
      <c r="AP18" s="1177"/>
      <c r="AQ18" s="1177"/>
      <c r="AR18" s="1177"/>
      <c r="AS18" s="1177"/>
      <c r="AT18" s="1177"/>
      <c r="AU18" s="1174"/>
      <c r="AV18" s="1174"/>
      <c r="AW18" s="1174"/>
      <c r="AX18" s="1174"/>
      <c r="AY18" s="1175"/>
      <c r="AZ18" s="252"/>
      <c r="BA18" s="252"/>
      <c r="BB18" s="252"/>
      <c r="BC18" s="252"/>
      <c r="BD18" s="252"/>
      <c r="BE18" s="253"/>
      <c r="BF18" s="253"/>
      <c r="BG18" s="253"/>
      <c r="BH18" s="253"/>
      <c r="BI18" s="253"/>
      <c r="BJ18" s="253"/>
      <c r="BK18" s="253"/>
      <c r="BL18" s="253"/>
      <c r="BM18" s="253"/>
      <c r="BN18" s="253"/>
      <c r="BO18" s="253"/>
      <c r="BP18" s="253"/>
      <c r="BQ18" s="262">
        <v>12</v>
      </c>
      <c r="BR18" s="263"/>
      <c r="BS18" s="1104"/>
      <c r="BT18" s="1105"/>
      <c r="BU18" s="1105"/>
      <c r="BV18" s="1105"/>
      <c r="BW18" s="1105"/>
      <c r="BX18" s="1105"/>
      <c r="BY18" s="1105"/>
      <c r="BZ18" s="1105"/>
      <c r="CA18" s="1105"/>
      <c r="CB18" s="1105"/>
      <c r="CC18" s="1105"/>
      <c r="CD18" s="1105"/>
      <c r="CE18" s="1105"/>
      <c r="CF18" s="1105"/>
      <c r="CG18" s="1106"/>
      <c r="CH18" s="1079"/>
      <c r="CI18" s="1080"/>
      <c r="CJ18" s="1080"/>
      <c r="CK18" s="1080"/>
      <c r="CL18" s="1081"/>
      <c r="CM18" s="1079"/>
      <c r="CN18" s="1080"/>
      <c r="CO18" s="1080"/>
      <c r="CP18" s="1080"/>
      <c r="CQ18" s="1081"/>
      <c r="CR18" s="1079"/>
      <c r="CS18" s="1080"/>
      <c r="CT18" s="1080"/>
      <c r="CU18" s="1080"/>
      <c r="CV18" s="1081"/>
      <c r="CW18" s="1079"/>
      <c r="CX18" s="1080"/>
      <c r="CY18" s="1080"/>
      <c r="CZ18" s="1080"/>
      <c r="DA18" s="1081"/>
      <c r="DB18" s="1079"/>
      <c r="DC18" s="1080"/>
      <c r="DD18" s="1080"/>
      <c r="DE18" s="1080"/>
      <c r="DF18" s="1081"/>
      <c r="DG18" s="1079"/>
      <c r="DH18" s="1080"/>
      <c r="DI18" s="1080"/>
      <c r="DJ18" s="1080"/>
      <c r="DK18" s="1081"/>
      <c r="DL18" s="1079"/>
      <c r="DM18" s="1080"/>
      <c r="DN18" s="1080"/>
      <c r="DO18" s="1080"/>
      <c r="DP18" s="1081"/>
      <c r="DQ18" s="1079"/>
      <c r="DR18" s="1080"/>
      <c r="DS18" s="1080"/>
      <c r="DT18" s="1080"/>
      <c r="DU18" s="1081"/>
      <c r="DV18" s="1082"/>
      <c r="DW18" s="1083"/>
      <c r="DX18" s="1083"/>
      <c r="DY18" s="1083"/>
      <c r="DZ18" s="1084"/>
      <c r="EA18" s="254"/>
    </row>
    <row r="19" spans="1:131" s="255" customFormat="1" ht="26.25" customHeight="1" x14ac:dyDescent="0.15">
      <c r="A19" s="261">
        <v>13</v>
      </c>
      <c r="B19" s="1127"/>
      <c r="C19" s="1128"/>
      <c r="D19" s="1128"/>
      <c r="E19" s="1128"/>
      <c r="F19" s="1128"/>
      <c r="G19" s="1128"/>
      <c r="H19" s="1128"/>
      <c r="I19" s="1128"/>
      <c r="J19" s="1128"/>
      <c r="K19" s="1128"/>
      <c r="L19" s="1128"/>
      <c r="M19" s="1128"/>
      <c r="N19" s="1128"/>
      <c r="O19" s="1128"/>
      <c r="P19" s="1129"/>
      <c r="Q19" s="1133"/>
      <c r="R19" s="1134"/>
      <c r="S19" s="1134"/>
      <c r="T19" s="1134"/>
      <c r="U19" s="1134"/>
      <c r="V19" s="1134"/>
      <c r="W19" s="1134"/>
      <c r="X19" s="1134"/>
      <c r="Y19" s="1134"/>
      <c r="Z19" s="1134"/>
      <c r="AA19" s="1134"/>
      <c r="AB19" s="1134"/>
      <c r="AC19" s="1134"/>
      <c r="AD19" s="1134"/>
      <c r="AE19" s="1135"/>
      <c r="AF19" s="1109"/>
      <c r="AG19" s="1110"/>
      <c r="AH19" s="1110"/>
      <c r="AI19" s="1110"/>
      <c r="AJ19" s="1111"/>
      <c r="AK19" s="1176"/>
      <c r="AL19" s="1177"/>
      <c r="AM19" s="1177"/>
      <c r="AN19" s="1177"/>
      <c r="AO19" s="1177"/>
      <c r="AP19" s="1177"/>
      <c r="AQ19" s="1177"/>
      <c r="AR19" s="1177"/>
      <c r="AS19" s="1177"/>
      <c r="AT19" s="1177"/>
      <c r="AU19" s="1174"/>
      <c r="AV19" s="1174"/>
      <c r="AW19" s="1174"/>
      <c r="AX19" s="1174"/>
      <c r="AY19" s="1175"/>
      <c r="AZ19" s="252"/>
      <c r="BA19" s="252"/>
      <c r="BB19" s="252"/>
      <c r="BC19" s="252"/>
      <c r="BD19" s="252"/>
      <c r="BE19" s="253"/>
      <c r="BF19" s="253"/>
      <c r="BG19" s="253"/>
      <c r="BH19" s="253"/>
      <c r="BI19" s="253"/>
      <c r="BJ19" s="253"/>
      <c r="BK19" s="253"/>
      <c r="BL19" s="253"/>
      <c r="BM19" s="253"/>
      <c r="BN19" s="253"/>
      <c r="BO19" s="253"/>
      <c r="BP19" s="253"/>
      <c r="BQ19" s="262">
        <v>13</v>
      </c>
      <c r="BR19" s="263"/>
      <c r="BS19" s="1104"/>
      <c r="BT19" s="1105"/>
      <c r="BU19" s="1105"/>
      <c r="BV19" s="1105"/>
      <c r="BW19" s="1105"/>
      <c r="BX19" s="1105"/>
      <c r="BY19" s="1105"/>
      <c r="BZ19" s="1105"/>
      <c r="CA19" s="1105"/>
      <c r="CB19" s="1105"/>
      <c r="CC19" s="1105"/>
      <c r="CD19" s="1105"/>
      <c r="CE19" s="1105"/>
      <c r="CF19" s="1105"/>
      <c r="CG19" s="1106"/>
      <c r="CH19" s="1079"/>
      <c r="CI19" s="1080"/>
      <c r="CJ19" s="1080"/>
      <c r="CK19" s="1080"/>
      <c r="CL19" s="1081"/>
      <c r="CM19" s="1079"/>
      <c r="CN19" s="1080"/>
      <c r="CO19" s="1080"/>
      <c r="CP19" s="1080"/>
      <c r="CQ19" s="1081"/>
      <c r="CR19" s="1079"/>
      <c r="CS19" s="1080"/>
      <c r="CT19" s="1080"/>
      <c r="CU19" s="1080"/>
      <c r="CV19" s="1081"/>
      <c r="CW19" s="1079"/>
      <c r="CX19" s="1080"/>
      <c r="CY19" s="1080"/>
      <c r="CZ19" s="1080"/>
      <c r="DA19" s="1081"/>
      <c r="DB19" s="1079"/>
      <c r="DC19" s="1080"/>
      <c r="DD19" s="1080"/>
      <c r="DE19" s="1080"/>
      <c r="DF19" s="1081"/>
      <c r="DG19" s="1079"/>
      <c r="DH19" s="1080"/>
      <c r="DI19" s="1080"/>
      <c r="DJ19" s="1080"/>
      <c r="DK19" s="1081"/>
      <c r="DL19" s="1079"/>
      <c r="DM19" s="1080"/>
      <c r="DN19" s="1080"/>
      <c r="DO19" s="1080"/>
      <c r="DP19" s="1081"/>
      <c r="DQ19" s="1079"/>
      <c r="DR19" s="1080"/>
      <c r="DS19" s="1080"/>
      <c r="DT19" s="1080"/>
      <c r="DU19" s="1081"/>
      <c r="DV19" s="1082"/>
      <c r="DW19" s="1083"/>
      <c r="DX19" s="1083"/>
      <c r="DY19" s="1083"/>
      <c r="DZ19" s="1084"/>
      <c r="EA19" s="254"/>
    </row>
    <row r="20" spans="1:131" s="255" customFormat="1" ht="26.25" customHeight="1" x14ac:dyDescent="0.15">
      <c r="A20" s="261">
        <v>14</v>
      </c>
      <c r="B20" s="1127"/>
      <c r="C20" s="1128"/>
      <c r="D20" s="1128"/>
      <c r="E20" s="1128"/>
      <c r="F20" s="1128"/>
      <c r="G20" s="1128"/>
      <c r="H20" s="1128"/>
      <c r="I20" s="1128"/>
      <c r="J20" s="1128"/>
      <c r="K20" s="1128"/>
      <c r="L20" s="1128"/>
      <c r="M20" s="1128"/>
      <c r="N20" s="1128"/>
      <c r="O20" s="1128"/>
      <c r="P20" s="1129"/>
      <c r="Q20" s="1133"/>
      <c r="R20" s="1134"/>
      <c r="S20" s="1134"/>
      <c r="T20" s="1134"/>
      <c r="U20" s="1134"/>
      <c r="V20" s="1134"/>
      <c r="W20" s="1134"/>
      <c r="X20" s="1134"/>
      <c r="Y20" s="1134"/>
      <c r="Z20" s="1134"/>
      <c r="AA20" s="1134"/>
      <c r="AB20" s="1134"/>
      <c r="AC20" s="1134"/>
      <c r="AD20" s="1134"/>
      <c r="AE20" s="1135"/>
      <c r="AF20" s="1109"/>
      <c r="AG20" s="1110"/>
      <c r="AH20" s="1110"/>
      <c r="AI20" s="1110"/>
      <c r="AJ20" s="1111"/>
      <c r="AK20" s="1176"/>
      <c r="AL20" s="1177"/>
      <c r="AM20" s="1177"/>
      <c r="AN20" s="1177"/>
      <c r="AO20" s="1177"/>
      <c r="AP20" s="1177"/>
      <c r="AQ20" s="1177"/>
      <c r="AR20" s="1177"/>
      <c r="AS20" s="1177"/>
      <c r="AT20" s="1177"/>
      <c r="AU20" s="1174"/>
      <c r="AV20" s="1174"/>
      <c r="AW20" s="1174"/>
      <c r="AX20" s="1174"/>
      <c r="AY20" s="1175"/>
      <c r="AZ20" s="252"/>
      <c r="BA20" s="252"/>
      <c r="BB20" s="252"/>
      <c r="BC20" s="252"/>
      <c r="BD20" s="252"/>
      <c r="BE20" s="253"/>
      <c r="BF20" s="253"/>
      <c r="BG20" s="253"/>
      <c r="BH20" s="253"/>
      <c r="BI20" s="253"/>
      <c r="BJ20" s="253"/>
      <c r="BK20" s="253"/>
      <c r="BL20" s="253"/>
      <c r="BM20" s="253"/>
      <c r="BN20" s="253"/>
      <c r="BO20" s="253"/>
      <c r="BP20" s="253"/>
      <c r="BQ20" s="262">
        <v>14</v>
      </c>
      <c r="BR20" s="263"/>
      <c r="BS20" s="1104"/>
      <c r="BT20" s="1105"/>
      <c r="BU20" s="1105"/>
      <c r="BV20" s="1105"/>
      <c r="BW20" s="1105"/>
      <c r="BX20" s="1105"/>
      <c r="BY20" s="1105"/>
      <c r="BZ20" s="1105"/>
      <c r="CA20" s="1105"/>
      <c r="CB20" s="1105"/>
      <c r="CC20" s="1105"/>
      <c r="CD20" s="1105"/>
      <c r="CE20" s="1105"/>
      <c r="CF20" s="1105"/>
      <c r="CG20" s="1106"/>
      <c r="CH20" s="1079"/>
      <c r="CI20" s="1080"/>
      <c r="CJ20" s="1080"/>
      <c r="CK20" s="1080"/>
      <c r="CL20" s="1081"/>
      <c r="CM20" s="1079"/>
      <c r="CN20" s="1080"/>
      <c r="CO20" s="1080"/>
      <c r="CP20" s="1080"/>
      <c r="CQ20" s="1081"/>
      <c r="CR20" s="1079"/>
      <c r="CS20" s="1080"/>
      <c r="CT20" s="1080"/>
      <c r="CU20" s="1080"/>
      <c r="CV20" s="1081"/>
      <c r="CW20" s="1079"/>
      <c r="CX20" s="1080"/>
      <c r="CY20" s="1080"/>
      <c r="CZ20" s="1080"/>
      <c r="DA20" s="1081"/>
      <c r="DB20" s="1079"/>
      <c r="DC20" s="1080"/>
      <c r="DD20" s="1080"/>
      <c r="DE20" s="1080"/>
      <c r="DF20" s="1081"/>
      <c r="DG20" s="1079"/>
      <c r="DH20" s="1080"/>
      <c r="DI20" s="1080"/>
      <c r="DJ20" s="1080"/>
      <c r="DK20" s="1081"/>
      <c r="DL20" s="1079"/>
      <c r="DM20" s="1080"/>
      <c r="DN20" s="1080"/>
      <c r="DO20" s="1080"/>
      <c r="DP20" s="1081"/>
      <c r="DQ20" s="1079"/>
      <c r="DR20" s="1080"/>
      <c r="DS20" s="1080"/>
      <c r="DT20" s="1080"/>
      <c r="DU20" s="1081"/>
      <c r="DV20" s="1082"/>
      <c r="DW20" s="1083"/>
      <c r="DX20" s="1083"/>
      <c r="DY20" s="1083"/>
      <c r="DZ20" s="1084"/>
      <c r="EA20" s="254"/>
    </row>
    <row r="21" spans="1:131" s="255" customFormat="1" ht="26.25" customHeight="1" thickBot="1" x14ac:dyDescent="0.2">
      <c r="A21" s="261">
        <v>15</v>
      </c>
      <c r="B21" s="1127"/>
      <c r="C21" s="1128"/>
      <c r="D21" s="1128"/>
      <c r="E21" s="1128"/>
      <c r="F21" s="1128"/>
      <c r="G21" s="1128"/>
      <c r="H21" s="1128"/>
      <c r="I21" s="1128"/>
      <c r="J21" s="1128"/>
      <c r="K21" s="1128"/>
      <c r="L21" s="1128"/>
      <c r="M21" s="1128"/>
      <c r="N21" s="1128"/>
      <c r="O21" s="1128"/>
      <c r="P21" s="1129"/>
      <c r="Q21" s="1133"/>
      <c r="R21" s="1134"/>
      <c r="S21" s="1134"/>
      <c r="T21" s="1134"/>
      <c r="U21" s="1134"/>
      <c r="V21" s="1134"/>
      <c r="W21" s="1134"/>
      <c r="X21" s="1134"/>
      <c r="Y21" s="1134"/>
      <c r="Z21" s="1134"/>
      <c r="AA21" s="1134"/>
      <c r="AB21" s="1134"/>
      <c r="AC21" s="1134"/>
      <c r="AD21" s="1134"/>
      <c r="AE21" s="1135"/>
      <c r="AF21" s="1109"/>
      <c r="AG21" s="1110"/>
      <c r="AH21" s="1110"/>
      <c r="AI21" s="1110"/>
      <c r="AJ21" s="1111"/>
      <c r="AK21" s="1176"/>
      <c r="AL21" s="1177"/>
      <c r="AM21" s="1177"/>
      <c r="AN21" s="1177"/>
      <c r="AO21" s="1177"/>
      <c r="AP21" s="1177"/>
      <c r="AQ21" s="1177"/>
      <c r="AR21" s="1177"/>
      <c r="AS21" s="1177"/>
      <c r="AT21" s="1177"/>
      <c r="AU21" s="1174"/>
      <c r="AV21" s="1174"/>
      <c r="AW21" s="1174"/>
      <c r="AX21" s="1174"/>
      <c r="AY21" s="1175"/>
      <c r="AZ21" s="252"/>
      <c r="BA21" s="252"/>
      <c r="BB21" s="252"/>
      <c r="BC21" s="252"/>
      <c r="BD21" s="252"/>
      <c r="BE21" s="253"/>
      <c r="BF21" s="253"/>
      <c r="BG21" s="253"/>
      <c r="BH21" s="253"/>
      <c r="BI21" s="253"/>
      <c r="BJ21" s="253"/>
      <c r="BK21" s="253"/>
      <c r="BL21" s="253"/>
      <c r="BM21" s="253"/>
      <c r="BN21" s="253"/>
      <c r="BO21" s="253"/>
      <c r="BP21" s="253"/>
      <c r="BQ21" s="262">
        <v>15</v>
      </c>
      <c r="BR21" s="263"/>
      <c r="BS21" s="1104"/>
      <c r="BT21" s="1105"/>
      <c r="BU21" s="1105"/>
      <c r="BV21" s="1105"/>
      <c r="BW21" s="1105"/>
      <c r="BX21" s="1105"/>
      <c r="BY21" s="1105"/>
      <c r="BZ21" s="1105"/>
      <c r="CA21" s="1105"/>
      <c r="CB21" s="1105"/>
      <c r="CC21" s="1105"/>
      <c r="CD21" s="1105"/>
      <c r="CE21" s="1105"/>
      <c r="CF21" s="1105"/>
      <c r="CG21" s="1106"/>
      <c r="CH21" s="1079"/>
      <c r="CI21" s="1080"/>
      <c r="CJ21" s="1080"/>
      <c r="CK21" s="1080"/>
      <c r="CL21" s="1081"/>
      <c r="CM21" s="1079"/>
      <c r="CN21" s="1080"/>
      <c r="CO21" s="1080"/>
      <c r="CP21" s="1080"/>
      <c r="CQ21" s="1081"/>
      <c r="CR21" s="1079"/>
      <c r="CS21" s="1080"/>
      <c r="CT21" s="1080"/>
      <c r="CU21" s="1080"/>
      <c r="CV21" s="1081"/>
      <c r="CW21" s="1079"/>
      <c r="CX21" s="1080"/>
      <c r="CY21" s="1080"/>
      <c r="CZ21" s="1080"/>
      <c r="DA21" s="1081"/>
      <c r="DB21" s="1079"/>
      <c r="DC21" s="1080"/>
      <c r="DD21" s="1080"/>
      <c r="DE21" s="1080"/>
      <c r="DF21" s="1081"/>
      <c r="DG21" s="1079"/>
      <c r="DH21" s="1080"/>
      <c r="DI21" s="1080"/>
      <c r="DJ21" s="1080"/>
      <c r="DK21" s="1081"/>
      <c r="DL21" s="1079"/>
      <c r="DM21" s="1080"/>
      <c r="DN21" s="1080"/>
      <c r="DO21" s="1080"/>
      <c r="DP21" s="1081"/>
      <c r="DQ21" s="1079"/>
      <c r="DR21" s="1080"/>
      <c r="DS21" s="1080"/>
      <c r="DT21" s="1080"/>
      <c r="DU21" s="1081"/>
      <c r="DV21" s="1082"/>
      <c r="DW21" s="1083"/>
      <c r="DX21" s="1083"/>
      <c r="DY21" s="1083"/>
      <c r="DZ21" s="1084"/>
      <c r="EA21" s="254"/>
    </row>
    <row r="22" spans="1:131" s="255" customFormat="1" ht="26.25" customHeight="1" x14ac:dyDescent="0.15">
      <c r="A22" s="261">
        <v>16</v>
      </c>
      <c r="B22" s="1127"/>
      <c r="C22" s="1128"/>
      <c r="D22" s="1128"/>
      <c r="E22" s="1128"/>
      <c r="F22" s="1128"/>
      <c r="G22" s="1128"/>
      <c r="H22" s="1128"/>
      <c r="I22" s="1128"/>
      <c r="J22" s="1128"/>
      <c r="K22" s="1128"/>
      <c r="L22" s="1128"/>
      <c r="M22" s="1128"/>
      <c r="N22" s="1128"/>
      <c r="O22" s="1128"/>
      <c r="P22" s="1129"/>
      <c r="Q22" s="1171"/>
      <c r="R22" s="1172"/>
      <c r="S22" s="1172"/>
      <c r="T22" s="1172"/>
      <c r="U22" s="1172"/>
      <c r="V22" s="1172"/>
      <c r="W22" s="1172"/>
      <c r="X22" s="1172"/>
      <c r="Y22" s="1172"/>
      <c r="Z22" s="1172"/>
      <c r="AA22" s="1172"/>
      <c r="AB22" s="1172"/>
      <c r="AC22" s="1172"/>
      <c r="AD22" s="1172"/>
      <c r="AE22" s="1173"/>
      <c r="AF22" s="1109"/>
      <c r="AG22" s="1110"/>
      <c r="AH22" s="1110"/>
      <c r="AI22" s="1110"/>
      <c r="AJ22" s="1111"/>
      <c r="AK22" s="1167"/>
      <c r="AL22" s="1168"/>
      <c r="AM22" s="1168"/>
      <c r="AN22" s="1168"/>
      <c r="AO22" s="1168"/>
      <c r="AP22" s="1168"/>
      <c r="AQ22" s="1168"/>
      <c r="AR22" s="1168"/>
      <c r="AS22" s="1168"/>
      <c r="AT22" s="1168"/>
      <c r="AU22" s="1169"/>
      <c r="AV22" s="1169"/>
      <c r="AW22" s="1169"/>
      <c r="AX22" s="1169"/>
      <c r="AY22" s="1170"/>
      <c r="AZ22" s="1125" t="s">
        <v>382</v>
      </c>
      <c r="BA22" s="1125"/>
      <c r="BB22" s="1125"/>
      <c r="BC22" s="1125"/>
      <c r="BD22" s="1126"/>
      <c r="BE22" s="253"/>
      <c r="BF22" s="253"/>
      <c r="BG22" s="253"/>
      <c r="BH22" s="253"/>
      <c r="BI22" s="253"/>
      <c r="BJ22" s="253"/>
      <c r="BK22" s="253"/>
      <c r="BL22" s="253"/>
      <c r="BM22" s="253"/>
      <c r="BN22" s="253"/>
      <c r="BO22" s="253"/>
      <c r="BP22" s="253"/>
      <c r="BQ22" s="262">
        <v>16</v>
      </c>
      <c r="BR22" s="263"/>
      <c r="BS22" s="1104"/>
      <c r="BT22" s="1105"/>
      <c r="BU22" s="1105"/>
      <c r="BV22" s="1105"/>
      <c r="BW22" s="1105"/>
      <c r="BX22" s="1105"/>
      <c r="BY22" s="1105"/>
      <c r="BZ22" s="1105"/>
      <c r="CA22" s="1105"/>
      <c r="CB22" s="1105"/>
      <c r="CC22" s="1105"/>
      <c r="CD22" s="1105"/>
      <c r="CE22" s="1105"/>
      <c r="CF22" s="1105"/>
      <c r="CG22" s="1106"/>
      <c r="CH22" s="1079"/>
      <c r="CI22" s="1080"/>
      <c r="CJ22" s="1080"/>
      <c r="CK22" s="1080"/>
      <c r="CL22" s="1081"/>
      <c r="CM22" s="1079"/>
      <c r="CN22" s="1080"/>
      <c r="CO22" s="1080"/>
      <c r="CP22" s="1080"/>
      <c r="CQ22" s="1081"/>
      <c r="CR22" s="1079"/>
      <c r="CS22" s="1080"/>
      <c r="CT22" s="1080"/>
      <c r="CU22" s="1080"/>
      <c r="CV22" s="1081"/>
      <c r="CW22" s="1079"/>
      <c r="CX22" s="1080"/>
      <c r="CY22" s="1080"/>
      <c r="CZ22" s="1080"/>
      <c r="DA22" s="1081"/>
      <c r="DB22" s="1079"/>
      <c r="DC22" s="1080"/>
      <c r="DD22" s="1080"/>
      <c r="DE22" s="1080"/>
      <c r="DF22" s="1081"/>
      <c r="DG22" s="1079"/>
      <c r="DH22" s="1080"/>
      <c r="DI22" s="1080"/>
      <c r="DJ22" s="1080"/>
      <c r="DK22" s="1081"/>
      <c r="DL22" s="1079"/>
      <c r="DM22" s="1080"/>
      <c r="DN22" s="1080"/>
      <c r="DO22" s="1080"/>
      <c r="DP22" s="1081"/>
      <c r="DQ22" s="1079"/>
      <c r="DR22" s="1080"/>
      <c r="DS22" s="1080"/>
      <c r="DT22" s="1080"/>
      <c r="DU22" s="1081"/>
      <c r="DV22" s="1082"/>
      <c r="DW22" s="1083"/>
      <c r="DX22" s="1083"/>
      <c r="DY22" s="1083"/>
      <c r="DZ22" s="1084"/>
      <c r="EA22" s="254"/>
    </row>
    <row r="23" spans="1:131" s="255" customFormat="1" ht="26.25" customHeight="1" thickBot="1" x14ac:dyDescent="0.2">
      <c r="A23" s="264" t="s">
        <v>383</v>
      </c>
      <c r="B23" s="1033" t="s">
        <v>384</v>
      </c>
      <c r="C23" s="1034"/>
      <c r="D23" s="1034"/>
      <c r="E23" s="1034"/>
      <c r="F23" s="1034"/>
      <c r="G23" s="1034"/>
      <c r="H23" s="1034"/>
      <c r="I23" s="1034"/>
      <c r="J23" s="1034"/>
      <c r="K23" s="1034"/>
      <c r="L23" s="1034"/>
      <c r="M23" s="1034"/>
      <c r="N23" s="1034"/>
      <c r="O23" s="1034"/>
      <c r="P23" s="1035"/>
      <c r="Q23" s="1158">
        <v>16511</v>
      </c>
      <c r="R23" s="1159"/>
      <c r="S23" s="1159"/>
      <c r="T23" s="1159"/>
      <c r="U23" s="1159"/>
      <c r="V23" s="1159">
        <v>16069</v>
      </c>
      <c r="W23" s="1159"/>
      <c r="X23" s="1159"/>
      <c r="Y23" s="1159"/>
      <c r="Z23" s="1159"/>
      <c r="AA23" s="1159">
        <v>442</v>
      </c>
      <c r="AB23" s="1159"/>
      <c r="AC23" s="1159"/>
      <c r="AD23" s="1159"/>
      <c r="AE23" s="1160"/>
      <c r="AF23" s="1161">
        <v>205</v>
      </c>
      <c r="AG23" s="1159"/>
      <c r="AH23" s="1159"/>
      <c r="AI23" s="1159"/>
      <c r="AJ23" s="1162"/>
      <c r="AK23" s="1163"/>
      <c r="AL23" s="1164"/>
      <c r="AM23" s="1164"/>
      <c r="AN23" s="1164"/>
      <c r="AO23" s="1164"/>
      <c r="AP23" s="1159">
        <v>17651</v>
      </c>
      <c r="AQ23" s="1159"/>
      <c r="AR23" s="1159"/>
      <c r="AS23" s="1159"/>
      <c r="AT23" s="1159"/>
      <c r="AU23" s="1165"/>
      <c r="AV23" s="1165"/>
      <c r="AW23" s="1165"/>
      <c r="AX23" s="1165"/>
      <c r="AY23" s="1166"/>
      <c r="AZ23" s="1155" t="s">
        <v>137</v>
      </c>
      <c r="BA23" s="1156"/>
      <c r="BB23" s="1156"/>
      <c r="BC23" s="1156"/>
      <c r="BD23" s="1157"/>
      <c r="BE23" s="253"/>
      <c r="BF23" s="253"/>
      <c r="BG23" s="253"/>
      <c r="BH23" s="253"/>
      <c r="BI23" s="253"/>
      <c r="BJ23" s="253"/>
      <c r="BK23" s="253"/>
      <c r="BL23" s="253"/>
      <c r="BM23" s="253"/>
      <c r="BN23" s="253"/>
      <c r="BO23" s="253"/>
      <c r="BP23" s="253"/>
      <c r="BQ23" s="262">
        <v>17</v>
      </c>
      <c r="BR23" s="263"/>
      <c r="BS23" s="1104"/>
      <c r="BT23" s="1105"/>
      <c r="BU23" s="1105"/>
      <c r="BV23" s="1105"/>
      <c r="BW23" s="1105"/>
      <c r="BX23" s="1105"/>
      <c r="BY23" s="1105"/>
      <c r="BZ23" s="1105"/>
      <c r="CA23" s="1105"/>
      <c r="CB23" s="1105"/>
      <c r="CC23" s="1105"/>
      <c r="CD23" s="1105"/>
      <c r="CE23" s="1105"/>
      <c r="CF23" s="1105"/>
      <c r="CG23" s="1106"/>
      <c r="CH23" s="1079"/>
      <c r="CI23" s="1080"/>
      <c r="CJ23" s="1080"/>
      <c r="CK23" s="1080"/>
      <c r="CL23" s="1081"/>
      <c r="CM23" s="1079"/>
      <c r="CN23" s="1080"/>
      <c r="CO23" s="1080"/>
      <c r="CP23" s="1080"/>
      <c r="CQ23" s="1081"/>
      <c r="CR23" s="1079"/>
      <c r="CS23" s="1080"/>
      <c r="CT23" s="1080"/>
      <c r="CU23" s="1080"/>
      <c r="CV23" s="1081"/>
      <c r="CW23" s="1079"/>
      <c r="CX23" s="1080"/>
      <c r="CY23" s="1080"/>
      <c r="CZ23" s="1080"/>
      <c r="DA23" s="1081"/>
      <c r="DB23" s="1079"/>
      <c r="DC23" s="1080"/>
      <c r="DD23" s="1080"/>
      <c r="DE23" s="1080"/>
      <c r="DF23" s="1081"/>
      <c r="DG23" s="1079"/>
      <c r="DH23" s="1080"/>
      <c r="DI23" s="1080"/>
      <c r="DJ23" s="1080"/>
      <c r="DK23" s="1081"/>
      <c r="DL23" s="1079"/>
      <c r="DM23" s="1080"/>
      <c r="DN23" s="1080"/>
      <c r="DO23" s="1080"/>
      <c r="DP23" s="1081"/>
      <c r="DQ23" s="1079"/>
      <c r="DR23" s="1080"/>
      <c r="DS23" s="1080"/>
      <c r="DT23" s="1080"/>
      <c r="DU23" s="1081"/>
      <c r="DV23" s="1082"/>
      <c r="DW23" s="1083"/>
      <c r="DX23" s="1083"/>
      <c r="DY23" s="1083"/>
      <c r="DZ23" s="1084"/>
      <c r="EA23" s="254"/>
    </row>
    <row r="24" spans="1:131" s="255" customFormat="1" ht="26.25" customHeight="1" x14ac:dyDescent="0.15">
      <c r="A24" s="1154" t="s">
        <v>385</v>
      </c>
      <c r="B24" s="1154"/>
      <c r="C24" s="1154"/>
      <c r="D24" s="1154"/>
      <c r="E24" s="1154"/>
      <c r="F24" s="1154"/>
      <c r="G24" s="1154"/>
      <c r="H24" s="1154"/>
      <c r="I24" s="1154"/>
      <c r="J24" s="1154"/>
      <c r="K24" s="1154"/>
      <c r="L24" s="1154"/>
      <c r="M24" s="1154"/>
      <c r="N24" s="1154"/>
      <c r="O24" s="1154"/>
      <c r="P24" s="1154"/>
      <c r="Q24" s="1154"/>
      <c r="R24" s="1154"/>
      <c r="S24" s="1154"/>
      <c r="T24" s="1154"/>
      <c r="U24" s="1154"/>
      <c r="V24" s="1154"/>
      <c r="W24" s="1154"/>
      <c r="X24" s="1154"/>
      <c r="Y24" s="1154"/>
      <c r="Z24" s="1154"/>
      <c r="AA24" s="1154"/>
      <c r="AB24" s="1154"/>
      <c r="AC24" s="1154"/>
      <c r="AD24" s="1154"/>
      <c r="AE24" s="1154"/>
      <c r="AF24" s="1154"/>
      <c r="AG24" s="1154"/>
      <c r="AH24" s="1154"/>
      <c r="AI24" s="1154"/>
      <c r="AJ24" s="1154"/>
      <c r="AK24" s="1154"/>
      <c r="AL24" s="1154"/>
      <c r="AM24" s="1154"/>
      <c r="AN24" s="1154"/>
      <c r="AO24" s="1154"/>
      <c r="AP24" s="1154"/>
      <c r="AQ24" s="1154"/>
      <c r="AR24" s="1154"/>
      <c r="AS24" s="1154"/>
      <c r="AT24" s="1154"/>
      <c r="AU24" s="1154"/>
      <c r="AV24" s="1154"/>
      <c r="AW24" s="1154"/>
      <c r="AX24" s="1154"/>
      <c r="AY24" s="1154"/>
      <c r="AZ24" s="252"/>
      <c r="BA24" s="252"/>
      <c r="BB24" s="252"/>
      <c r="BC24" s="252"/>
      <c r="BD24" s="252"/>
      <c r="BE24" s="253"/>
      <c r="BF24" s="253"/>
      <c r="BG24" s="253"/>
      <c r="BH24" s="253"/>
      <c r="BI24" s="253"/>
      <c r="BJ24" s="253"/>
      <c r="BK24" s="253"/>
      <c r="BL24" s="253"/>
      <c r="BM24" s="253"/>
      <c r="BN24" s="253"/>
      <c r="BO24" s="253"/>
      <c r="BP24" s="253"/>
      <c r="BQ24" s="262">
        <v>18</v>
      </c>
      <c r="BR24" s="263"/>
      <c r="BS24" s="1104"/>
      <c r="BT24" s="1105"/>
      <c r="BU24" s="1105"/>
      <c r="BV24" s="1105"/>
      <c r="BW24" s="1105"/>
      <c r="BX24" s="1105"/>
      <c r="BY24" s="1105"/>
      <c r="BZ24" s="1105"/>
      <c r="CA24" s="1105"/>
      <c r="CB24" s="1105"/>
      <c r="CC24" s="1105"/>
      <c r="CD24" s="1105"/>
      <c r="CE24" s="1105"/>
      <c r="CF24" s="1105"/>
      <c r="CG24" s="1106"/>
      <c r="CH24" s="1079"/>
      <c r="CI24" s="1080"/>
      <c r="CJ24" s="1080"/>
      <c r="CK24" s="1080"/>
      <c r="CL24" s="1081"/>
      <c r="CM24" s="1079"/>
      <c r="CN24" s="1080"/>
      <c r="CO24" s="1080"/>
      <c r="CP24" s="1080"/>
      <c r="CQ24" s="1081"/>
      <c r="CR24" s="1079"/>
      <c r="CS24" s="1080"/>
      <c r="CT24" s="1080"/>
      <c r="CU24" s="1080"/>
      <c r="CV24" s="1081"/>
      <c r="CW24" s="1079"/>
      <c r="CX24" s="1080"/>
      <c r="CY24" s="1080"/>
      <c r="CZ24" s="1080"/>
      <c r="DA24" s="1081"/>
      <c r="DB24" s="1079"/>
      <c r="DC24" s="1080"/>
      <c r="DD24" s="1080"/>
      <c r="DE24" s="1080"/>
      <c r="DF24" s="1081"/>
      <c r="DG24" s="1079"/>
      <c r="DH24" s="1080"/>
      <c r="DI24" s="1080"/>
      <c r="DJ24" s="1080"/>
      <c r="DK24" s="1081"/>
      <c r="DL24" s="1079"/>
      <c r="DM24" s="1080"/>
      <c r="DN24" s="1080"/>
      <c r="DO24" s="1080"/>
      <c r="DP24" s="1081"/>
      <c r="DQ24" s="1079"/>
      <c r="DR24" s="1080"/>
      <c r="DS24" s="1080"/>
      <c r="DT24" s="1080"/>
      <c r="DU24" s="1081"/>
      <c r="DV24" s="1082"/>
      <c r="DW24" s="1083"/>
      <c r="DX24" s="1083"/>
      <c r="DY24" s="1083"/>
      <c r="DZ24" s="1084"/>
      <c r="EA24" s="254"/>
    </row>
    <row r="25" spans="1:131" s="247" customFormat="1" ht="26.25" customHeight="1" thickBot="1" x14ac:dyDescent="0.2">
      <c r="A25" s="1153" t="s">
        <v>386</v>
      </c>
      <c r="B25" s="1153"/>
      <c r="C25" s="1153"/>
      <c r="D25" s="1153"/>
      <c r="E25" s="1153"/>
      <c r="F25" s="1153"/>
      <c r="G25" s="1153"/>
      <c r="H25" s="1153"/>
      <c r="I25" s="1153"/>
      <c r="J25" s="1153"/>
      <c r="K25" s="1153"/>
      <c r="L25" s="1153"/>
      <c r="M25" s="1153"/>
      <c r="N25" s="1153"/>
      <c r="O25" s="1153"/>
      <c r="P25" s="1153"/>
      <c r="Q25" s="1153"/>
      <c r="R25" s="1153"/>
      <c r="S25" s="1153"/>
      <c r="T25" s="1153"/>
      <c r="U25" s="1153"/>
      <c r="V25" s="1153"/>
      <c r="W25" s="1153"/>
      <c r="X25" s="1153"/>
      <c r="Y25" s="1153"/>
      <c r="Z25" s="1153"/>
      <c r="AA25" s="1153"/>
      <c r="AB25" s="1153"/>
      <c r="AC25" s="1153"/>
      <c r="AD25" s="1153"/>
      <c r="AE25" s="1153"/>
      <c r="AF25" s="1153"/>
      <c r="AG25" s="1153"/>
      <c r="AH25" s="1153"/>
      <c r="AI25" s="1153"/>
      <c r="AJ25" s="1153"/>
      <c r="AK25" s="1153"/>
      <c r="AL25" s="1153"/>
      <c r="AM25" s="1153"/>
      <c r="AN25" s="1153"/>
      <c r="AO25" s="1153"/>
      <c r="AP25" s="1153"/>
      <c r="AQ25" s="1153"/>
      <c r="AR25" s="1153"/>
      <c r="AS25" s="1153"/>
      <c r="AT25" s="1153"/>
      <c r="AU25" s="1153"/>
      <c r="AV25" s="1153"/>
      <c r="AW25" s="1153"/>
      <c r="AX25" s="1153"/>
      <c r="AY25" s="1153"/>
      <c r="AZ25" s="1153"/>
      <c r="BA25" s="1153"/>
      <c r="BB25" s="1153"/>
      <c r="BC25" s="1153"/>
      <c r="BD25" s="1153"/>
      <c r="BE25" s="1153"/>
      <c r="BF25" s="1153"/>
      <c r="BG25" s="1153"/>
      <c r="BH25" s="1153"/>
      <c r="BI25" s="1153"/>
      <c r="BJ25" s="252"/>
      <c r="BK25" s="252"/>
      <c r="BL25" s="252"/>
      <c r="BM25" s="252"/>
      <c r="BN25" s="252"/>
      <c r="BO25" s="265"/>
      <c r="BP25" s="265"/>
      <c r="BQ25" s="262">
        <v>19</v>
      </c>
      <c r="BR25" s="263"/>
      <c r="BS25" s="1104"/>
      <c r="BT25" s="1105"/>
      <c r="BU25" s="1105"/>
      <c r="BV25" s="1105"/>
      <c r="BW25" s="1105"/>
      <c r="BX25" s="1105"/>
      <c r="BY25" s="1105"/>
      <c r="BZ25" s="1105"/>
      <c r="CA25" s="1105"/>
      <c r="CB25" s="1105"/>
      <c r="CC25" s="1105"/>
      <c r="CD25" s="1105"/>
      <c r="CE25" s="1105"/>
      <c r="CF25" s="1105"/>
      <c r="CG25" s="1106"/>
      <c r="CH25" s="1079"/>
      <c r="CI25" s="1080"/>
      <c r="CJ25" s="1080"/>
      <c r="CK25" s="1080"/>
      <c r="CL25" s="1081"/>
      <c r="CM25" s="1079"/>
      <c r="CN25" s="1080"/>
      <c r="CO25" s="1080"/>
      <c r="CP25" s="1080"/>
      <c r="CQ25" s="1081"/>
      <c r="CR25" s="1079"/>
      <c r="CS25" s="1080"/>
      <c r="CT25" s="1080"/>
      <c r="CU25" s="1080"/>
      <c r="CV25" s="1081"/>
      <c r="CW25" s="1079"/>
      <c r="CX25" s="1080"/>
      <c r="CY25" s="1080"/>
      <c r="CZ25" s="1080"/>
      <c r="DA25" s="1081"/>
      <c r="DB25" s="1079"/>
      <c r="DC25" s="1080"/>
      <c r="DD25" s="1080"/>
      <c r="DE25" s="1080"/>
      <c r="DF25" s="1081"/>
      <c r="DG25" s="1079"/>
      <c r="DH25" s="1080"/>
      <c r="DI25" s="1080"/>
      <c r="DJ25" s="1080"/>
      <c r="DK25" s="1081"/>
      <c r="DL25" s="1079"/>
      <c r="DM25" s="1080"/>
      <c r="DN25" s="1080"/>
      <c r="DO25" s="1080"/>
      <c r="DP25" s="1081"/>
      <c r="DQ25" s="1079"/>
      <c r="DR25" s="1080"/>
      <c r="DS25" s="1080"/>
      <c r="DT25" s="1080"/>
      <c r="DU25" s="1081"/>
      <c r="DV25" s="1082"/>
      <c r="DW25" s="1083"/>
      <c r="DX25" s="1083"/>
      <c r="DY25" s="1083"/>
      <c r="DZ25" s="1084"/>
      <c r="EA25" s="246"/>
    </row>
    <row r="26" spans="1:131" s="247" customFormat="1" ht="26.25" customHeight="1" x14ac:dyDescent="0.15">
      <c r="A26" s="1085" t="s">
        <v>363</v>
      </c>
      <c r="B26" s="1086"/>
      <c r="C26" s="1086"/>
      <c r="D26" s="1086"/>
      <c r="E26" s="1086"/>
      <c r="F26" s="1086"/>
      <c r="G26" s="1086"/>
      <c r="H26" s="1086"/>
      <c r="I26" s="1086"/>
      <c r="J26" s="1086"/>
      <c r="K26" s="1086"/>
      <c r="L26" s="1086"/>
      <c r="M26" s="1086"/>
      <c r="N26" s="1086"/>
      <c r="O26" s="1086"/>
      <c r="P26" s="1087"/>
      <c r="Q26" s="1091" t="s">
        <v>387</v>
      </c>
      <c r="R26" s="1092"/>
      <c r="S26" s="1092"/>
      <c r="T26" s="1092"/>
      <c r="U26" s="1093"/>
      <c r="V26" s="1091" t="s">
        <v>388</v>
      </c>
      <c r="W26" s="1092"/>
      <c r="X26" s="1092"/>
      <c r="Y26" s="1092"/>
      <c r="Z26" s="1093"/>
      <c r="AA26" s="1091" t="s">
        <v>389</v>
      </c>
      <c r="AB26" s="1092"/>
      <c r="AC26" s="1092"/>
      <c r="AD26" s="1092"/>
      <c r="AE26" s="1092"/>
      <c r="AF26" s="1149" t="s">
        <v>390</v>
      </c>
      <c r="AG26" s="1098"/>
      <c r="AH26" s="1098"/>
      <c r="AI26" s="1098"/>
      <c r="AJ26" s="1150"/>
      <c r="AK26" s="1092" t="s">
        <v>391</v>
      </c>
      <c r="AL26" s="1092"/>
      <c r="AM26" s="1092"/>
      <c r="AN26" s="1092"/>
      <c r="AO26" s="1093"/>
      <c r="AP26" s="1091" t="s">
        <v>392</v>
      </c>
      <c r="AQ26" s="1092"/>
      <c r="AR26" s="1092"/>
      <c r="AS26" s="1092"/>
      <c r="AT26" s="1093"/>
      <c r="AU26" s="1091" t="s">
        <v>393</v>
      </c>
      <c r="AV26" s="1092"/>
      <c r="AW26" s="1092"/>
      <c r="AX26" s="1092"/>
      <c r="AY26" s="1093"/>
      <c r="AZ26" s="1091" t="s">
        <v>394</v>
      </c>
      <c r="BA26" s="1092"/>
      <c r="BB26" s="1092"/>
      <c r="BC26" s="1092"/>
      <c r="BD26" s="1093"/>
      <c r="BE26" s="1091" t="s">
        <v>370</v>
      </c>
      <c r="BF26" s="1092"/>
      <c r="BG26" s="1092"/>
      <c r="BH26" s="1092"/>
      <c r="BI26" s="1107"/>
      <c r="BJ26" s="252"/>
      <c r="BK26" s="252"/>
      <c r="BL26" s="252"/>
      <c r="BM26" s="252"/>
      <c r="BN26" s="252"/>
      <c r="BO26" s="265"/>
      <c r="BP26" s="265"/>
      <c r="BQ26" s="262">
        <v>20</v>
      </c>
      <c r="BR26" s="263"/>
      <c r="BS26" s="1104"/>
      <c r="BT26" s="1105"/>
      <c r="BU26" s="1105"/>
      <c r="BV26" s="1105"/>
      <c r="BW26" s="1105"/>
      <c r="BX26" s="1105"/>
      <c r="BY26" s="1105"/>
      <c r="BZ26" s="1105"/>
      <c r="CA26" s="1105"/>
      <c r="CB26" s="1105"/>
      <c r="CC26" s="1105"/>
      <c r="CD26" s="1105"/>
      <c r="CE26" s="1105"/>
      <c r="CF26" s="1105"/>
      <c r="CG26" s="1106"/>
      <c r="CH26" s="1079"/>
      <c r="CI26" s="1080"/>
      <c r="CJ26" s="1080"/>
      <c r="CK26" s="1080"/>
      <c r="CL26" s="1081"/>
      <c r="CM26" s="1079"/>
      <c r="CN26" s="1080"/>
      <c r="CO26" s="1080"/>
      <c r="CP26" s="1080"/>
      <c r="CQ26" s="1081"/>
      <c r="CR26" s="1079"/>
      <c r="CS26" s="1080"/>
      <c r="CT26" s="1080"/>
      <c r="CU26" s="1080"/>
      <c r="CV26" s="1081"/>
      <c r="CW26" s="1079"/>
      <c r="CX26" s="1080"/>
      <c r="CY26" s="1080"/>
      <c r="CZ26" s="1080"/>
      <c r="DA26" s="1081"/>
      <c r="DB26" s="1079"/>
      <c r="DC26" s="1080"/>
      <c r="DD26" s="1080"/>
      <c r="DE26" s="1080"/>
      <c r="DF26" s="1081"/>
      <c r="DG26" s="1079"/>
      <c r="DH26" s="1080"/>
      <c r="DI26" s="1080"/>
      <c r="DJ26" s="1080"/>
      <c r="DK26" s="1081"/>
      <c r="DL26" s="1079"/>
      <c r="DM26" s="1080"/>
      <c r="DN26" s="1080"/>
      <c r="DO26" s="1080"/>
      <c r="DP26" s="1081"/>
      <c r="DQ26" s="1079"/>
      <c r="DR26" s="1080"/>
      <c r="DS26" s="1080"/>
      <c r="DT26" s="1080"/>
      <c r="DU26" s="1081"/>
      <c r="DV26" s="1082"/>
      <c r="DW26" s="1083"/>
      <c r="DX26" s="1083"/>
      <c r="DY26" s="1083"/>
      <c r="DZ26" s="1084"/>
      <c r="EA26" s="246"/>
    </row>
    <row r="27" spans="1:131" s="247" customFormat="1" ht="26.25" customHeight="1" thickBot="1" x14ac:dyDescent="0.2">
      <c r="A27" s="1088"/>
      <c r="B27" s="1089"/>
      <c r="C27" s="1089"/>
      <c r="D27" s="1089"/>
      <c r="E27" s="1089"/>
      <c r="F27" s="1089"/>
      <c r="G27" s="1089"/>
      <c r="H27" s="1089"/>
      <c r="I27" s="1089"/>
      <c r="J27" s="1089"/>
      <c r="K27" s="1089"/>
      <c r="L27" s="1089"/>
      <c r="M27" s="1089"/>
      <c r="N27" s="1089"/>
      <c r="O27" s="1089"/>
      <c r="P27" s="1090"/>
      <c r="Q27" s="1094"/>
      <c r="R27" s="1095"/>
      <c r="S27" s="1095"/>
      <c r="T27" s="1095"/>
      <c r="U27" s="1096"/>
      <c r="V27" s="1094"/>
      <c r="W27" s="1095"/>
      <c r="X27" s="1095"/>
      <c r="Y27" s="1095"/>
      <c r="Z27" s="1096"/>
      <c r="AA27" s="1094"/>
      <c r="AB27" s="1095"/>
      <c r="AC27" s="1095"/>
      <c r="AD27" s="1095"/>
      <c r="AE27" s="1095"/>
      <c r="AF27" s="1151"/>
      <c r="AG27" s="1101"/>
      <c r="AH27" s="1101"/>
      <c r="AI27" s="1101"/>
      <c r="AJ27" s="1152"/>
      <c r="AK27" s="1095"/>
      <c r="AL27" s="1095"/>
      <c r="AM27" s="1095"/>
      <c r="AN27" s="1095"/>
      <c r="AO27" s="1096"/>
      <c r="AP27" s="1094"/>
      <c r="AQ27" s="1095"/>
      <c r="AR27" s="1095"/>
      <c r="AS27" s="1095"/>
      <c r="AT27" s="1096"/>
      <c r="AU27" s="1094"/>
      <c r="AV27" s="1095"/>
      <c r="AW27" s="1095"/>
      <c r="AX27" s="1095"/>
      <c r="AY27" s="1096"/>
      <c r="AZ27" s="1094"/>
      <c r="BA27" s="1095"/>
      <c r="BB27" s="1095"/>
      <c r="BC27" s="1095"/>
      <c r="BD27" s="1096"/>
      <c r="BE27" s="1094"/>
      <c r="BF27" s="1095"/>
      <c r="BG27" s="1095"/>
      <c r="BH27" s="1095"/>
      <c r="BI27" s="1108"/>
      <c r="BJ27" s="252"/>
      <c r="BK27" s="252"/>
      <c r="BL27" s="252"/>
      <c r="BM27" s="252"/>
      <c r="BN27" s="252"/>
      <c r="BO27" s="265"/>
      <c r="BP27" s="265"/>
      <c r="BQ27" s="262">
        <v>21</v>
      </c>
      <c r="BR27" s="263"/>
      <c r="BS27" s="1104"/>
      <c r="BT27" s="1105"/>
      <c r="BU27" s="1105"/>
      <c r="BV27" s="1105"/>
      <c r="BW27" s="1105"/>
      <c r="BX27" s="1105"/>
      <c r="BY27" s="1105"/>
      <c r="BZ27" s="1105"/>
      <c r="CA27" s="1105"/>
      <c r="CB27" s="1105"/>
      <c r="CC27" s="1105"/>
      <c r="CD27" s="1105"/>
      <c r="CE27" s="1105"/>
      <c r="CF27" s="1105"/>
      <c r="CG27" s="1106"/>
      <c r="CH27" s="1079"/>
      <c r="CI27" s="1080"/>
      <c r="CJ27" s="1080"/>
      <c r="CK27" s="1080"/>
      <c r="CL27" s="1081"/>
      <c r="CM27" s="1079"/>
      <c r="CN27" s="1080"/>
      <c r="CO27" s="1080"/>
      <c r="CP27" s="1080"/>
      <c r="CQ27" s="1081"/>
      <c r="CR27" s="1079"/>
      <c r="CS27" s="1080"/>
      <c r="CT27" s="1080"/>
      <c r="CU27" s="1080"/>
      <c r="CV27" s="1081"/>
      <c r="CW27" s="1079"/>
      <c r="CX27" s="1080"/>
      <c r="CY27" s="1080"/>
      <c r="CZ27" s="1080"/>
      <c r="DA27" s="1081"/>
      <c r="DB27" s="1079"/>
      <c r="DC27" s="1080"/>
      <c r="DD27" s="1080"/>
      <c r="DE27" s="1080"/>
      <c r="DF27" s="1081"/>
      <c r="DG27" s="1079"/>
      <c r="DH27" s="1080"/>
      <c r="DI27" s="1080"/>
      <c r="DJ27" s="1080"/>
      <c r="DK27" s="1081"/>
      <c r="DL27" s="1079"/>
      <c r="DM27" s="1080"/>
      <c r="DN27" s="1080"/>
      <c r="DO27" s="1080"/>
      <c r="DP27" s="1081"/>
      <c r="DQ27" s="1079"/>
      <c r="DR27" s="1080"/>
      <c r="DS27" s="1080"/>
      <c r="DT27" s="1080"/>
      <c r="DU27" s="1081"/>
      <c r="DV27" s="1082"/>
      <c r="DW27" s="1083"/>
      <c r="DX27" s="1083"/>
      <c r="DY27" s="1083"/>
      <c r="DZ27" s="1084"/>
      <c r="EA27" s="246"/>
    </row>
    <row r="28" spans="1:131" s="247" customFormat="1" ht="26.25" customHeight="1" thickTop="1" x14ac:dyDescent="0.15">
      <c r="A28" s="266">
        <v>1</v>
      </c>
      <c r="B28" s="1140" t="s">
        <v>395</v>
      </c>
      <c r="C28" s="1141"/>
      <c r="D28" s="1141"/>
      <c r="E28" s="1141"/>
      <c r="F28" s="1141"/>
      <c r="G28" s="1141"/>
      <c r="H28" s="1141"/>
      <c r="I28" s="1141"/>
      <c r="J28" s="1141"/>
      <c r="K28" s="1141"/>
      <c r="L28" s="1141"/>
      <c r="M28" s="1141"/>
      <c r="N28" s="1141"/>
      <c r="O28" s="1141"/>
      <c r="P28" s="1142"/>
      <c r="Q28" s="1143">
        <v>4555</v>
      </c>
      <c r="R28" s="1144"/>
      <c r="S28" s="1144"/>
      <c r="T28" s="1144"/>
      <c r="U28" s="1144"/>
      <c r="V28" s="1144">
        <v>4492</v>
      </c>
      <c r="W28" s="1144"/>
      <c r="X28" s="1144"/>
      <c r="Y28" s="1144"/>
      <c r="Z28" s="1144"/>
      <c r="AA28" s="1144">
        <v>63</v>
      </c>
      <c r="AB28" s="1144"/>
      <c r="AC28" s="1144"/>
      <c r="AD28" s="1144"/>
      <c r="AE28" s="1145"/>
      <c r="AF28" s="1146">
        <v>63</v>
      </c>
      <c r="AG28" s="1144"/>
      <c r="AH28" s="1144"/>
      <c r="AI28" s="1144"/>
      <c r="AJ28" s="1147"/>
      <c r="AK28" s="1148">
        <v>378</v>
      </c>
      <c r="AL28" s="1136"/>
      <c r="AM28" s="1136"/>
      <c r="AN28" s="1136"/>
      <c r="AO28" s="1136"/>
      <c r="AP28" s="1136" t="s">
        <v>563</v>
      </c>
      <c r="AQ28" s="1136"/>
      <c r="AR28" s="1136"/>
      <c r="AS28" s="1136"/>
      <c r="AT28" s="1136"/>
      <c r="AU28" s="1136" t="s">
        <v>563</v>
      </c>
      <c r="AV28" s="1136"/>
      <c r="AW28" s="1136"/>
      <c r="AX28" s="1136"/>
      <c r="AY28" s="1136"/>
      <c r="AZ28" s="1137" t="s">
        <v>565</v>
      </c>
      <c r="BA28" s="1137"/>
      <c r="BB28" s="1137"/>
      <c r="BC28" s="1137"/>
      <c r="BD28" s="1137"/>
      <c r="BE28" s="1138"/>
      <c r="BF28" s="1138"/>
      <c r="BG28" s="1138"/>
      <c r="BH28" s="1138"/>
      <c r="BI28" s="1139"/>
      <c r="BJ28" s="252"/>
      <c r="BK28" s="252"/>
      <c r="BL28" s="252"/>
      <c r="BM28" s="252"/>
      <c r="BN28" s="252"/>
      <c r="BO28" s="265"/>
      <c r="BP28" s="265"/>
      <c r="BQ28" s="262">
        <v>22</v>
      </c>
      <c r="BR28" s="263"/>
      <c r="BS28" s="1104"/>
      <c r="BT28" s="1105"/>
      <c r="BU28" s="1105"/>
      <c r="BV28" s="1105"/>
      <c r="BW28" s="1105"/>
      <c r="BX28" s="1105"/>
      <c r="BY28" s="1105"/>
      <c r="BZ28" s="1105"/>
      <c r="CA28" s="1105"/>
      <c r="CB28" s="1105"/>
      <c r="CC28" s="1105"/>
      <c r="CD28" s="1105"/>
      <c r="CE28" s="1105"/>
      <c r="CF28" s="1105"/>
      <c r="CG28" s="1106"/>
      <c r="CH28" s="1079"/>
      <c r="CI28" s="1080"/>
      <c r="CJ28" s="1080"/>
      <c r="CK28" s="1080"/>
      <c r="CL28" s="1081"/>
      <c r="CM28" s="1079"/>
      <c r="CN28" s="1080"/>
      <c r="CO28" s="1080"/>
      <c r="CP28" s="1080"/>
      <c r="CQ28" s="1081"/>
      <c r="CR28" s="1079"/>
      <c r="CS28" s="1080"/>
      <c r="CT28" s="1080"/>
      <c r="CU28" s="1080"/>
      <c r="CV28" s="1081"/>
      <c r="CW28" s="1079"/>
      <c r="CX28" s="1080"/>
      <c r="CY28" s="1080"/>
      <c r="CZ28" s="1080"/>
      <c r="DA28" s="1081"/>
      <c r="DB28" s="1079"/>
      <c r="DC28" s="1080"/>
      <c r="DD28" s="1080"/>
      <c r="DE28" s="1080"/>
      <c r="DF28" s="1081"/>
      <c r="DG28" s="1079"/>
      <c r="DH28" s="1080"/>
      <c r="DI28" s="1080"/>
      <c r="DJ28" s="1080"/>
      <c r="DK28" s="1081"/>
      <c r="DL28" s="1079"/>
      <c r="DM28" s="1080"/>
      <c r="DN28" s="1080"/>
      <c r="DO28" s="1080"/>
      <c r="DP28" s="1081"/>
      <c r="DQ28" s="1079"/>
      <c r="DR28" s="1080"/>
      <c r="DS28" s="1080"/>
      <c r="DT28" s="1080"/>
      <c r="DU28" s="1081"/>
      <c r="DV28" s="1082"/>
      <c r="DW28" s="1083"/>
      <c r="DX28" s="1083"/>
      <c r="DY28" s="1083"/>
      <c r="DZ28" s="1084"/>
      <c r="EA28" s="246"/>
    </row>
    <row r="29" spans="1:131" s="247" customFormat="1" ht="26.25" customHeight="1" x14ac:dyDescent="0.15">
      <c r="A29" s="266">
        <v>2</v>
      </c>
      <c r="B29" s="1127" t="s">
        <v>396</v>
      </c>
      <c r="C29" s="1128"/>
      <c r="D29" s="1128"/>
      <c r="E29" s="1128"/>
      <c r="F29" s="1128"/>
      <c r="G29" s="1128"/>
      <c r="H29" s="1128"/>
      <c r="I29" s="1128"/>
      <c r="J29" s="1128"/>
      <c r="K29" s="1128"/>
      <c r="L29" s="1128"/>
      <c r="M29" s="1128"/>
      <c r="N29" s="1128"/>
      <c r="O29" s="1128"/>
      <c r="P29" s="1129"/>
      <c r="Q29" s="1133">
        <v>3730</v>
      </c>
      <c r="R29" s="1134"/>
      <c r="S29" s="1134"/>
      <c r="T29" s="1134"/>
      <c r="U29" s="1134"/>
      <c r="V29" s="1134">
        <v>3602</v>
      </c>
      <c r="W29" s="1134"/>
      <c r="X29" s="1134"/>
      <c r="Y29" s="1134"/>
      <c r="Z29" s="1134"/>
      <c r="AA29" s="1134">
        <v>127</v>
      </c>
      <c r="AB29" s="1134"/>
      <c r="AC29" s="1134"/>
      <c r="AD29" s="1134"/>
      <c r="AE29" s="1135"/>
      <c r="AF29" s="1109">
        <v>127</v>
      </c>
      <c r="AG29" s="1110"/>
      <c r="AH29" s="1110"/>
      <c r="AI29" s="1110"/>
      <c r="AJ29" s="1111"/>
      <c r="AK29" s="1070">
        <v>506</v>
      </c>
      <c r="AL29" s="1060"/>
      <c r="AM29" s="1060"/>
      <c r="AN29" s="1060"/>
      <c r="AO29" s="1060"/>
      <c r="AP29" s="1060" t="s">
        <v>563</v>
      </c>
      <c r="AQ29" s="1060"/>
      <c r="AR29" s="1060"/>
      <c r="AS29" s="1060"/>
      <c r="AT29" s="1060"/>
      <c r="AU29" s="1060" t="s">
        <v>564</v>
      </c>
      <c r="AV29" s="1060"/>
      <c r="AW29" s="1060"/>
      <c r="AX29" s="1060"/>
      <c r="AY29" s="1060"/>
      <c r="AZ29" s="1132" t="s">
        <v>563</v>
      </c>
      <c r="BA29" s="1132"/>
      <c r="BB29" s="1132"/>
      <c r="BC29" s="1132"/>
      <c r="BD29" s="1132"/>
      <c r="BE29" s="1122"/>
      <c r="BF29" s="1122"/>
      <c r="BG29" s="1122"/>
      <c r="BH29" s="1122"/>
      <c r="BI29" s="1123"/>
      <c r="BJ29" s="252"/>
      <c r="BK29" s="252"/>
      <c r="BL29" s="252"/>
      <c r="BM29" s="252"/>
      <c r="BN29" s="252"/>
      <c r="BO29" s="265"/>
      <c r="BP29" s="265"/>
      <c r="BQ29" s="262">
        <v>23</v>
      </c>
      <c r="BR29" s="263"/>
      <c r="BS29" s="1104"/>
      <c r="BT29" s="1105"/>
      <c r="BU29" s="1105"/>
      <c r="BV29" s="1105"/>
      <c r="BW29" s="1105"/>
      <c r="BX29" s="1105"/>
      <c r="BY29" s="1105"/>
      <c r="BZ29" s="1105"/>
      <c r="CA29" s="1105"/>
      <c r="CB29" s="1105"/>
      <c r="CC29" s="1105"/>
      <c r="CD29" s="1105"/>
      <c r="CE29" s="1105"/>
      <c r="CF29" s="1105"/>
      <c r="CG29" s="1106"/>
      <c r="CH29" s="1079"/>
      <c r="CI29" s="1080"/>
      <c r="CJ29" s="1080"/>
      <c r="CK29" s="1080"/>
      <c r="CL29" s="1081"/>
      <c r="CM29" s="1079"/>
      <c r="CN29" s="1080"/>
      <c r="CO29" s="1080"/>
      <c r="CP29" s="1080"/>
      <c r="CQ29" s="1081"/>
      <c r="CR29" s="1079"/>
      <c r="CS29" s="1080"/>
      <c r="CT29" s="1080"/>
      <c r="CU29" s="1080"/>
      <c r="CV29" s="1081"/>
      <c r="CW29" s="1079"/>
      <c r="CX29" s="1080"/>
      <c r="CY29" s="1080"/>
      <c r="CZ29" s="1080"/>
      <c r="DA29" s="1081"/>
      <c r="DB29" s="1079"/>
      <c r="DC29" s="1080"/>
      <c r="DD29" s="1080"/>
      <c r="DE29" s="1080"/>
      <c r="DF29" s="1081"/>
      <c r="DG29" s="1079"/>
      <c r="DH29" s="1080"/>
      <c r="DI29" s="1080"/>
      <c r="DJ29" s="1080"/>
      <c r="DK29" s="1081"/>
      <c r="DL29" s="1079"/>
      <c r="DM29" s="1080"/>
      <c r="DN29" s="1080"/>
      <c r="DO29" s="1080"/>
      <c r="DP29" s="1081"/>
      <c r="DQ29" s="1079"/>
      <c r="DR29" s="1080"/>
      <c r="DS29" s="1080"/>
      <c r="DT29" s="1080"/>
      <c r="DU29" s="1081"/>
      <c r="DV29" s="1082"/>
      <c r="DW29" s="1083"/>
      <c r="DX29" s="1083"/>
      <c r="DY29" s="1083"/>
      <c r="DZ29" s="1084"/>
      <c r="EA29" s="246"/>
    </row>
    <row r="30" spans="1:131" s="247" customFormat="1" ht="26.25" customHeight="1" x14ac:dyDescent="0.15">
      <c r="A30" s="266">
        <v>3</v>
      </c>
      <c r="B30" s="1127" t="s">
        <v>397</v>
      </c>
      <c r="C30" s="1128"/>
      <c r="D30" s="1128"/>
      <c r="E30" s="1128"/>
      <c r="F30" s="1128"/>
      <c r="G30" s="1128"/>
      <c r="H30" s="1128"/>
      <c r="I30" s="1128"/>
      <c r="J30" s="1128"/>
      <c r="K30" s="1128"/>
      <c r="L30" s="1128"/>
      <c r="M30" s="1128"/>
      <c r="N30" s="1128"/>
      <c r="O30" s="1128"/>
      <c r="P30" s="1129"/>
      <c r="Q30" s="1133">
        <v>612</v>
      </c>
      <c r="R30" s="1134"/>
      <c r="S30" s="1134"/>
      <c r="T30" s="1134"/>
      <c r="U30" s="1134"/>
      <c r="V30" s="1134">
        <v>612</v>
      </c>
      <c r="W30" s="1134"/>
      <c r="X30" s="1134"/>
      <c r="Y30" s="1134"/>
      <c r="Z30" s="1134"/>
      <c r="AA30" s="1134">
        <v>1</v>
      </c>
      <c r="AB30" s="1134"/>
      <c r="AC30" s="1134"/>
      <c r="AD30" s="1134"/>
      <c r="AE30" s="1135"/>
      <c r="AF30" s="1109">
        <v>1</v>
      </c>
      <c r="AG30" s="1110"/>
      <c r="AH30" s="1110"/>
      <c r="AI30" s="1110"/>
      <c r="AJ30" s="1111"/>
      <c r="AK30" s="1070">
        <v>175</v>
      </c>
      <c r="AL30" s="1060"/>
      <c r="AM30" s="1060"/>
      <c r="AN30" s="1060"/>
      <c r="AO30" s="1060"/>
      <c r="AP30" s="1060" t="s">
        <v>563</v>
      </c>
      <c r="AQ30" s="1060"/>
      <c r="AR30" s="1060"/>
      <c r="AS30" s="1060"/>
      <c r="AT30" s="1060"/>
      <c r="AU30" s="1060" t="s">
        <v>563</v>
      </c>
      <c r="AV30" s="1060"/>
      <c r="AW30" s="1060"/>
      <c r="AX30" s="1060"/>
      <c r="AY30" s="1060"/>
      <c r="AZ30" s="1132" t="s">
        <v>563</v>
      </c>
      <c r="BA30" s="1132"/>
      <c r="BB30" s="1132"/>
      <c r="BC30" s="1132"/>
      <c r="BD30" s="1132"/>
      <c r="BE30" s="1122"/>
      <c r="BF30" s="1122"/>
      <c r="BG30" s="1122"/>
      <c r="BH30" s="1122"/>
      <c r="BI30" s="1123"/>
      <c r="BJ30" s="252"/>
      <c r="BK30" s="252"/>
      <c r="BL30" s="252"/>
      <c r="BM30" s="252"/>
      <c r="BN30" s="252"/>
      <c r="BO30" s="265"/>
      <c r="BP30" s="265"/>
      <c r="BQ30" s="262">
        <v>24</v>
      </c>
      <c r="BR30" s="263"/>
      <c r="BS30" s="1104"/>
      <c r="BT30" s="1105"/>
      <c r="BU30" s="1105"/>
      <c r="BV30" s="1105"/>
      <c r="BW30" s="1105"/>
      <c r="BX30" s="1105"/>
      <c r="BY30" s="1105"/>
      <c r="BZ30" s="1105"/>
      <c r="CA30" s="1105"/>
      <c r="CB30" s="1105"/>
      <c r="CC30" s="1105"/>
      <c r="CD30" s="1105"/>
      <c r="CE30" s="1105"/>
      <c r="CF30" s="1105"/>
      <c r="CG30" s="1106"/>
      <c r="CH30" s="1079"/>
      <c r="CI30" s="1080"/>
      <c r="CJ30" s="1080"/>
      <c r="CK30" s="1080"/>
      <c r="CL30" s="1081"/>
      <c r="CM30" s="1079"/>
      <c r="CN30" s="1080"/>
      <c r="CO30" s="1080"/>
      <c r="CP30" s="1080"/>
      <c r="CQ30" s="1081"/>
      <c r="CR30" s="1079"/>
      <c r="CS30" s="1080"/>
      <c r="CT30" s="1080"/>
      <c r="CU30" s="1080"/>
      <c r="CV30" s="1081"/>
      <c r="CW30" s="1079"/>
      <c r="CX30" s="1080"/>
      <c r="CY30" s="1080"/>
      <c r="CZ30" s="1080"/>
      <c r="DA30" s="1081"/>
      <c r="DB30" s="1079"/>
      <c r="DC30" s="1080"/>
      <c r="DD30" s="1080"/>
      <c r="DE30" s="1080"/>
      <c r="DF30" s="1081"/>
      <c r="DG30" s="1079"/>
      <c r="DH30" s="1080"/>
      <c r="DI30" s="1080"/>
      <c r="DJ30" s="1080"/>
      <c r="DK30" s="1081"/>
      <c r="DL30" s="1079"/>
      <c r="DM30" s="1080"/>
      <c r="DN30" s="1080"/>
      <c r="DO30" s="1080"/>
      <c r="DP30" s="1081"/>
      <c r="DQ30" s="1079"/>
      <c r="DR30" s="1080"/>
      <c r="DS30" s="1080"/>
      <c r="DT30" s="1080"/>
      <c r="DU30" s="1081"/>
      <c r="DV30" s="1082"/>
      <c r="DW30" s="1083"/>
      <c r="DX30" s="1083"/>
      <c r="DY30" s="1083"/>
      <c r="DZ30" s="1084"/>
      <c r="EA30" s="246"/>
    </row>
    <row r="31" spans="1:131" s="247" customFormat="1" ht="26.25" customHeight="1" x14ac:dyDescent="0.15">
      <c r="A31" s="266">
        <v>4</v>
      </c>
      <c r="B31" s="1127" t="s">
        <v>398</v>
      </c>
      <c r="C31" s="1128"/>
      <c r="D31" s="1128"/>
      <c r="E31" s="1128"/>
      <c r="F31" s="1128"/>
      <c r="G31" s="1128"/>
      <c r="H31" s="1128"/>
      <c r="I31" s="1128"/>
      <c r="J31" s="1128"/>
      <c r="K31" s="1128"/>
      <c r="L31" s="1128"/>
      <c r="M31" s="1128"/>
      <c r="N31" s="1128"/>
      <c r="O31" s="1128"/>
      <c r="P31" s="1129"/>
      <c r="Q31" s="1133">
        <v>6</v>
      </c>
      <c r="R31" s="1134"/>
      <c r="S31" s="1134"/>
      <c r="T31" s="1134"/>
      <c r="U31" s="1134"/>
      <c r="V31" s="1134">
        <v>5</v>
      </c>
      <c r="W31" s="1134"/>
      <c r="X31" s="1134"/>
      <c r="Y31" s="1134"/>
      <c r="Z31" s="1134"/>
      <c r="AA31" s="1134">
        <v>1</v>
      </c>
      <c r="AB31" s="1134"/>
      <c r="AC31" s="1134"/>
      <c r="AD31" s="1134"/>
      <c r="AE31" s="1135"/>
      <c r="AF31" s="1109">
        <v>1</v>
      </c>
      <c r="AG31" s="1110"/>
      <c r="AH31" s="1110"/>
      <c r="AI31" s="1110"/>
      <c r="AJ31" s="1111"/>
      <c r="AK31" s="1070" t="s">
        <v>564</v>
      </c>
      <c r="AL31" s="1060"/>
      <c r="AM31" s="1060"/>
      <c r="AN31" s="1060"/>
      <c r="AO31" s="1060"/>
      <c r="AP31" s="1060" t="s">
        <v>563</v>
      </c>
      <c r="AQ31" s="1060"/>
      <c r="AR31" s="1060"/>
      <c r="AS31" s="1060"/>
      <c r="AT31" s="1060"/>
      <c r="AU31" s="1060" t="s">
        <v>563</v>
      </c>
      <c r="AV31" s="1060"/>
      <c r="AW31" s="1060"/>
      <c r="AX31" s="1060"/>
      <c r="AY31" s="1060"/>
      <c r="AZ31" s="1132" t="s">
        <v>563</v>
      </c>
      <c r="BA31" s="1132"/>
      <c r="BB31" s="1132"/>
      <c r="BC31" s="1132"/>
      <c r="BD31" s="1132"/>
      <c r="BE31" s="1122"/>
      <c r="BF31" s="1122"/>
      <c r="BG31" s="1122"/>
      <c r="BH31" s="1122"/>
      <c r="BI31" s="1123"/>
      <c r="BJ31" s="252"/>
      <c r="BK31" s="252"/>
      <c r="BL31" s="252"/>
      <c r="BM31" s="252"/>
      <c r="BN31" s="252"/>
      <c r="BO31" s="265"/>
      <c r="BP31" s="265"/>
      <c r="BQ31" s="262">
        <v>25</v>
      </c>
      <c r="BR31" s="263"/>
      <c r="BS31" s="1104"/>
      <c r="BT31" s="1105"/>
      <c r="BU31" s="1105"/>
      <c r="BV31" s="1105"/>
      <c r="BW31" s="1105"/>
      <c r="BX31" s="1105"/>
      <c r="BY31" s="1105"/>
      <c r="BZ31" s="1105"/>
      <c r="CA31" s="1105"/>
      <c r="CB31" s="1105"/>
      <c r="CC31" s="1105"/>
      <c r="CD31" s="1105"/>
      <c r="CE31" s="1105"/>
      <c r="CF31" s="1105"/>
      <c r="CG31" s="1106"/>
      <c r="CH31" s="1079"/>
      <c r="CI31" s="1080"/>
      <c r="CJ31" s="1080"/>
      <c r="CK31" s="1080"/>
      <c r="CL31" s="1081"/>
      <c r="CM31" s="1079"/>
      <c r="CN31" s="1080"/>
      <c r="CO31" s="1080"/>
      <c r="CP31" s="1080"/>
      <c r="CQ31" s="1081"/>
      <c r="CR31" s="1079"/>
      <c r="CS31" s="1080"/>
      <c r="CT31" s="1080"/>
      <c r="CU31" s="1080"/>
      <c r="CV31" s="1081"/>
      <c r="CW31" s="1079"/>
      <c r="CX31" s="1080"/>
      <c r="CY31" s="1080"/>
      <c r="CZ31" s="1080"/>
      <c r="DA31" s="1081"/>
      <c r="DB31" s="1079"/>
      <c r="DC31" s="1080"/>
      <c r="DD31" s="1080"/>
      <c r="DE31" s="1080"/>
      <c r="DF31" s="1081"/>
      <c r="DG31" s="1079"/>
      <c r="DH31" s="1080"/>
      <c r="DI31" s="1080"/>
      <c r="DJ31" s="1080"/>
      <c r="DK31" s="1081"/>
      <c r="DL31" s="1079"/>
      <c r="DM31" s="1080"/>
      <c r="DN31" s="1080"/>
      <c r="DO31" s="1080"/>
      <c r="DP31" s="1081"/>
      <c r="DQ31" s="1079"/>
      <c r="DR31" s="1080"/>
      <c r="DS31" s="1080"/>
      <c r="DT31" s="1080"/>
      <c r="DU31" s="1081"/>
      <c r="DV31" s="1082"/>
      <c r="DW31" s="1083"/>
      <c r="DX31" s="1083"/>
      <c r="DY31" s="1083"/>
      <c r="DZ31" s="1084"/>
      <c r="EA31" s="246"/>
    </row>
    <row r="32" spans="1:131" s="247" customFormat="1" ht="26.25" customHeight="1" x14ac:dyDescent="0.15">
      <c r="A32" s="266">
        <v>5</v>
      </c>
      <c r="B32" s="1127" t="s">
        <v>399</v>
      </c>
      <c r="C32" s="1128"/>
      <c r="D32" s="1128"/>
      <c r="E32" s="1128"/>
      <c r="F32" s="1128"/>
      <c r="G32" s="1128"/>
      <c r="H32" s="1128"/>
      <c r="I32" s="1128"/>
      <c r="J32" s="1128"/>
      <c r="K32" s="1128"/>
      <c r="L32" s="1128"/>
      <c r="M32" s="1128"/>
      <c r="N32" s="1128"/>
      <c r="O32" s="1128"/>
      <c r="P32" s="1129"/>
      <c r="Q32" s="1133">
        <v>959</v>
      </c>
      <c r="R32" s="1134"/>
      <c r="S32" s="1134"/>
      <c r="T32" s="1134"/>
      <c r="U32" s="1134"/>
      <c r="V32" s="1134">
        <v>923</v>
      </c>
      <c r="W32" s="1134"/>
      <c r="X32" s="1134"/>
      <c r="Y32" s="1134"/>
      <c r="Z32" s="1134"/>
      <c r="AA32" s="1134">
        <v>36</v>
      </c>
      <c r="AB32" s="1134"/>
      <c r="AC32" s="1134"/>
      <c r="AD32" s="1134"/>
      <c r="AE32" s="1135"/>
      <c r="AF32" s="1109">
        <v>1188</v>
      </c>
      <c r="AG32" s="1110"/>
      <c r="AH32" s="1110"/>
      <c r="AI32" s="1110"/>
      <c r="AJ32" s="1111"/>
      <c r="AK32" s="1070">
        <v>271</v>
      </c>
      <c r="AL32" s="1060"/>
      <c r="AM32" s="1060"/>
      <c r="AN32" s="1060"/>
      <c r="AO32" s="1060"/>
      <c r="AP32" s="1060">
        <v>2959</v>
      </c>
      <c r="AQ32" s="1060"/>
      <c r="AR32" s="1060"/>
      <c r="AS32" s="1060"/>
      <c r="AT32" s="1060"/>
      <c r="AU32" s="1060">
        <v>2128</v>
      </c>
      <c r="AV32" s="1060"/>
      <c r="AW32" s="1060"/>
      <c r="AX32" s="1060"/>
      <c r="AY32" s="1060"/>
      <c r="AZ32" s="1132" t="s">
        <v>563</v>
      </c>
      <c r="BA32" s="1132"/>
      <c r="BB32" s="1132"/>
      <c r="BC32" s="1132"/>
      <c r="BD32" s="1132"/>
      <c r="BE32" s="1122" t="s">
        <v>400</v>
      </c>
      <c r="BF32" s="1122"/>
      <c r="BG32" s="1122"/>
      <c r="BH32" s="1122"/>
      <c r="BI32" s="1123"/>
      <c r="BJ32" s="252"/>
      <c r="BK32" s="252"/>
      <c r="BL32" s="252"/>
      <c r="BM32" s="252"/>
      <c r="BN32" s="252"/>
      <c r="BO32" s="265"/>
      <c r="BP32" s="265"/>
      <c r="BQ32" s="262">
        <v>26</v>
      </c>
      <c r="BR32" s="263"/>
      <c r="BS32" s="1104"/>
      <c r="BT32" s="1105"/>
      <c r="BU32" s="1105"/>
      <c r="BV32" s="1105"/>
      <c r="BW32" s="1105"/>
      <c r="BX32" s="1105"/>
      <c r="BY32" s="1105"/>
      <c r="BZ32" s="1105"/>
      <c r="CA32" s="1105"/>
      <c r="CB32" s="1105"/>
      <c r="CC32" s="1105"/>
      <c r="CD32" s="1105"/>
      <c r="CE32" s="1105"/>
      <c r="CF32" s="1105"/>
      <c r="CG32" s="1106"/>
      <c r="CH32" s="1079"/>
      <c r="CI32" s="1080"/>
      <c r="CJ32" s="1080"/>
      <c r="CK32" s="1080"/>
      <c r="CL32" s="1081"/>
      <c r="CM32" s="1079"/>
      <c r="CN32" s="1080"/>
      <c r="CO32" s="1080"/>
      <c r="CP32" s="1080"/>
      <c r="CQ32" s="1081"/>
      <c r="CR32" s="1079"/>
      <c r="CS32" s="1080"/>
      <c r="CT32" s="1080"/>
      <c r="CU32" s="1080"/>
      <c r="CV32" s="1081"/>
      <c r="CW32" s="1079"/>
      <c r="CX32" s="1080"/>
      <c r="CY32" s="1080"/>
      <c r="CZ32" s="1080"/>
      <c r="DA32" s="1081"/>
      <c r="DB32" s="1079"/>
      <c r="DC32" s="1080"/>
      <c r="DD32" s="1080"/>
      <c r="DE32" s="1080"/>
      <c r="DF32" s="1081"/>
      <c r="DG32" s="1079"/>
      <c r="DH32" s="1080"/>
      <c r="DI32" s="1080"/>
      <c r="DJ32" s="1080"/>
      <c r="DK32" s="1081"/>
      <c r="DL32" s="1079"/>
      <c r="DM32" s="1080"/>
      <c r="DN32" s="1080"/>
      <c r="DO32" s="1080"/>
      <c r="DP32" s="1081"/>
      <c r="DQ32" s="1079"/>
      <c r="DR32" s="1080"/>
      <c r="DS32" s="1080"/>
      <c r="DT32" s="1080"/>
      <c r="DU32" s="1081"/>
      <c r="DV32" s="1082"/>
      <c r="DW32" s="1083"/>
      <c r="DX32" s="1083"/>
      <c r="DY32" s="1083"/>
      <c r="DZ32" s="1084"/>
      <c r="EA32" s="246"/>
    </row>
    <row r="33" spans="1:131" s="247" customFormat="1" ht="26.25" customHeight="1" x14ac:dyDescent="0.15">
      <c r="A33" s="266">
        <v>6</v>
      </c>
      <c r="B33" s="1127" t="s">
        <v>401</v>
      </c>
      <c r="C33" s="1128"/>
      <c r="D33" s="1128"/>
      <c r="E33" s="1128"/>
      <c r="F33" s="1128"/>
      <c r="G33" s="1128"/>
      <c r="H33" s="1128"/>
      <c r="I33" s="1128"/>
      <c r="J33" s="1128"/>
      <c r="K33" s="1128"/>
      <c r="L33" s="1128"/>
      <c r="M33" s="1128"/>
      <c r="N33" s="1128"/>
      <c r="O33" s="1128"/>
      <c r="P33" s="1129"/>
      <c r="Q33" s="1133">
        <v>85</v>
      </c>
      <c r="R33" s="1134"/>
      <c r="S33" s="1134"/>
      <c r="T33" s="1134"/>
      <c r="U33" s="1134"/>
      <c r="V33" s="1134">
        <v>85</v>
      </c>
      <c r="W33" s="1134"/>
      <c r="X33" s="1134"/>
      <c r="Y33" s="1134"/>
      <c r="Z33" s="1134"/>
      <c r="AA33" s="1134" t="s">
        <v>563</v>
      </c>
      <c r="AB33" s="1134"/>
      <c r="AC33" s="1134"/>
      <c r="AD33" s="1134"/>
      <c r="AE33" s="1135"/>
      <c r="AF33" s="1109" t="s">
        <v>137</v>
      </c>
      <c r="AG33" s="1110"/>
      <c r="AH33" s="1110"/>
      <c r="AI33" s="1110"/>
      <c r="AJ33" s="1111"/>
      <c r="AK33" s="1070">
        <v>37</v>
      </c>
      <c r="AL33" s="1060"/>
      <c r="AM33" s="1060"/>
      <c r="AN33" s="1060"/>
      <c r="AO33" s="1060"/>
      <c r="AP33" s="1060">
        <v>386</v>
      </c>
      <c r="AQ33" s="1060"/>
      <c r="AR33" s="1060"/>
      <c r="AS33" s="1060"/>
      <c r="AT33" s="1060"/>
      <c r="AU33" s="1060">
        <v>234</v>
      </c>
      <c r="AV33" s="1060"/>
      <c r="AW33" s="1060"/>
      <c r="AX33" s="1060"/>
      <c r="AY33" s="1060"/>
      <c r="AZ33" s="1132" t="s">
        <v>563</v>
      </c>
      <c r="BA33" s="1132"/>
      <c r="BB33" s="1132"/>
      <c r="BC33" s="1132"/>
      <c r="BD33" s="1132"/>
      <c r="BE33" s="1122" t="s">
        <v>402</v>
      </c>
      <c r="BF33" s="1122"/>
      <c r="BG33" s="1122"/>
      <c r="BH33" s="1122"/>
      <c r="BI33" s="1123"/>
      <c r="BJ33" s="252"/>
      <c r="BK33" s="252"/>
      <c r="BL33" s="252"/>
      <c r="BM33" s="252"/>
      <c r="BN33" s="252"/>
      <c r="BO33" s="265"/>
      <c r="BP33" s="265"/>
      <c r="BQ33" s="262">
        <v>27</v>
      </c>
      <c r="BR33" s="263"/>
      <c r="BS33" s="1104"/>
      <c r="BT33" s="1105"/>
      <c r="BU33" s="1105"/>
      <c r="BV33" s="1105"/>
      <c r="BW33" s="1105"/>
      <c r="BX33" s="1105"/>
      <c r="BY33" s="1105"/>
      <c r="BZ33" s="1105"/>
      <c r="CA33" s="1105"/>
      <c r="CB33" s="1105"/>
      <c r="CC33" s="1105"/>
      <c r="CD33" s="1105"/>
      <c r="CE33" s="1105"/>
      <c r="CF33" s="1105"/>
      <c r="CG33" s="1106"/>
      <c r="CH33" s="1079"/>
      <c r="CI33" s="1080"/>
      <c r="CJ33" s="1080"/>
      <c r="CK33" s="1080"/>
      <c r="CL33" s="1081"/>
      <c r="CM33" s="1079"/>
      <c r="CN33" s="1080"/>
      <c r="CO33" s="1080"/>
      <c r="CP33" s="1080"/>
      <c r="CQ33" s="1081"/>
      <c r="CR33" s="1079"/>
      <c r="CS33" s="1080"/>
      <c r="CT33" s="1080"/>
      <c r="CU33" s="1080"/>
      <c r="CV33" s="1081"/>
      <c r="CW33" s="1079"/>
      <c r="CX33" s="1080"/>
      <c r="CY33" s="1080"/>
      <c r="CZ33" s="1080"/>
      <c r="DA33" s="1081"/>
      <c r="DB33" s="1079"/>
      <c r="DC33" s="1080"/>
      <c r="DD33" s="1080"/>
      <c r="DE33" s="1080"/>
      <c r="DF33" s="1081"/>
      <c r="DG33" s="1079"/>
      <c r="DH33" s="1080"/>
      <c r="DI33" s="1080"/>
      <c r="DJ33" s="1080"/>
      <c r="DK33" s="1081"/>
      <c r="DL33" s="1079"/>
      <c r="DM33" s="1080"/>
      <c r="DN33" s="1080"/>
      <c r="DO33" s="1080"/>
      <c r="DP33" s="1081"/>
      <c r="DQ33" s="1079"/>
      <c r="DR33" s="1080"/>
      <c r="DS33" s="1080"/>
      <c r="DT33" s="1080"/>
      <c r="DU33" s="1081"/>
      <c r="DV33" s="1082"/>
      <c r="DW33" s="1083"/>
      <c r="DX33" s="1083"/>
      <c r="DY33" s="1083"/>
      <c r="DZ33" s="1084"/>
      <c r="EA33" s="246"/>
    </row>
    <row r="34" spans="1:131" s="247" customFormat="1" ht="26.25" customHeight="1" x14ac:dyDescent="0.15">
      <c r="A34" s="266">
        <v>7</v>
      </c>
      <c r="B34" s="1127" t="s">
        <v>403</v>
      </c>
      <c r="C34" s="1128"/>
      <c r="D34" s="1128"/>
      <c r="E34" s="1128"/>
      <c r="F34" s="1128"/>
      <c r="G34" s="1128"/>
      <c r="H34" s="1128"/>
      <c r="I34" s="1128"/>
      <c r="J34" s="1128"/>
      <c r="K34" s="1128"/>
      <c r="L34" s="1128"/>
      <c r="M34" s="1128"/>
      <c r="N34" s="1128"/>
      <c r="O34" s="1128"/>
      <c r="P34" s="1129"/>
      <c r="Q34" s="1133">
        <v>1215</v>
      </c>
      <c r="R34" s="1134"/>
      <c r="S34" s="1134"/>
      <c r="T34" s="1134"/>
      <c r="U34" s="1134"/>
      <c r="V34" s="1134">
        <v>1213</v>
      </c>
      <c r="W34" s="1134"/>
      <c r="X34" s="1134"/>
      <c r="Y34" s="1134"/>
      <c r="Z34" s="1134"/>
      <c r="AA34" s="1134">
        <v>2</v>
      </c>
      <c r="AB34" s="1134"/>
      <c r="AC34" s="1134"/>
      <c r="AD34" s="1134"/>
      <c r="AE34" s="1135"/>
      <c r="AF34" s="1109" t="s">
        <v>137</v>
      </c>
      <c r="AG34" s="1110"/>
      <c r="AH34" s="1110"/>
      <c r="AI34" s="1110"/>
      <c r="AJ34" s="1111"/>
      <c r="AK34" s="1070">
        <v>695</v>
      </c>
      <c r="AL34" s="1060"/>
      <c r="AM34" s="1060"/>
      <c r="AN34" s="1060"/>
      <c r="AO34" s="1060"/>
      <c r="AP34" s="1060">
        <v>7159</v>
      </c>
      <c r="AQ34" s="1060"/>
      <c r="AR34" s="1060"/>
      <c r="AS34" s="1060"/>
      <c r="AT34" s="1060"/>
      <c r="AU34" s="1060">
        <v>6364</v>
      </c>
      <c r="AV34" s="1060"/>
      <c r="AW34" s="1060"/>
      <c r="AX34" s="1060"/>
      <c r="AY34" s="1060"/>
      <c r="AZ34" s="1132" t="s">
        <v>563</v>
      </c>
      <c r="BA34" s="1132"/>
      <c r="BB34" s="1132"/>
      <c r="BC34" s="1132"/>
      <c r="BD34" s="1132"/>
      <c r="BE34" s="1122" t="s">
        <v>402</v>
      </c>
      <c r="BF34" s="1122"/>
      <c r="BG34" s="1122"/>
      <c r="BH34" s="1122"/>
      <c r="BI34" s="1123"/>
      <c r="BJ34" s="252"/>
      <c r="BK34" s="252"/>
      <c r="BL34" s="252"/>
      <c r="BM34" s="252"/>
      <c r="BN34" s="252"/>
      <c r="BO34" s="265"/>
      <c r="BP34" s="265"/>
      <c r="BQ34" s="262">
        <v>28</v>
      </c>
      <c r="BR34" s="263"/>
      <c r="BS34" s="1104"/>
      <c r="BT34" s="1105"/>
      <c r="BU34" s="1105"/>
      <c r="BV34" s="1105"/>
      <c r="BW34" s="1105"/>
      <c r="BX34" s="1105"/>
      <c r="BY34" s="1105"/>
      <c r="BZ34" s="1105"/>
      <c r="CA34" s="1105"/>
      <c r="CB34" s="1105"/>
      <c r="CC34" s="1105"/>
      <c r="CD34" s="1105"/>
      <c r="CE34" s="1105"/>
      <c r="CF34" s="1105"/>
      <c r="CG34" s="1106"/>
      <c r="CH34" s="1079"/>
      <c r="CI34" s="1080"/>
      <c r="CJ34" s="1080"/>
      <c r="CK34" s="1080"/>
      <c r="CL34" s="1081"/>
      <c r="CM34" s="1079"/>
      <c r="CN34" s="1080"/>
      <c r="CO34" s="1080"/>
      <c r="CP34" s="1080"/>
      <c r="CQ34" s="1081"/>
      <c r="CR34" s="1079"/>
      <c r="CS34" s="1080"/>
      <c r="CT34" s="1080"/>
      <c r="CU34" s="1080"/>
      <c r="CV34" s="1081"/>
      <c r="CW34" s="1079"/>
      <c r="CX34" s="1080"/>
      <c r="CY34" s="1080"/>
      <c r="CZ34" s="1080"/>
      <c r="DA34" s="1081"/>
      <c r="DB34" s="1079"/>
      <c r="DC34" s="1080"/>
      <c r="DD34" s="1080"/>
      <c r="DE34" s="1080"/>
      <c r="DF34" s="1081"/>
      <c r="DG34" s="1079"/>
      <c r="DH34" s="1080"/>
      <c r="DI34" s="1080"/>
      <c r="DJ34" s="1080"/>
      <c r="DK34" s="1081"/>
      <c r="DL34" s="1079"/>
      <c r="DM34" s="1080"/>
      <c r="DN34" s="1080"/>
      <c r="DO34" s="1080"/>
      <c r="DP34" s="1081"/>
      <c r="DQ34" s="1079"/>
      <c r="DR34" s="1080"/>
      <c r="DS34" s="1080"/>
      <c r="DT34" s="1080"/>
      <c r="DU34" s="1081"/>
      <c r="DV34" s="1082"/>
      <c r="DW34" s="1083"/>
      <c r="DX34" s="1083"/>
      <c r="DY34" s="1083"/>
      <c r="DZ34" s="1084"/>
      <c r="EA34" s="246"/>
    </row>
    <row r="35" spans="1:131" s="247" customFormat="1" ht="26.25" customHeight="1" x14ac:dyDescent="0.15">
      <c r="A35" s="266">
        <v>8</v>
      </c>
      <c r="B35" s="1127" t="s">
        <v>404</v>
      </c>
      <c r="C35" s="1128"/>
      <c r="D35" s="1128"/>
      <c r="E35" s="1128"/>
      <c r="F35" s="1128"/>
      <c r="G35" s="1128"/>
      <c r="H35" s="1128"/>
      <c r="I35" s="1128"/>
      <c r="J35" s="1128"/>
      <c r="K35" s="1128"/>
      <c r="L35" s="1128"/>
      <c r="M35" s="1128"/>
      <c r="N35" s="1128"/>
      <c r="O35" s="1128"/>
      <c r="P35" s="1129"/>
      <c r="Q35" s="1133">
        <v>273</v>
      </c>
      <c r="R35" s="1134"/>
      <c r="S35" s="1134"/>
      <c r="T35" s="1134"/>
      <c r="U35" s="1134"/>
      <c r="V35" s="1134">
        <v>273</v>
      </c>
      <c r="W35" s="1134"/>
      <c r="X35" s="1134"/>
      <c r="Y35" s="1134"/>
      <c r="Z35" s="1134"/>
      <c r="AA35" s="1134" t="s">
        <v>563</v>
      </c>
      <c r="AB35" s="1134"/>
      <c r="AC35" s="1134"/>
      <c r="AD35" s="1134"/>
      <c r="AE35" s="1135"/>
      <c r="AF35" s="1109" t="s">
        <v>137</v>
      </c>
      <c r="AG35" s="1110"/>
      <c r="AH35" s="1110"/>
      <c r="AI35" s="1110"/>
      <c r="AJ35" s="1111"/>
      <c r="AK35" s="1070">
        <v>202</v>
      </c>
      <c r="AL35" s="1060"/>
      <c r="AM35" s="1060"/>
      <c r="AN35" s="1060"/>
      <c r="AO35" s="1060"/>
      <c r="AP35" s="1060">
        <v>697</v>
      </c>
      <c r="AQ35" s="1060"/>
      <c r="AR35" s="1060"/>
      <c r="AS35" s="1060"/>
      <c r="AT35" s="1060"/>
      <c r="AU35" s="1060">
        <v>697</v>
      </c>
      <c r="AV35" s="1060"/>
      <c r="AW35" s="1060"/>
      <c r="AX35" s="1060"/>
      <c r="AY35" s="1060"/>
      <c r="AZ35" s="1132" t="s">
        <v>566</v>
      </c>
      <c r="BA35" s="1132"/>
      <c r="BB35" s="1132"/>
      <c r="BC35" s="1132"/>
      <c r="BD35" s="1132"/>
      <c r="BE35" s="1122" t="s">
        <v>402</v>
      </c>
      <c r="BF35" s="1122"/>
      <c r="BG35" s="1122"/>
      <c r="BH35" s="1122"/>
      <c r="BI35" s="1123"/>
      <c r="BJ35" s="252"/>
      <c r="BK35" s="252"/>
      <c r="BL35" s="252"/>
      <c r="BM35" s="252"/>
      <c r="BN35" s="252"/>
      <c r="BO35" s="265"/>
      <c r="BP35" s="265"/>
      <c r="BQ35" s="262">
        <v>29</v>
      </c>
      <c r="BR35" s="263"/>
      <c r="BS35" s="1104"/>
      <c r="BT35" s="1105"/>
      <c r="BU35" s="1105"/>
      <c r="BV35" s="1105"/>
      <c r="BW35" s="1105"/>
      <c r="BX35" s="1105"/>
      <c r="BY35" s="1105"/>
      <c r="BZ35" s="1105"/>
      <c r="CA35" s="1105"/>
      <c r="CB35" s="1105"/>
      <c r="CC35" s="1105"/>
      <c r="CD35" s="1105"/>
      <c r="CE35" s="1105"/>
      <c r="CF35" s="1105"/>
      <c r="CG35" s="1106"/>
      <c r="CH35" s="1079"/>
      <c r="CI35" s="1080"/>
      <c r="CJ35" s="1080"/>
      <c r="CK35" s="1080"/>
      <c r="CL35" s="1081"/>
      <c r="CM35" s="1079"/>
      <c r="CN35" s="1080"/>
      <c r="CO35" s="1080"/>
      <c r="CP35" s="1080"/>
      <c r="CQ35" s="1081"/>
      <c r="CR35" s="1079"/>
      <c r="CS35" s="1080"/>
      <c r="CT35" s="1080"/>
      <c r="CU35" s="1080"/>
      <c r="CV35" s="1081"/>
      <c r="CW35" s="1079"/>
      <c r="CX35" s="1080"/>
      <c r="CY35" s="1080"/>
      <c r="CZ35" s="1080"/>
      <c r="DA35" s="1081"/>
      <c r="DB35" s="1079"/>
      <c r="DC35" s="1080"/>
      <c r="DD35" s="1080"/>
      <c r="DE35" s="1080"/>
      <c r="DF35" s="1081"/>
      <c r="DG35" s="1079"/>
      <c r="DH35" s="1080"/>
      <c r="DI35" s="1080"/>
      <c r="DJ35" s="1080"/>
      <c r="DK35" s="1081"/>
      <c r="DL35" s="1079"/>
      <c r="DM35" s="1080"/>
      <c r="DN35" s="1080"/>
      <c r="DO35" s="1080"/>
      <c r="DP35" s="1081"/>
      <c r="DQ35" s="1079"/>
      <c r="DR35" s="1080"/>
      <c r="DS35" s="1080"/>
      <c r="DT35" s="1080"/>
      <c r="DU35" s="1081"/>
      <c r="DV35" s="1082"/>
      <c r="DW35" s="1083"/>
      <c r="DX35" s="1083"/>
      <c r="DY35" s="1083"/>
      <c r="DZ35" s="1084"/>
      <c r="EA35" s="246"/>
    </row>
    <row r="36" spans="1:131" s="247" customFormat="1" ht="26.25" customHeight="1" x14ac:dyDescent="0.15">
      <c r="A36" s="266">
        <v>9</v>
      </c>
      <c r="B36" s="1127"/>
      <c r="C36" s="1128"/>
      <c r="D36" s="1128"/>
      <c r="E36" s="1128"/>
      <c r="F36" s="1128"/>
      <c r="G36" s="1128"/>
      <c r="H36" s="1128"/>
      <c r="I36" s="1128"/>
      <c r="J36" s="1128"/>
      <c r="K36" s="1128"/>
      <c r="L36" s="1128"/>
      <c r="M36" s="1128"/>
      <c r="N36" s="1128"/>
      <c r="O36" s="1128"/>
      <c r="P36" s="1129"/>
      <c r="Q36" s="1133"/>
      <c r="R36" s="1134"/>
      <c r="S36" s="1134"/>
      <c r="T36" s="1134"/>
      <c r="U36" s="1134"/>
      <c r="V36" s="1134"/>
      <c r="W36" s="1134"/>
      <c r="X36" s="1134"/>
      <c r="Y36" s="1134"/>
      <c r="Z36" s="1134"/>
      <c r="AA36" s="1134"/>
      <c r="AB36" s="1134"/>
      <c r="AC36" s="1134"/>
      <c r="AD36" s="1134"/>
      <c r="AE36" s="1135"/>
      <c r="AF36" s="1109"/>
      <c r="AG36" s="1110"/>
      <c r="AH36" s="1110"/>
      <c r="AI36" s="1110"/>
      <c r="AJ36" s="1111"/>
      <c r="AK36" s="1070"/>
      <c r="AL36" s="1060"/>
      <c r="AM36" s="1060"/>
      <c r="AN36" s="1060"/>
      <c r="AO36" s="1060"/>
      <c r="AP36" s="1060"/>
      <c r="AQ36" s="1060"/>
      <c r="AR36" s="1060"/>
      <c r="AS36" s="1060"/>
      <c r="AT36" s="1060"/>
      <c r="AU36" s="1060"/>
      <c r="AV36" s="1060"/>
      <c r="AW36" s="1060"/>
      <c r="AX36" s="1060"/>
      <c r="AY36" s="1060"/>
      <c r="AZ36" s="1132"/>
      <c r="BA36" s="1132"/>
      <c r="BB36" s="1132"/>
      <c r="BC36" s="1132"/>
      <c r="BD36" s="1132"/>
      <c r="BE36" s="1122"/>
      <c r="BF36" s="1122"/>
      <c r="BG36" s="1122"/>
      <c r="BH36" s="1122"/>
      <c r="BI36" s="1123"/>
      <c r="BJ36" s="252"/>
      <c r="BK36" s="252"/>
      <c r="BL36" s="252"/>
      <c r="BM36" s="252"/>
      <c r="BN36" s="252"/>
      <c r="BO36" s="265"/>
      <c r="BP36" s="265"/>
      <c r="BQ36" s="262">
        <v>30</v>
      </c>
      <c r="BR36" s="263"/>
      <c r="BS36" s="1104"/>
      <c r="BT36" s="1105"/>
      <c r="BU36" s="1105"/>
      <c r="BV36" s="1105"/>
      <c r="BW36" s="1105"/>
      <c r="BX36" s="1105"/>
      <c r="BY36" s="1105"/>
      <c r="BZ36" s="1105"/>
      <c r="CA36" s="1105"/>
      <c r="CB36" s="1105"/>
      <c r="CC36" s="1105"/>
      <c r="CD36" s="1105"/>
      <c r="CE36" s="1105"/>
      <c r="CF36" s="1105"/>
      <c r="CG36" s="1106"/>
      <c r="CH36" s="1079"/>
      <c r="CI36" s="1080"/>
      <c r="CJ36" s="1080"/>
      <c r="CK36" s="1080"/>
      <c r="CL36" s="1081"/>
      <c r="CM36" s="1079"/>
      <c r="CN36" s="1080"/>
      <c r="CO36" s="1080"/>
      <c r="CP36" s="1080"/>
      <c r="CQ36" s="1081"/>
      <c r="CR36" s="1079"/>
      <c r="CS36" s="1080"/>
      <c r="CT36" s="1080"/>
      <c r="CU36" s="1080"/>
      <c r="CV36" s="1081"/>
      <c r="CW36" s="1079"/>
      <c r="CX36" s="1080"/>
      <c r="CY36" s="1080"/>
      <c r="CZ36" s="1080"/>
      <c r="DA36" s="1081"/>
      <c r="DB36" s="1079"/>
      <c r="DC36" s="1080"/>
      <c r="DD36" s="1080"/>
      <c r="DE36" s="1080"/>
      <c r="DF36" s="1081"/>
      <c r="DG36" s="1079"/>
      <c r="DH36" s="1080"/>
      <c r="DI36" s="1080"/>
      <c r="DJ36" s="1080"/>
      <c r="DK36" s="1081"/>
      <c r="DL36" s="1079"/>
      <c r="DM36" s="1080"/>
      <c r="DN36" s="1080"/>
      <c r="DO36" s="1080"/>
      <c r="DP36" s="1081"/>
      <c r="DQ36" s="1079"/>
      <c r="DR36" s="1080"/>
      <c r="DS36" s="1080"/>
      <c r="DT36" s="1080"/>
      <c r="DU36" s="1081"/>
      <c r="DV36" s="1082"/>
      <c r="DW36" s="1083"/>
      <c r="DX36" s="1083"/>
      <c r="DY36" s="1083"/>
      <c r="DZ36" s="1084"/>
      <c r="EA36" s="246"/>
    </row>
    <row r="37" spans="1:131" s="247" customFormat="1" ht="26.25" customHeight="1" x14ac:dyDescent="0.15">
      <c r="A37" s="266">
        <v>10</v>
      </c>
      <c r="B37" s="1127"/>
      <c r="C37" s="1128"/>
      <c r="D37" s="1128"/>
      <c r="E37" s="1128"/>
      <c r="F37" s="1128"/>
      <c r="G37" s="1128"/>
      <c r="H37" s="1128"/>
      <c r="I37" s="1128"/>
      <c r="J37" s="1128"/>
      <c r="K37" s="1128"/>
      <c r="L37" s="1128"/>
      <c r="M37" s="1128"/>
      <c r="N37" s="1128"/>
      <c r="O37" s="1128"/>
      <c r="P37" s="1129"/>
      <c r="Q37" s="1133"/>
      <c r="R37" s="1134"/>
      <c r="S37" s="1134"/>
      <c r="T37" s="1134"/>
      <c r="U37" s="1134"/>
      <c r="V37" s="1134"/>
      <c r="W37" s="1134"/>
      <c r="X37" s="1134"/>
      <c r="Y37" s="1134"/>
      <c r="Z37" s="1134"/>
      <c r="AA37" s="1134"/>
      <c r="AB37" s="1134"/>
      <c r="AC37" s="1134"/>
      <c r="AD37" s="1134"/>
      <c r="AE37" s="1135"/>
      <c r="AF37" s="1109"/>
      <c r="AG37" s="1110"/>
      <c r="AH37" s="1110"/>
      <c r="AI37" s="1110"/>
      <c r="AJ37" s="1111"/>
      <c r="AK37" s="1070"/>
      <c r="AL37" s="1060"/>
      <c r="AM37" s="1060"/>
      <c r="AN37" s="1060"/>
      <c r="AO37" s="1060"/>
      <c r="AP37" s="1060"/>
      <c r="AQ37" s="1060"/>
      <c r="AR37" s="1060"/>
      <c r="AS37" s="1060"/>
      <c r="AT37" s="1060"/>
      <c r="AU37" s="1060"/>
      <c r="AV37" s="1060"/>
      <c r="AW37" s="1060"/>
      <c r="AX37" s="1060"/>
      <c r="AY37" s="1060"/>
      <c r="AZ37" s="1132"/>
      <c r="BA37" s="1132"/>
      <c r="BB37" s="1132"/>
      <c r="BC37" s="1132"/>
      <c r="BD37" s="1132"/>
      <c r="BE37" s="1122"/>
      <c r="BF37" s="1122"/>
      <c r="BG37" s="1122"/>
      <c r="BH37" s="1122"/>
      <c r="BI37" s="1123"/>
      <c r="BJ37" s="252"/>
      <c r="BK37" s="252"/>
      <c r="BL37" s="252"/>
      <c r="BM37" s="252"/>
      <c r="BN37" s="252"/>
      <c r="BO37" s="265"/>
      <c r="BP37" s="265"/>
      <c r="BQ37" s="262">
        <v>31</v>
      </c>
      <c r="BR37" s="263"/>
      <c r="BS37" s="1104"/>
      <c r="BT37" s="1105"/>
      <c r="BU37" s="1105"/>
      <c r="BV37" s="1105"/>
      <c r="BW37" s="1105"/>
      <c r="BX37" s="1105"/>
      <c r="BY37" s="1105"/>
      <c r="BZ37" s="1105"/>
      <c r="CA37" s="1105"/>
      <c r="CB37" s="1105"/>
      <c r="CC37" s="1105"/>
      <c r="CD37" s="1105"/>
      <c r="CE37" s="1105"/>
      <c r="CF37" s="1105"/>
      <c r="CG37" s="1106"/>
      <c r="CH37" s="1079"/>
      <c r="CI37" s="1080"/>
      <c r="CJ37" s="1080"/>
      <c r="CK37" s="1080"/>
      <c r="CL37" s="1081"/>
      <c r="CM37" s="1079"/>
      <c r="CN37" s="1080"/>
      <c r="CO37" s="1080"/>
      <c r="CP37" s="1080"/>
      <c r="CQ37" s="1081"/>
      <c r="CR37" s="1079"/>
      <c r="CS37" s="1080"/>
      <c r="CT37" s="1080"/>
      <c r="CU37" s="1080"/>
      <c r="CV37" s="1081"/>
      <c r="CW37" s="1079"/>
      <c r="CX37" s="1080"/>
      <c r="CY37" s="1080"/>
      <c r="CZ37" s="1080"/>
      <c r="DA37" s="1081"/>
      <c r="DB37" s="1079"/>
      <c r="DC37" s="1080"/>
      <c r="DD37" s="1080"/>
      <c r="DE37" s="1080"/>
      <c r="DF37" s="1081"/>
      <c r="DG37" s="1079"/>
      <c r="DH37" s="1080"/>
      <c r="DI37" s="1080"/>
      <c r="DJ37" s="1080"/>
      <c r="DK37" s="1081"/>
      <c r="DL37" s="1079"/>
      <c r="DM37" s="1080"/>
      <c r="DN37" s="1080"/>
      <c r="DO37" s="1080"/>
      <c r="DP37" s="1081"/>
      <c r="DQ37" s="1079"/>
      <c r="DR37" s="1080"/>
      <c r="DS37" s="1080"/>
      <c r="DT37" s="1080"/>
      <c r="DU37" s="1081"/>
      <c r="DV37" s="1082"/>
      <c r="DW37" s="1083"/>
      <c r="DX37" s="1083"/>
      <c r="DY37" s="1083"/>
      <c r="DZ37" s="1084"/>
      <c r="EA37" s="246"/>
    </row>
    <row r="38" spans="1:131" s="247" customFormat="1" ht="26.25" customHeight="1" x14ac:dyDescent="0.15">
      <c r="A38" s="266">
        <v>11</v>
      </c>
      <c r="B38" s="1127"/>
      <c r="C38" s="1128"/>
      <c r="D38" s="1128"/>
      <c r="E38" s="1128"/>
      <c r="F38" s="1128"/>
      <c r="G38" s="1128"/>
      <c r="H38" s="1128"/>
      <c r="I38" s="1128"/>
      <c r="J38" s="1128"/>
      <c r="K38" s="1128"/>
      <c r="L38" s="1128"/>
      <c r="M38" s="1128"/>
      <c r="N38" s="1128"/>
      <c r="O38" s="1128"/>
      <c r="P38" s="1129"/>
      <c r="Q38" s="1133"/>
      <c r="R38" s="1134"/>
      <c r="S38" s="1134"/>
      <c r="T38" s="1134"/>
      <c r="U38" s="1134"/>
      <c r="V38" s="1134"/>
      <c r="W38" s="1134"/>
      <c r="X38" s="1134"/>
      <c r="Y38" s="1134"/>
      <c r="Z38" s="1134"/>
      <c r="AA38" s="1134"/>
      <c r="AB38" s="1134"/>
      <c r="AC38" s="1134"/>
      <c r="AD38" s="1134"/>
      <c r="AE38" s="1135"/>
      <c r="AF38" s="1109"/>
      <c r="AG38" s="1110"/>
      <c r="AH38" s="1110"/>
      <c r="AI38" s="1110"/>
      <c r="AJ38" s="1111"/>
      <c r="AK38" s="1070"/>
      <c r="AL38" s="1060"/>
      <c r="AM38" s="1060"/>
      <c r="AN38" s="1060"/>
      <c r="AO38" s="1060"/>
      <c r="AP38" s="1060"/>
      <c r="AQ38" s="1060"/>
      <c r="AR38" s="1060"/>
      <c r="AS38" s="1060"/>
      <c r="AT38" s="1060"/>
      <c r="AU38" s="1060"/>
      <c r="AV38" s="1060"/>
      <c r="AW38" s="1060"/>
      <c r="AX38" s="1060"/>
      <c r="AY38" s="1060"/>
      <c r="AZ38" s="1132"/>
      <c r="BA38" s="1132"/>
      <c r="BB38" s="1132"/>
      <c r="BC38" s="1132"/>
      <c r="BD38" s="1132"/>
      <c r="BE38" s="1122"/>
      <c r="BF38" s="1122"/>
      <c r="BG38" s="1122"/>
      <c r="BH38" s="1122"/>
      <c r="BI38" s="1123"/>
      <c r="BJ38" s="252"/>
      <c r="BK38" s="252"/>
      <c r="BL38" s="252"/>
      <c r="BM38" s="252"/>
      <c r="BN38" s="252"/>
      <c r="BO38" s="265"/>
      <c r="BP38" s="265"/>
      <c r="BQ38" s="262">
        <v>32</v>
      </c>
      <c r="BR38" s="263"/>
      <c r="BS38" s="1104"/>
      <c r="BT38" s="1105"/>
      <c r="BU38" s="1105"/>
      <c r="BV38" s="1105"/>
      <c r="BW38" s="1105"/>
      <c r="BX38" s="1105"/>
      <c r="BY38" s="1105"/>
      <c r="BZ38" s="1105"/>
      <c r="CA38" s="1105"/>
      <c r="CB38" s="1105"/>
      <c r="CC38" s="1105"/>
      <c r="CD38" s="1105"/>
      <c r="CE38" s="1105"/>
      <c r="CF38" s="1105"/>
      <c r="CG38" s="1106"/>
      <c r="CH38" s="1079"/>
      <c r="CI38" s="1080"/>
      <c r="CJ38" s="1080"/>
      <c r="CK38" s="1080"/>
      <c r="CL38" s="1081"/>
      <c r="CM38" s="1079"/>
      <c r="CN38" s="1080"/>
      <c r="CO38" s="1080"/>
      <c r="CP38" s="1080"/>
      <c r="CQ38" s="1081"/>
      <c r="CR38" s="1079"/>
      <c r="CS38" s="1080"/>
      <c r="CT38" s="1080"/>
      <c r="CU38" s="1080"/>
      <c r="CV38" s="1081"/>
      <c r="CW38" s="1079"/>
      <c r="CX38" s="1080"/>
      <c r="CY38" s="1080"/>
      <c r="CZ38" s="1080"/>
      <c r="DA38" s="1081"/>
      <c r="DB38" s="1079"/>
      <c r="DC38" s="1080"/>
      <c r="DD38" s="1080"/>
      <c r="DE38" s="1080"/>
      <c r="DF38" s="1081"/>
      <c r="DG38" s="1079"/>
      <c r="DH38" s="1080"/>
      <c r="DI38" s="1080"/>
      <c r="DJ38" s="1080"/>
      <c r="DK38" s="1081"/>
      <c r="DL38" s="1079"/>
      <c r="DM38" s="1080"/>
      <c r="DN38" s="1080"/>
      <c r="DO38" s="1080"/>
      <c r="DP38" s="1081"/>
      <c r="DQ38" s="1079"/>
      <c r="DR38" s="1080"/>
      <c r="DS38" s="1080"/>
      <c r="DT38" s="1080"/>
      <c r="DU38" s="1081"/>
      <c r="DV38" s="1082"/>
      <c r="DW38" s="1083"/>
      <c r="DX38" s="1083"/>
      <c r="DY38" s="1083"/>
      <c r="DZ38" s="1084"/>
      <c r="EA38" s="246"/>
    </row>
    <row r="39" spans="1:131" s="247" customFormat="1" ht="26.25" customHeight="1" x14ac:dyDescent="0.15">
      <c r="A39" s="266">
        <v>12</v>
      </c>
      <c r="B39" s="1127"/>
      <c r="C39" s="1128"/>
      <c r="D39" s="1128"/>
      <c r="E39" s="1128"/>
      <c r="F39" s="1128"/>
      <c r="G39" s="1128"/>
      <c r="H39" s="1128"/>
      <c r="I39" s="1128"/>
      <c r="J39" s="1128"/>
      <c r="K39" s="1128"/>
      <c r="L39" s="1128"/>
      <c r="M39" s="1128"/>
      <c r="N39" s="1128"/>
      <c r="O39" s="1128"/>
      <c r="P39" s="1129"/>
      <c r="Q39" s="1133"/>
      <c r="R39" s="1134"/>
      <c r="S39" s="1134"/>
      <c r="T39" s="1134"/>
      <c r="U39" s="1134"/>
      <c r="V39" s="1134"/>
      <c r="W39" s="1134"/>
      <c r="X39" s="1134"/>
      <c r="Y39" s="1134"/>
      <c r="Z39" s="1134"/>
      <c r="AA39" s="1134"/>
      <c r="AB39" s="1134"/>
      <c r="AC39" s="1134"/>
      <c r="AD39" s="1134"/>
      <c r="AE39" s="1135"/>
      <c r="AF39" s="1109"/>
      <c r="AG39" s="1110"/>
      <c r="AH39" s="1110"/>
      <c r="AI39" s="1110"/>
      <c r="AJ39" s="1111"/>
      <c r="AK39" s="1070"/>
      <c r="AL39" s="1060"/>
      <c r="AM39" s="1060"/>
      <c r="AN39" s="1060"/>
      <c r="AO39" s="1060"/>
      <c r="AP39" s="1060"/>
      <c r="AQ39" s="1060"/>
      <c r="AR39" s="1060"/>
      <c r="AS39" s="1060"/>
      <c r="AT39" s="1060"/>
      <c r="AU39" s="1060"/>
      <c r="AV39" s="1060"/>
      <c r="AW39" s="1060"/>
      <c r="AX39" s="1060"/>
      <c r="AY39" s="1060"/>
      <c r="AZ39" s="1132"/>
      <c r="BA39" s="1132"/>
      <c r="BB39" s="1132"/>
      <c r="BC39" s="1132"/>
      <c r="BD39" s="1132"/>
      <c r="BE39" s="1122"/>
      <c r="BF39" s="1122"/>
      <c r="BG39" s="1122"/>
      <c r="BH39" s="1122"/>
      <c r="BI39" s="1123"/>
      <c r="BJ39" s="252"/>
      <c r="BK39" s="252"/>
      <c r="BL39" s="252"/>
      <c r="BM39" s="252"/>
      <c r="BN39" s="252"/>
      <c r="BO39" s="265"/>
      <c r="BP39" s="265"/>
      <c r="BQ39" s="262">
        <v>33</v>
      </c>
      <c r="BR39" s="263"/>
      <c r="BS39" s="1104"/>
      <c r="BT39" s="1105"/>
      <c r="BU39" s="1105"/>
      <c r="BV39" s="1105"/>
      <c r="BW39" s="1105"/>
      <c r="BX39" s="1105"/>
      <c r="BY39" s="1105"/>
      <c r="BZ39" s="1105"/>
      <c r="CA39" s="1105"/>
      <c r="CB39" s="1105"/>
      <c r="CC39" s="1105"/>
      <c r="CD39" s="1105"/>
      <c r="CE39" s="1105"/>
      <c r="CF39" s="1105"/>
      <c r="CG39" s="1106"/>
      <c r="CH39" s="1079"/>
      <c r="CI39" s="1080"/>
      <c r="CJ39" s="1080"/>
      <c r="CK39" s="1080"/>
      <c r="CL39" s="1081"/>
      <c r="CM39" s="1079"/>
      <c r="CN39" s="1080"/>
      <c r="CO39" s="1080"/>
      <c r="CP39" s="1080"/>
      <c r="CQ39" s="1081"/>
      <c r="CR39" s="1079"/>
      <c r="CS39" s="1080"/>
      <c r="CT39" s="1080"/>
      <c r="CU39" s="1080"/>
      <c r="CV39" s="1081"/>
      <c r="CW39" s="1079"/>
      <c r="CX39" s="1080"/>
      <c r="CY39" s="1080"/>
      <c r="CZ39" s="1080"/>
      <c r="DA39" s="1081"/>
      <c r="DB39" s="1079"/>
      <c r="DC39" s="1080"/>
      <c r="DD39" s="1080"/>
      <c r="DE39" s="1080"/>
      <c r="DF39" s="1081"/>
      <c r="DG39" s="1079"/>
      <c r="DH39" s="1080"/>
      <c r="DI39" s="1080"/>
      <c r="DJ39" s="1080"/>
      <c r="DK39" s="1081"/>
      <c r="DL39" s="1079"/>
      <c r="DM39" s="1080"/>
      <c r="DN39" s="1080"/>
      <c r="DO39" s="1080"/>
      <c r="DP39" s="1081"/>
      <c r="DQ39" s="1079"/>
      <c r="DR39" s="1080"/>
      <c r="DS39" s="1080"/>
      <c r="DT39" s="1080"/>
      <c r="DU39" s="1081"/>
      <c r="DV39" s="1082"/>
      <c r="DW39" s="1083"/>
      <c r="DX39" s="1083"/>
      <c r="DY39" s="1083"/>
      <c r="DZ39" s="1084"/>
      <c r="EA39" s="246"/>
    </row>
    <row r="40" spans="1:131" s="247" customFormat="1" ht="26.25" customHeight="1" x14ac:dyDescent="0.15">
      <c r="A40" s="261">
        <v>13</v>
      </c>
      <c r="B40" s="1127"/>
      <c r="C40" s="1128"/>
      <c r="D40" s="1128"/>
      <c r="E40" s="1128"/>
      <c r="F40" s="1128"/>
      <c r="G40" s="1128"/>
      <c r="H40" s="1128"/>
      <c r="I40" s="1128"/>
      <c r="J40" s="1128"/>
      <c r="K40" s="1128"/>
      <c r="L40" s="1128"/>
      <c r="M40" s="1128"/>
      <c r="N40" s="1128"/>
      <c r="O40" s="1128"/>
      <c r="P40" s="1129"/>
      <c r="Q40" s="1133"/>
      <c r="R40" s="1134"/>
      <c r="S40" s="1134"/>
      <c r="T40" s="1134"/>
      <c r="U40" s="1134"/>
      <c r="V40" s="1134"/>
      <c r="W40" s="1134"/>
      <c r="X40" s="1134"/>
      <c r="Y40" s="1134"/>
      <c r="Z40" s="1134"/>
      <c r="AA40" s="1134"/>
      <c r="AB40" s="1134"/>
      <c r="AC40" s="1134"/>
      <c r="AD40" s="1134"/>
      <c r="AE40" s="1135"/>
      <c r="AF40" s="1109"/>
      <c r="AG40" s="1110"/>
      <c r="AH40" s="1110"/>
      <c r="AI40" s="1110"/>
      <c r="AJ40" s="1111"/>
      <c r="AK40" s="1070"/>
      <c r="AL40" s="1060"/>
      <c r="AM40" s="1060"/>
      <c r="AN40" s="1060"/>
      <c r="AO40" s="1060"/>
      <c r="AP40" s="1060"/>
      <c r="AQ40" s="1060"/>
      <c r="AR40" s="1060"/>
      <c r="AS40" s="1060"/>
      <c r="AT40" s="1060"/>
      <c r="AU40" s="1060"/>
      <c r="AV40" s="1060"/>
      <c r="AW40" s="1060"/>
      <c r="AX40" s="1060"/>
      <c r="AY40" s="1060"/>
      <c r="AZ40" s="1132"/>
      <c r="BA40" s="1132"/>
      <c r="BB40" s="1132"/>
      <c r="BC40" s="1132"/>
      <c r="BD40" s="1132"/>
      <c r="BE40" s="1122"/>
      <c r="BF40" s="1122"/>
      <c r="BG40" s="1122"/>
      <c r="BH40" s="1122"/>
      <c r="BI40" s="1123"/>
      <c r="BJ40" s="252"/>
      <c r="BK40" s="252"/>
      <c r="BL40" s="252"/>
      <c r="BM40" s="252"/>
      <c r="BN40" s="252"/>
      <c r="BO40" s="265"/>
      <c r="BP40" s="265"/>
      <c r="BQ40" s="262">
        <v>34</v>
      </c>
      <c r="BR40" s="263"/>
      <c r="BS40" s="1104"/>
      <c r="BT40" s="1105"/>
      <c r="BU40" s="1105"/>
      <c r="BV40" s="1105"/>
      <c r="BW40" s="1105"/>
      <c r="BX40" s="1105"/>
      <c r="BY40" s="1105"/>
      <c r="BZ40" s="1105"/>
      <c r="CA40" s="1105"/>
      <c r="CB40" s="1105"/>
      <c r="CC40" s="1105"/>
      <c r="CD40" s="1105"/>
      <c r="CE40" s="1105"/>
      <c r="CF40" s="1105"/>
      <c r="CG40" s="1106"/>
      <c r="CH40" s="1079"/>
      <c r="CI40" s="1080"/>
      <c r="CJ40" s="1080"/>
      <c r="CK40" s="1080"/>
      <c r="CL40" s="1081"/>
      <c r="CM40" s="1079"/>
      <c r="CN40" s="1080"/>
      <c r="CO40" s="1080"/>
      <c r="CP40" s="1080"/>
      <c r="CQ40" s="1081"/>
      <c r="CR40" s="1079"/>
      <c r="CS40" s="1080"/>
      <c r="CT40" s="1080"/>
      <c r="CU40" s="1080"/>
      <c r="CV40" s="1081"/>
      <c r="CW40" s="1079"/>
      <c r="CX40" s="1080"/>
      <c r="CY40" s="1080"/>
      <c r="CZ40" s="1080"/>
      <c r="DA40" s="1081"/>
      <c r="DB40" s="1079"/>
      <c r="DC40" s="1080"/>
      <c r="DD40" s="1080"/>
      <c r="DE40" s="1080"/>
      <c r="DF40" s="1081"/>
      <c r="DG40" s="1079"/>
      <c r="DH40" s="1080"/>
      <c r="DI40" s="1080"/>
      <c r="DJ40" s="1080"/>
      <c r="DK40" s="1081"/>
      <c r="DL40" s="1079"/>
      <c r="DM40" s="1080"/>
      <c r="DN40" s="1080"/>
      <c r="DO40" s="1080"/>
      <c r="DP40" s="1081"/>
      <c r="DQ40" s="1079"/>
      <c r="DR40" s="1080"/>
      <c r="DS40" s="1080"/>
      <c r="DT40" s="1080"/>
      <c r="DU40" s="1081"/>
      <c r="DV40" s="1082"/>
      <c r="DW40" s="1083"/>
      <c r="DX40" s="1083"/>
      <c r="DY40" s="1083"/>
      <c r="DZ40" s="1084"/>
      <c r="EA40" s="246"/>
    </row>
    <row r="41" spans="1:131" s="247" customFormat="1" ht="26.25" customHeight="1" x14ac:dyDescent="0.15">
      <c r="A41" s="261">
        <v>14</v>
      </c>
      <c r="B41" s="1127"/>
      <c r="C41" s="1128"/>
      <c r="D41" s="1128"/>
      <c r="E41" s="1128"/>
      <c r="F41" s="1128"/>
      <c r="G41" s="1128"/>
      <c r="H41" s="1128"/>
      <c r="I41" s="1128"/>
      <c r="J41" s="1128"/>
      <c r="K41" s="1128"/>
      <c r="L41" s="1128"/>
      <c r="M41" s="1128"/>
      <c r="N41" s="1128"/>
      <c r="O41" s="1128"/>
      <c r="P41" s="1129"/>
      <c r="Q41" s="1133"/>
      <c r="R41" s="1134"/>
      <c r="S41" s="1134"/>
      <c r="T41" s="1134"/>
      <c r="U41" s="1134"/>
      <c r="V41" s="1134"/>
      <c r="W41" s="1134"/>
      <c r="X41" s="1134"/>
      <c r="Y41" s="1134"/>
      <c r="Z41" s="1134"/>
      <c r="AA41" s="1134"/>
      <c r="AB41" s="1134"/>
      <c r="AC41" s="1134"/>
      <c r="AD41" s="1134"/>
      <c r="AE41" s="1135"/>
      <c r="AF41" s="1109"/>
      <c r="AG41" s="1110"/>
      <c r="AH41" s="1110"/>
      <c r="AI41" s="1110"/>
      <c r="AJ41" s="1111"/>
      <c r="AK41" s="1070"/>
      <c r="AL41" s="1060"/>
      <c r="AM41" s="1060"/>
      <c r="AN41" s="1060"/>
      <c r="AO41" s="1060"/>
      <c r="AP41" s="1060"/>
      <c r="AQ41" s="1060"/>
      <c r="AR41" s="1060"/>
      <c r="AS41" s="1060"/>
      <c r="AT41" s="1060"/>
      <c r="AU41" s="1060"/>
      <c r="AV41" s="1060"/>
      <c r="AW41" s="1060"/>
      <c r="AX41" s="1060"/>
      <c r="AY41" s="1060"/>
      <c r="AZ41" s="1132"/>
      <c r="BA41" s="1132"/>
      <c r="BB41" s="1132"/>
      <c r="BC41" s="1132"/>
      <c r="BD41" s="1132"/>
      <c r="BE41" s="1122"/>
      <c r="BF41" s="1122"/>
      <c r="BG41" s="1122"/>
      <c r="BH41" s="1122"/>
      <c r="BI41" s="1123"/>
      <c r="BJ41" s="252"/>
      <c r="BK41" s="252"/>
      <c r="BL41" s="252"/>
      <c r="BM41" s="252"/>
      <c r="BN41" s="252"/>
      <c r="BO41" s="265"/>
      <c r="BP41" s="265"/>
      <c r="BQ41" s="262">
        <v>35</v>
      </c>
      <c r="BR41" s="263"/>
      <c r="BS41" s="1104"/>
      <c r="BT41" s="1105"/>
      <c r="BU41" s="1105"/>
      <c r="BV41" s="1105"/>
      <c r="BW41" s="1105"/>
      <c r="BX41" s="1105"/>
      <c r="BY41" s="1105"/>
      <c r="BZ41" s="1105"/>
      <c r="CA41" s="1105"/>
      <c r="CB41" s="1105"/>
      <c r="CC41" s="1105"/>
      <c r="CD41" s="1105"/>
      <c r="CE41" s="1105"/>
      <c r="CF41" s="1105"/>
      <c r="CG41" s="1106"/>
      <c r="CH41" s="1079"/>
      <c r="CI41" s="1080"/>
      <c r="CJ41" s="1080"/>
      <c r="CK41" s="1080"/>
      <c r="CL41" s="1081"/>
      <c r="CM41" s="1079"/>
      <c r="CN41" s="1080"/>
      <c r="CO41" s="1080"/>
      <c r="CP41" s="1080"/>
      <c r="CQ41" s="1081"/>
      <c r="CR41" s="1079"/>
      <c r="CS41" s="1080"/>
      <c r="CT41" s="1080"/>
      <c r="CU41" s="1080"/>
      <c r="CV41" s="1081"/>
      <c r="CW41" s="1079"/>
      <c r="CX41" s="1080"/>
      <c r="CY41" s="1080"/>
      <c r="CZ41" s="1080"/>
      <c r="DA41" s="1081"/>
      <c r="DB41" s="1079"/>
      <c r="DC41" s="1080"/>
      <c r="DD41" s="1080"/>
      <c r="DE41" s="1080"/>
      <c r="DF41" s="1081"/>
      <c r="DG41" s="1079"/>
      <c r="DH41" s="1080"/>
      <c r="DI41" s="1080"/>
      <c r="DJ41" s="1080"/>
      <c r="DK41" s="1081"/>
      <c r="DL41" s="1079"/>
      <c r="DM41" s="1080"/>
      <c r="DN41" s="1080"/>
      <c r="DO41" s="1080"/>
      <c r="DP41" s="1081"/>
      <c r="DQ41" s="1079"/>
      <c r="DR41" s="1080"/>
      <c r="DS41" s="1080"/>
      <c r="DT41" s="1080"/>
      <c r="DU41" s="1081"/>
      <c r="DV41" s="1082"/>
      <c r="DW41" s="1083"/>
      <c r="DX41" s="1083"/>
      <c r="DY41" s="1083"/>
      <c r="DZ41" s="1084"/>
      <c r="EA41" s="246"/>
    </row>
    <row r="42" spans="1:131" s="247" customFormat="1" ht="26.25" customHeight="1" x14ac:dyDescent="0.15">
      <c r="A42" s="261">
        <v>15</v>
      </c>
      <c r="B42" s="1127"/>
      <c r="C42" s="1128"/>
      <c r="D42" s="1128"/>
      <c r="E42" s="1128"/>
      <c r="F42" s="1128"/>
      <c r="G42" s="1128"/>
      <c r="H42" s="1128"/>
      <c r="I42" s="1128"/>
      <c r="J42" s="1128"/>
      <c r="K42" s="1128"/>
      <c r="L42" s="1128"/>
      <c r="M42" s="1128"/>
      <c r="N42" s="1128"/>
      <c r="O42" s="1128"/>
      <c r="P42" s="1129"/>
      <c r="Q42" s="1133"/>
      <c r="R42" s="1134"/>
      <c r="S42" s="1134"/>
      <c r="T42" s="1134"/>
      <c r="U42" s="1134"/>
      <c r="V42" s="1134"/>
      <c r="W42" s="1134"/>
      <c r="X42" s="1134"/>
      <c r="Y42" s="1134"/>
      <c r="Z42" s="1134"/>
      <c r="AA42" s="1134"/>
      <c r="AB42" s="1134"/>
      <c r="AC42" s="1134"/>
      <c r="AD42" s="1134"/>
      <c r="AE42" s="1135"/>
      <c r="AF42" s="1109"/>
      <c r="AG42" s="1110"/>
      <c r="AH42" s="1110"/>
      <c r="AI42" s="1110"/>
      <c r="AJ42" s="1111"/>
      <c r="AK42" s="1070"/>
      <c r="AL42" s="1060"/>
      <c r="AM42" s="1060"/>
      <c r="AN42" s="1060"/>
      <c r="AO42" s="1060"/>
      <c r="AP42" s="1060"/>
      <c r="AQ42" s="1060"/>
      <c r="AR42" s="1060"/>
      <c r="AS42" s="1060"/>
      <c r="AT42" s="1060"/>
      <c r="AU42" s="1060"/>
      <c r="AV42" s="1060"/>
      <c r="AW42" s="1060"/>
      <c r="AX42" s="1060"/>
      <c r="AY42" s="1060"/>
      <c r="AZ42" s="1132"/>
      <c r="BA42" s="1132"/>
      <c r="BB42" s="1132"/>
      <c r="BC42" s="1132"/>
      <c r="BD42" s="1132"/>
      <c r="BE42" s="1122"/>
      <c r="BF42" s="1122"/>
      <c r="BG42" s="1122"/>
      <c r="BH42" s="1122"/>
      <c r="BI42" s="1123"/>
      <c r="BJ42" s="252"/>
      <c r="BK42" s="252"/>
      <c r="BL42" s="252"/>
      <c r="BM42" s="252"/>
      <c r="BN42" s="252"/>
      <c r="BO42" s="265"/>
      <c r="BP42" s="265"/>
      <c r="BQ42" s="262">
        <v>36</v>
      </c>
      <c r="BR42" s="263"/>
      <c r="BS42" s="1104"/>
      <c r="BT42" s="1105"/>
      <c r="BU42" s="1105"/>
      <c r="BV42" s="1105"/>
      <c r="BW42" s="1105"/>
      <c r="BX42" s="1105"/>
      <c r="BY42" s="1105"/>
      <c r="BZ42" s="1105"/>
      <c r="CA42" s="1105"/>
      <c r="CB42" s="1105"/>
      <c r="CC42" s="1105"/>
      <c r="CD42" s="1105"/>
      <c r="CE42" s="1105"/>
      <c r="CF42" s="1105"/>
      <c r="CG42" s="1106"/>
      <c r="CH42" s="1079"/>
      <c r="CI42" s="1080"/>
      <c r="CJ42" s="1080"/>
      <c r="CK42" s="1080"/>
      <c r="CL42" s="1081"/>
      <c r="CM42" s="1079"/>
      <c r="CN42" s="1080"/>
      <c r="CO42" s="1080"/>
      <c r="CP42" s="1080"/>
      <c r="CQ42" s="1081"/>
      <c r="CR42" s="1079"/>
      <c r="CS42" s="1080"/>
      <c r="CT42" s="1080"/>
      <c r="CU42" s="1080"/>
      <c r="CV42" s="1081"/>
      <c r="CW42" s="1079"/>
      <c r="CX42" s="1080"/>
      <c r="CY42" s="1080"/>
      <c r="CZ42" s="1080"/>
      <c r="DA42" s="1081"/>
      <c r="DB42" s="1079"/>
      <c r="DC42" s="1080"/>
      <c r="DD42" s="1080"/>
      <c r="DE42" s="1080"/>
      <c r="DF42" s="1081"/>
      <c r="DG42" s="1079"/>
      <c r="DH42" s="1080"/>
      <c r="DI42" s="1080"/>
      <c r="DJ42" s="1080"/>
      <c r="DK42" s="1081"/>
      <c r="DL42" s="1079"/>
      <c r="DM42" s="1080"/>
      <c r="DN42" s="1080"/>
      <c r="DO42" s="1080"/>
      <c r="DP42" s="1081"/>
      <c r="DQ42" s="1079"/>
      <c r="DR42" s="1080"/>
      <c r="DS42" s="1080"/>
      <c r="DT42" s="1080"/>
      <c r="DU42" s="1081"/>
      <c r="DV42" s="1082"/>
      <c r="DW42" s="1083"/>
      <c r="DX42" s="1083"/>
      <c r="DY42" s="1083"/>
      <c r="DZ42" s="1084"/>
      <c r="EA42" s="246"/>
    </row>
    <row r="43" spans="1:131" s="247" customFormat="1" ht="26.25" customHeight="1" x14ac:dyDescent="0.15">
      <c r="A43" s="261">
        <v>16</v>
      </c>
      <c r="B43" s="1127"/>
      <c r="C43" s="1128"/>
      <c r="D43" s="1128"/>
      <c r="E43" s="1128"/>
      <c r="F43" s="1128"/>
      <c r="G43" s="1128"/>
      <c r="H43" s="1128"/>
      <c r="I43" s="1128"/>
      <c r="J43" s="1128"/>
      <c r="K43" s="1128"/>
      <c r="L43" s="1128"/>
      <c r="M43" s="1128"/>
      <c r="N43" s="1128"/>
      <c r="O43" s="1128"/>
      <c r="P43" s="1129"/>
      <c r="Q43" s="1133"/>
      <c r="R43" s="1134"/>
      <c r="S43" s="1134"/>
      <c r="T43" s="1134"/>
      <c r="U43" s="1134"/>
      <c r="V43" s="1134"/>
      <c r="W43" s="1134"/>
      <c r="X43" s="1134"/>
      <c r="Y43" s="1134"/>
      <c r="Z43" s="1134"/>
      <c r="AA43" s="1134"/>
      <c r="AB43" s="1134"/>
      <c r="AC43" s="1134"/>
      <c r="AD43" s="1134"/>
      <c r="AE43" s="1135"/>
      <c r="AF43" s="1109"/>
      <c r="AG43" s="1110"/>
      <c r="AH43" s="1110"/>
      <c r="AI43" s="1110"/>
      <c r="AJ43" s="1111"/>
      <c r="AK43" s="1070"/>
      <c r="AL43" s="1060"/>
      <c r="AM43" s="1060"/>
      <c r="AN43" s="1060"/>
      <c r="AO43" s="1060"/>
      <c r="AP43" s="1060"/>
      <c r="AQ43" s="1060"/>
      <c r="AR43" s="1060"/>
      <c r="AS43" s="1060"/>
      <c r="AT43" s="1060"/>
      <c r="AU43" s="1060"/>
      <c r="AV43" s="1060"/>
      <c r="AW43" s="1060"/>
      <c r="AX43" s="1060"/>
      <c r="AY43" s="1060"/>
      <c r="AZ43" s="1132"/>
      <c r="BA43" s="1132"/>
      <c r="BB43" s="1132"/>
      <c r="BC43" s="1132"/>
      <c r="BD43" s="1132"/>
      <c r="BE43" s="1122"/>
      <c r="BF43" s="1122"/>
      <c r="BG43" s="1122"/>
      <c r="BH43" s="1122"/>
      <c r="BI43" s="1123"/>
      <c r="BJ43" s="252"/>
      <c r="BK43" s="252"/>
      <c r="BL43" s="252"/>
      <c r="BM43" s="252"/>
      <c r="BN43" s="252"/>
      <c r="BO43" s="265"/>
      <c r="BP43" s="265"/>
      <c r="BQ43" s="262">
        <v>37</v>
      </c>
      <c r="BR43" s="263"/>
      <c r="BS43" s="1104"/>
      <c r="BT43" s="1105"/>
      <c r="BU43" s="1105"/>
      <c r="BV43" s="1105"/>
      <c r="BW43" s="1105"/>
      <c r="BX43" s="1105"/>
      <c r="BY43" s="1105"/>
      <c r="BZ43" s="1105"/>
      <c r="CA43" s="1105"/>
      <c r="CB43" s="1105"/>
      <c r="CC43" s="1105"/>
      <c r="CD43" s="1105"/>
      <c r="CE43" s="1105"/>
      <c r="CF43" s="1105"/>
      <c r="CG43" s="1106"/>
      <c r="CH43" s="1079"/>
      <c r="CI43" s="1080"/>
      <c r="CJ43" s="1080"/>
      <c r="CK43" s="1080"/>
      <c r="CL43" s="1081"/>
      <c r="CM43" s="1079"/>
      <c r="CN43" s="1080"/>
      <c r="CO43" s="1080"/>
      <c r="CP43" s="1080"/>
      <c r="CQ43" s="1081"/>
      <c r="CR43" s="1079"/>
      <c r="CS43" s="1080"/>
      <c r="CT43" s="1080"/>
      <c r="CU43" s="1080"/>
      <c r="CV43" s="1081"/>
      <c r="CW43" s="1079"/>
      <c r="CX43" s="1080"/>
      <c r="CY43" s="1080"/>
      <c r="CZ43" s="1080"/>
      <c r="DA43" s="1081"/>
      <c r="DB43" s="1079"/>
      <c r="DC43" s="1080"/>
      <c r="DD43" s="1080"/>
      <c r="DE43" s="1080"/>
      <c r="DF43" s="1081"/>
      <c r="DG43" s="1079"/>
      <c r="DH43" s="1080"/>
      <c r="DI43" s="1080"/>
      <c r="DJ43" s="1080"/>
      <c r="DK43" s="1081"/>
      <c r="DL43" s="1079"/>
      <c r="DM43" s="1080"/>
      <c r="DN43" s="1080"/>
      <c r="DO43" s="1080"/>
      <c r="DP43" s="1081"/>
      <c r="DQ43" s="1079"/>
      <c r="DR43" s="1080"/>
      <c r="DS43" s="1080"/>
      <c r="DT43" s="1080"/>
      <c r="DU43" s="1081"/>
      <c r="DV43" s="1082"/>
      <c r="DW43" s="1083"/>
      <c r="DX43" s="1083"/>
      <c r="DY43" s="1083"/>
      <c r="DZ43" s="1084"/>
      <c r="EA43" s="246"/>
    </row>
    <row r="44" spans="1:131" s="247" customFormat="1" ht="26.25" customHeight="1" x14ac:dyDescent="0.15">
      <c r="A44" s="261">
        <v>17</v>
      </c>
      <c r="B44" s="1127"/>
      <c r="C44" s="1128"/>
      <c r="D44" s="1128"/>
      <c r="E44" s="1128"/>
      <c r="F44" s="1128"/>
      <c r="G44" s="1128"/>
      <c r="H44" s="1128"/>
      <c r="I44" s="1128"/>
      <c r="J44" s="1128"/>
      <c r="K44" s="1128"/>
      <c r="L44" s="1128"/>
      <c r="M44" s="1128"/>
      <c r="N44" s="1128"/>
      <c r="O44" s="1128"/>
      <c r="P44" s="1129"/>
      <c r="Q44" s="1133"/>
      <c r="R44" s="1134"/>
      <c r="S44" s="1134"/>
      <c r="T44" s="1134"/>
      <c r="U44" s="1134"/>
      <c r="V44" s="1134"/>
      <c r="W44" s="1134"/>
      <c r="X44" s="1134"/>
      <c r="Y44" s="1134"/>
      <c r="Z44" s="1134"/>
      <c r="AA44" s="1134"/>
      <c r="AB44" s="1134"/>
      <c r="AC44" s="1134"/>
      <c r="AD44" s="1134"/>
      <c r="AE44" s="1135"/>
      <c r="AF44" s="1109"/>
      <c r="AG44" s="1110"/>
      <c r="AH44" s="1110"/>
      <c r="AI44" s="1110"/>
      <c r="AJ44" s="1111"/>
      <c r="AK44" s="1070"/>
      <c r="AL44" s="1060"/>
      <c r="AM44" s="1060"/>
      <c r="AN44" s="1060"/>
      <c r="AO44" s="1060"/>
      <c r="AP44" s="1060"/>
      <c r="AQ44" s="1060"/>
      <c r="AR44" s="1060"/>
      <c r="AS44" s="1060"/>
      <c r="AT44" s="1060"/>
      <c r="AU44" s="1060"/>
      <c r="AV44" s="1060"/>
      <c r="AW44" s="1060"/>
      <c r="AX44" s="1060"/>
      <c r="AY44" s="1060"/>
      <c r="AZ44" s="1132"/>
      <c r="BA44" s="1132"/>
      <c r="BB44" s="1132"/>
      <c r="BC44" s="1132"/>
      <c r="BD44" s="1132"/>
      <c r="BE44" s="1122"/>
      <c r="BF44" s="1122"/>
      <c r="BG44" s="1122"/>
      <c r="BH44" s="1122"/>
      <c r="BI44" s="1123"/>
      <c r="BJ44" s="252"/>
      <c r="BK44" s="252"/>
      <c r="BL44" s="252"/>
      <c r="BM44" s="252"/>
      <c r="BN44" s="252"/>
      <c r="BO44" s="265"/>
      <c r="BP44" s="265"/>
      <c r="BQ44" s="262">
        <v>38</v>
      </c>
      <c r="BR44" s="263"/>
      <c r="BS44" s="1104"/>
      <c r="BT44" s="1105"/>
      <c r="BU44" s="1105"/>
      <c r="BV44" s="1105"/>
      <c r="BW44" s="1105"/>
      <c r="BX44" s="1105"/>
      <c r="BY44" s="1105"/>
      <c r="BZ44" s="1105"/>
      <c r="CA44" s="1105"/>
      <c r="CB44" s="1105"/>
      <c r="CC44" s="1105"/>
      <c r="CD44" s="1105"/>
      <c r="CE44" s="1105"/>
      <c r="CF44" s="1105"/>
      <c r="CG44" s="1106"/>
      <c r="CH44" s="1079"/>
      <c r="CI44" s="1080"/>
      <c r="CJ44" s="1080"/>
      <c r="CK44" s="1080"/>
      <c r="CL44" s="1081"/>
      <c r="CM44" s="1079"/>
      <c r="CN44" s="1080"/>
      <c r="CO44" s="1080"/>
      <c r="CP44" s="1080"/>
      <c r="CQ44" s="1081"/>
      <c r="CR44" s="1079"/>
      <c r="CS44" s="1080"/>
      <c r="CT44" s="1080"/>
      <c r="CU44" s="1080"/>
      <c r="CV44" s="1081"/>
      <c r="CW44" s="1079"/>
      <c r="CX44" s="1080"/>
      <c r="CY44" s="1080"/>
      <c r="CZ44" s="1080"/>
      <c r="DA44" s="1081"/>
      <c r="DB44" s="1079"/>
      <c r="DC44" s="1080"/>
      <c r="DD44" s="1080"/>
      <c r="DE44" s="1080"/>
      <c r="DF44" s="1081"/>
      <c r="DG44" s="1079"/>
      <c r="DH44" s="1080"/>
      <c r="DI44" s="1080"/>
      <c r="DJ44" s="1080"/>
      <c r="DK44" s="1081"/>
      <c r="DL44" s="1079"/>
      <c r="DM44" s="1080"/>
      <c r="DN44" s="1080"/>
      <c r="DO44" s="1080"/>
      <c r="DP44" s="1081"/>
      <c r="DQ44" s="1079"/>
      <c r="DR44" s="1080"/>
      <c r="DS44" s="1080"/>
      <c r="DT44" s="1080"/>
      <c r="DU44" s="1081"/>
      <c r="DV44" s="1082"/>
      <c r="DW44" s="1083"/>
      <c r="DX44" s="1083"/>
      <c r="DY44" s="1083"/>
      <c r="DZ44" s="1084"/>
      <c r="EA44" s="246"/>
    </row>
    <row r="45" spans="1:131" s="247" customFormat="1" ht="26.25" customHeight="1" x14ac:dyDescent="0.15">
      <c r="A45" s="261">
        <v>18</v>
      </c>
      <c r="B45" s="1127"/>
      <c r="C45" s="1128"/>
      <c r="D45" s="1128"/>
      <c r="E45" s="1128"/>
      <c r="F45" s="1128"/>
      <c r="G45" s="1128"/>
      <c r="H45" s="1128"/>
      <c r="I45" s="1128"/>
      <c r="J45" s="1128"/>
      <c r="K45" s="1128"/>
      <c r="L45" s="1128"/>
      <c r="M45" s="1128"/>
      <c r="N45" s="1128"/>
      <c r="O45" s="1128"/>
      <c r="P45" s="1129"/>
      <c r="Q45" s="1133"/>
      <c r="R45" s="1134"/>
      <c r="S45" s="1134"/>
      <c r="T45" s="1134"/>
      <c r="U45" s="1134"/>
      <c r="V45" s="1134"/>
      <c r="W45" s="1134"/>
      <c r="X45" s="1134"/>
      <c r="Y45" s="1134"/>
      <c r="Z45" s="1134"/>
      <c r="AA45" s="1134"/>
      <c r="AB45" s="1134"/>
      <c r="AC45" s="1134"/>
      <c r="AD45" s="1134"/>
      <c r="AE45" s="1135"/>
      <c r="AF45" s="1109"/>
      <c r="AG45" s="1110"/>
      <c r="AH45" s="1110"/>
      <c r="AI45" s="1110"/>
      <c r="AJ45" s="1111"/>
      <c r="AK45" s="1070"/>
      <c r="AL45" s="1060"/>
      <c r="AM45" s="1060"/>
      <c r="AN45" s="1060"/>
      <c r="AO45" s="1060"/>
      <c r="AP45" s="1060"/>
      <c r="AQ45" s="1060"/>
      <c r="AR45" s="1060"/>
      <c r="AS45" s="1060"/>
      <c r="AT45" s="1060"/>
      <c r="AU45" s="1060"/>
      <c r="AV45" s="1060"/>
      <c r="AW45" s="1060"/>
      <c r="AX45" s="1060"/>
      <c r="AY45" s="1060"/>
      <c r="AZ45" s="1132"/>
      <c r="BA45" s="1132"/>
      <c r="BB45" s="1132"/>
      <c r="BC45" s="1132"/>
      <c r="BD45" s="1132"/>
      <c r="BE45" s="1122"/>
      <c r="BF45" s="1122"/>
      <c r="BG45" s="1122"/>
      <c r="BH45" s="1122"/>
      <c r="BI45" s="1123"/>
      <c r="BJ45" s="252"/>
      <c r="BK45" s="252"/>
      <c r="BL45" s="252"/>
      <c r="BM45" s="252"/>
      <c r="BN45" s="252"/>
      <c r="BO45" s="265"/>
      <c r="BP45" s="265"/>
      <c r="BQ45" s="262">
        <v>39</v>
      </c>
      <c r="BR45" s="263"/>
      <c r="BS45" s="1104"/>
      <c r="BT45" s="1105"/>
      <c r="BU45" s="1105"/>
      <c r="BV45" s="1105"/>
      <c r="BW45" s="1105"/>
      <c r="BX45" s="1105"/>
      <c r="BY45" s="1105"/>
      <c r="BZ45" s="1105"/>
      <c r="CA45" s="1105"/>
      <c r="CB45" s="1105"/>
      <c r="CC45" s="1105"/>
      <c r="CD45" s="1105"/>
      <c r="CE45" s="1105"/>
      <c r="CF45" s="1105"/>
      <c r="CG45" s="1106"/>
      <c r="CH45" s="1079"/>
      <c r="CI45" s="1080"/>
      <c r="CJ45" s="1080"/>
      <c r="CK45" s="1080"/>
      <c r="CL45" s="1081"/>
      <c r="CM45" s="1079"/>
      <c r="CN45" s="1080"/>
      <c r="CO45" s="1080"/>
      <c r="CP45" s="1080"/>
      <c r="CQ45" s="1081"/>
      <c r="CR45" s="1079"/>
      <c r="CS45" s="1080"/>
      <c r="CT45" s="1080"/>
      <c r="CU45" s="1080"/>
      <c r="CV45" s="1081"/>
      <c r="CW45" s="1079"/>
      <c r="CX45" s="1080"/>
      <c r="CY45" s="1080"/>
      <c r="CZ45" s="1080"/>
      <c r="DA45" s="1081"/>
      <c r="DB45" s="1079"/>
      <c r="DC45" s="1080"/>
      <c r="DD45" s="1080"/>
      <c r="DE45" s="1080"/>
      <c r="DF45" s="1081"/>
      <c r="DG45" s="1079"/>
      <c r="DH45" s="1080"/>
      <c r="DI45" s="1080"/>
      <c r="DJ45" s="1080"/>
      <c r="DK45" s="1081"/>
      <c r="DL45" s="1079"/>
      <c r="DM45" s="1080"/>
      <c r="DN45" s="1080"/>
      <c r="DO45" s="1080"/>
      <c r="DP45" s="1081"/>
      <c r="DQ45" s="1079"/>
      <c r="DR45" s="1080"/>
      <c r="DS45" s="1080"/>
      <c r="DT45" s="1080"/>
      <c r="DU45" s="1081"/>
      <c r="DV45" s="1082"/>
      <c r="DW45" s="1083"/>
      <c r="DX45" s="1083"/>
      <c r="DY45" s="1083"/>
      <c r="DZ45" s="1084"/>
      <c r="EA45" s="246"/>
    </row>
    <row r="46" spans="1:131" s="247" customFormat="1" ht="26.25" customHeight="1" x14ac:dyDescent="0.15">
      <c r="A46" s="261">
        <v>19</v>
      </c>
      <c r="B46" s="1127"/>
      <c r="C46" s="1128"/>
      <c r="D46" s="1128"/>
      <c r="E46" s="1128"/>
      <c r="F46" s="1128"/>
      <c r="G46" s="1128"/>
      <c r="H46" s="1128"/>
      <c r="I46" s="1128"/>
      <c r="J46" s="1128"/>
      <c r="K46" s="1128"/>
      <c r="L46" s="1128"/>
      <c r="M46" s="1128"/>
      <c r="N46" s="1128"/>
      <c r="O46" s="1128"/>
      <c r="P46" s="1129"/>
      <c r="Q46" s="1133"/>
      <c r="R46" s="1134"/>
      <c r="S46" s="1134"/>
      <c r="T46" s="1134"/>
      <c r="U46" s="1134"/>
      <c r="V46" s="1134"/>
      <c r="W46" s="1134"/>
      <c r="X46" s="1134"/>
      <c r="Y46" s="1134"/>
      <c r="Z46" s="1134"/>
      <c r="AA46" s="1134"/>
      <c r="AB46" s="1134"/>
      <c r="AC46" s="1134"/>
      <c r="AD46" s="1134"/>
      <c r="AE46" s="1135"/>
      <c r="AF46" s="1109"/>
      <c r="AG46" s="1110"/>
      <c r="AH46" s="1110"/>
      <c r="AI46" s="1110"/>
      <c r="AJ46" s="1111"/>
      <c r="AK46" s="1070"/>
      <c r="AL46" s="1060"/>
      <c r="AM46" s="1060"/>
      <c r="AN46" s="1060"/>
      <c r="AO46" s="1060"/>
      <c r="AP46" s="1060"/>
      <c r="AQ46" s="1060"/>
      <c r="AR46" s="1060"/>
      <c r="AS46" s="1060"/>
      <c r="AT46" s="1060"/>
      <c r="AU46" s="1060"/>
      <c r="AV46" s="1060"/>
      <c r="AW46" s="1060"/>
      <c r="AX46" s="1060"/>
      <c r="AY46" s="1060"/>
      <c r="AZ46" s="1132"/>
      <c r="BA46" s="1132"/>
      <c r="BB46" s="1132"/>
      <c r="BC46" s="1132"/>
      <c r="BD46" s="1132"/>
      <c r="BE46" s="1122"/>
      <c r="BF46" s="1122"/>
      <c r="BG46" s="1122"/>
      <c r="BH46" s="1122"/>
      <c r="BI46" s="1123"/>
      <c r="BJ46" s="252"/>
      <c r="BK46" s="252"/>
      <c r="BL46" s="252"/>
      <c r="BM46" s="252"/>
      <c r="BN46" s="252"/>
      <c r="BO46" s="265"/>
      <c r="BP46" s="265"/>
      <c r="BQ46" s="262">
        <v>40</v>
      </c>
      <c r="BR46" s="263"/>
      <c r="BS46" s="1104"/>
      <c r="BT46" s="1105"/>
      <c r="BU46" s="1105"/>
      <c r="BV46" s="1105"/>
      <c r="BW46" s="1105"/>
      <c r="BX46" s="1105"/>
      <c r="BY46" s="1105"/>
      <c r="BZ46" s="1105"/>
      <c r="CA46" s="1105"/>
      <c r="CB46" s="1105"/>
      <c r="CC46" s="1105"/>
      <c r="CD46" s="1105"/>
      <c r="CE46" s="1105"/>
      <c r="CF46" s="1105"/>
      <c r="CG46" s="1106"/>
      <c r="CH46" s="1079"/>
      <c r="CI46" s="1080"/>
      <c r="CJ46" s="1080"/>
      <c r="CK46" s="1080"/>
      <c r="CL46" s="1081"/>
      <c r="CM46" s="1079"/>
      <c r="CN46" s="1080"/>
      <c r="CO46" s="1080"/>
      <c r="CP46" s="1080"/>
      <c r="CQ46" s="1081"/>
      <c r="CR46" s="1079"/>
      <c r="CS46" s="1080"/>
      <c r="CT46" s="1080"/>
      <c r="CU46" s="1080"/>
      <c r="CV46" s="1081"/>
      <c r="CW46" s="1079"/>
      <c r="CX46" s="1080"/>
      <c r="CY46" s="1080"/>
      <c r="CZ46" s="1080"/>
      <c r="DA46" s="1081"/>
      <c r="DB46" s="1079"/>
      <c r="DC46" s="1080"/>
      <c r="DD46" s="1080"/>
      <c r="DE46" s="1080"/>
      <c r="DF46" s="1081"/>
      <c r="DG46" s="1079"/>
      <c r="DH46" s="1080"/>
      <c r="DI46" s="1080"/>
      <c r="DJ46" s="1080"/>
      <c r="DK46" s="1081"/>
      <c r="DL46" s="1079"/>
      <c r="DM46" s="1080"/>
      <c r="DN46" s="1080"/>
      <c r="DO46" s="1080"/>
      <c r="DP46" s="1081"/>
      <c r="DQ46" s="1079"/>
      <c r="DR46" s="1080"/>
      <c r="DS46" s="1080"/>
      <c r="DT46" s="1080"/>
      <c r="DU46" s="1081"/>
      <c r="DV46" s="1082"/>
      <c r="DW46" s="1083"/>
      <c r="DX46" s="1083"/>
      <c r="DY46" s="1083"/>
      <c r="DZ46" s="1084"/>
      <c r="EA46" s="246"/>
    </row>
    <row r="47" spans="1:131" s="247" customFormat="1" ht="26.25" customHeight="1" x14ac:dyDescent="0.15">
      <c r="A47" s="261">
        <v>20</v>
      </c>
      <c r="B47" s="1127"/>
      <c r="C47" s="1128"/>
      <c r="D47" s="1128"/>
      <c r="E47" s="1128"/>
      <c r="F47" s="1128"/>
      <c r="G47" s="1128"/>
      <c r="H47" s="1128"/>
      <c r="I47" s="1128"/>
      <c r="J47" s="1128"/>
      <c r="K47" s="1128"/>
      <c r="L47" s="1128"/>
      <c r="M47" s="1128"/>
      <c r="N47" s="1128"/>
      <c r="O47" s="1128"/>
      <c r="P47" s="1129"/>
      <c r="Q47" s="1133"/>
      <c r="R47" s="1134"/>
      <c r="S47" s="1134"/>
      <c r="T47" s="1134"/>
      <c r="U47" s="1134"/>
      <c r="V47" s="1134"/>
      <c r="W47" s="1134"/>
      <c r="X47" s="1134"/>
      <c r="Y47" s="1134"/>
      <c r="Z47" s="1134"/>
      <c r="AA47" s="1134"/>
      <c r="AB47" s="1134"/>
      <c r="AC47" s="1134"/>
      <c r="AD47" s="1134"/>
      <c r="AE47" s="1135"/>
      <c r="AF47" s="1109"/>
      <c r="AG47" s="1110"/>
      <c r="AH47" s="1110"/>
      <c r="AI47" s="1110"/>
      <c r="AJ47" s="1111"/>
      <c r="AK47" s="1070"/>
      <c r="AL47" s="1060"/>
      <c r="AM47" s="1060"/>
      <c r="AN47" s="1060"/>
      <c r="AO47" s="1060"/>
      <c r="AP47" s="1060"/>
      <c r="AQ47" s="1060"/>
      <c r="AR47" s="1060"/>
      <c r="AS47" s="1060"/>
      <c r="AT47" s="1060"/>
      <c r="AU47" s="1060"/>
      <c r="AV47" s="1060"/>
      <c r="AW47" s="1060"/>
      <c r="AX47" s="1060"/>
      <c r="AY47" s="1060"/>
      <c r="AZ47" s="1132"/>
      <c r="BA47" s="1132"/>
      <c r="BB47" s="1132"/>
      <c r="BC47" s="1132"/>
      <c r="BD47" s="1132"/>
      <c r="BE47" s="1122"/>
      <c r="BF47" s="1122"/>
      <c r="BG47" s="1122"/>
      <c r="BH47" s="1122"/>
      <c r="BI47" s="1123"/>
      <c r="BJ47" s="252"/>
      <c r="BK47" s="252"/>
      <c r="BL47" s="252"/>
      <c r="BM47" s="252"/>
      <c r="BN47" s="252"/>
      <c r="BO47" s="265"/>
      <c r="BP47" s="265"/>
      <c r="BQ47" s="262">
        <v>41</v>
      </c>
      <c r="BR47" s="263"/>
      <c r="BS47" s="1104"/>
      <c r="BT47" s="1105"/>
      <c r="BU47" s="1105"/>
      <c r="BV47" s="1105"/>
      <c r="BW47" s="1105"/>
      <c r="BX47" s="1105"/>
      <c r="BY47" s="1105"/>
      <c r="BZ47" s="1105"/>
      <c r="CA47" s="1105"/>
      <c r="CB47" s="1105"/>
      <c r="CC47" s="1105"/>
      <c r="CD47" s="1105"/>
      <c r="CE47" s="1105"/>
      <c r="CF47" s="1105"/>
      <c r="CG47" s="1106"/>
      <c r="CH47" s="1079"/>
      <c r="CI47" s="1080"/>
      <c r="CJ47" s="1080"/>
      <c r="CK47" s="1080"/>
      <c r="CL47" s="1081"/>
      <c r="CM47" s="1079"/>
      <c r="CN47" s="1080"/>
      <c r="CO47" s="1080"/>
      <c r="CP47" s="1080"/>
      <c r="CQ47" s="1081"/>
      <c r="CR47" s="1079"/>
      <c r="CS47" s="1080"/>
      <c r="CT47" s="1080"/>
      <c r="CU47" s="1080"/>
      <c r="CV47" s="1081"/>
      <c r="CW47" s="1079"/>
      <c r="CX47" s="1080"/>
      <c r="CY47" s="1080"/>
      <c r="CZ47" s="1080"/>
      <c r="DA47" s="1081"/>
      <c r="DB47" s="1079"/>
      <c r="DC47" s="1080"/>
      <c r="DD47" s="1080"/>
      <c r="DE47" s="1080"/>
      <c r="DF47" s="1081"/>
      <c r="DG47" s="1079"/>
      <c r="DH47" s="1080"/>
      <c r="DI47" s="1080"/>
      <c r="DJ47" s="1080"/>
      <c r="DK47" s="1081"/>
      <c r="DL47" s="1079"/>
      <c r="DM47" s="1080"/>
      <c r="DN47" s="1080"/>
      <c r="DO47" s="1080"/>
      <c r="DP47" s="1081"/>
      <c r="DQ47" s="1079"/>
      <c r="DR47" s="1080"/>
      <c r="DS47" s="1080"/>
      <c r="DT47" s="1080"/>
      <c r="DU47" s="1081"/>
      <c r="DV47" s="1082"/>
      <c r="DW47" s="1083"/>
      <c r="DX47" s="1083"/>
      <c r="DY47" s="1083"/>
      <c r="DZ47" s="1084"/>
      <c r="EA47" s="246"/>
    </row>
    <row r="48" spans="1:131" s="247" customFormat="1" ht="26.25" customHeight="1" x14ac:dyDescent="0.15">
      <c r="A48" s="261">
        <v>21</v>
      </c>
      <c r="B48" s="1127"/>
      <c r="C48" s="1128"/>
      <c r="D48" s="1128"/>
      <c r="E48" s="1128"/>
      <c r="F48" s="1128"/>
      <c r="G48" s="1128"/>
      <c r="H48" s="1128"/>
      <c r="I48" s="1128"/>
      <c r="J48" s="1128"/>
      <c r="K48" s="1128"/>
      <c r="L48" s="1128"/>
      <c r="M48" s="1128"/>
      <c r="N48" s="1128"/>
      <c r="O48" s="1128"/>
      <c r="P48" s="1129"/>
      <c r="Q48" s="1133"/>
      <c r="R48" s="1134"/>
      <c r="S48" s="1134"/>
      <c r="T48" s="1134"/>
      <c r="U48" s="1134"/>
      <c r="V48" s="1134"/>
      <c r="W48" s="1134"/>
      <c r="X48" s="1134"/>
      <c r="Y48" s="1134"/>
      <c r="Z48" s="1134"/>
      <c r="AA48" s="1134"/>
      <c r="AB48" s="1134"/>
      <c r="AC48" s="1134"/>
      <c r="AD48" s="1134"/>
      <c r="AE48" s="1135"/>
      <c r="AF48" s="1109"/>
      <c r="AG48" s="1110"/>
      <c r="AH48" s="1110"/>
      <c r="AI48" s="1110"/>
      <c r="AJ48" s="1111"/>
      <c r="AK48" s="1070"/>
      <c r="AL48" s="1060"/>
      <c r="AM48" s="1060"/>
      <c r="AN48" s="1060"/>
      <c r="AO48" s="1060"/>
      <c r="AP48" s="1060"/>
      <c r="AQ48" s="1060"/>
      <c r="AR48" s="1060"/>
      <c r="AS48" s="1060"/>
      <c r="AT48" s="1060"/>
      <c r="AU48" s="1060"/>
      <c r="AV48" s="1060"/>
      <c r="AW48" s="1060"/>
      <c r="AX48" s="1060"/>
      <c r="AY48" s="1060"/>
      <c r="AZ48" s="1132"/>
      <c r="BA48" s="1132"/>
      <c r="BB48" s="1132"/>
      <c r="BC48" s="1132"/>
      <c r="BD48" s="1132"/>
      <c r="BE48" s="1122"/>
      <c r="BF48" s="1122"/>
      <c r="BG48" s="1122"/>
      <c r="BH48" s="1122"/>
      <c r="BI48" s="1123"/>
      <c r="BJ48" s="252"/>
      <c r="BK48" s="252"/>
      <c r="BL48" s="252"/>
      <c r="BM48" s="252"/>
      <c r="BN48" s="252"/>
      <c r="BO48" s="265"/>
      <c r="BP48" s="265"/>
      <c r="BQ48" s="262">
        <v>42</v>
      </c>
      <c r="BR48" s="263"/>
      <c r="BS48" s="1104"/>
      <c r="BT48" s="1105"/>
      <c r="BU48" s="1105"/>
      <c r="BV48" s="1105"/>
      <c r="BW48" s="1105"/>
      <c r="BX48" s="1105"/>
      <c r="BY48" s="1105"/>
      <c r="BZ48" s="1105"/>
      <c r="CA48" s="1105"/>
      <c r="CB48" s="1105"/>
      <c r="CC48" s="1105"/>
      <c r="CD48" s="1105"/>
      <c r="CE48" s="1105"/>
      <c r="CF48" s="1105"/>
      <c r="CG48" s="1106"/>
      <c r="CH48" s="1079"/>
      <c r="CI48" s="1080"/>
      <c r="CJ48" s="1080"/>
      <c r="CK48" s="1080"/>
      <c r="CL48" s="1081"/>
      <c r="CM48" s="1079"/>
      <c r="CN48" s="1080"/>
      <c r="CO48" s="1080"/>
      <c r="CP48" s="1080"/>
      <c r="CQ48" s="1081"/>
      <c r="CR48" s="1079"/>
      <c r="CS48" s="1080"/>
      <c r="CT48" s="1080"/>
      <c r="CU48" s="1080"/>
      <c r="CV48" s="1081"/>
      <c r="CW48" s="1079"/>
      <c r="CX48" s="1080"/>
      <c r="CY48" s="1080"/>
      <c r="CZ48" s="1080"/>
      <c r="DA48" s="1081"/>
      <c r="DB48" s="1079"/>
      <c r="DC48" s="1080"/>
      <c r="DD48" s="1080"/>
      <c r="DE48" s="1080"/>
      <c r="DF48" s="1081"/>
      <c r="DG48" s="1079"/>
      <c r="DH48" s="1080"/>
      <c r="DI48" s="1080"/>
      <c r="DJ48" s="1080"/>
      <c r="DK48" s="1081"/>
      <c r="DL48" s="1079"/>
      <c r="DM48" s="1080"/>
      <c r="DN48" s="1080"/>
      <c r="DO48" s="1080"/>
      <c r="DP48" s="1081"/>
      <c r="DQ48" s="1079"/>
      <c r="DR48" s="1080"/>
      <c r="DS48" s="1080"/>
      <c r="DT48" s="1080"/>
      <c r="DU48" s="1081"/>
      <c r="DV48" s="1082"/>
      <c r="DW48" s="1083"/>
      <c r="DX48" s="1083"/>
      <c r="DY48" s="1083"/>
      <c r="DZ48" s="1084"/>
      <c r="EA48" s="246"/>
    </row>
    <row r="49" spans="1:131" s="247" customFormat="1" ht="26.25" customHeight="1" x14ac:dyDescent="0.15">
      <c r="A49" s="261">
        <v>22</v>
      </c>
      <c r="B49" s="1127"/>
      <c r="C49" s="1128"/>
      <c r="D49" s="1128"/>
      <c r="E49" s="1128"/>
      <c r="F49" s="1128"/>
      <c r="G49" s="1128"/>
      <c r="H49" s="1128"/>
      <c r="I49" s="1128"/>
      <c r="J49" s="1128"/>
      <c r="K49" s="1128"/>
      <c r="L49" s="1128"/>
      <c r="M49" s="1128"/>
      <c r="N49" s="1128"/>
      <c r="O49" s="1128"/>
      <c r="P49" s="1129"/>
      <c r="Q49" s="1133"/>
      <c r="R49" s="1134"/>
      <c r="S49" s="1134"/>
      <c r="T49" s="1134"/>
      <c r="U49" s="1134"/>
      <c r="V49" s="1134"/>
      <c r="W49" s="1134"/>
      <c r="X49" s="1134"/>
      <c r="Y49" s="1134"/>
      <c r="Z49" s="1134"/>
      <c r="AA49" s="1134"/>
      <c r="AB49" s="1134"/>
      <c r="AC49" s="1134"/>
      <c r="AD49" s="1134"/>
      <c r="AE49" s="1135"/>
      <c r="AF49" s="1109"/>
      <c r="AG49" s="1110"/>
      <c r="AH49" s="1110"/>
      <c r="AI49" s="1110"/>
      <c r="AJ49" s="1111"/>
      <c r="AK49" s="1070"/>
      <c r="AL49" s="1060"/>
      <c r="AM49" s="1060"/>
      <c r="AN49" s="1060"/>
      <c r="AO49" s="1060"/>
      <c r="AP49" s="1060"/>
      <c r="AQ49" s="1060"/>
      <c r="AR49" s="1060"/>
      <c r="AS49" s="1060"/>
      <c r="AT49" s="1060"/>
      <c r="AU49" s="1060"/>
      <c r="AV49" s="1060"/>
      <c r="AW49" s="1060"/>
      <c r="AX49" s="1060"/>
      <c r="AY49" s="1060"/>
      <c r="AZ49" s="1132"/>
      <c r="BA49" s="1132"/>
      <c r="BB49" s="1132"/>
      <c r="BC49" s="1132"/>
      <c r="BD49" s="1132"/>
      <c r="BE49" s="1122"/>
      <c r="BF49" s="1122"/>
      <c r="BG49" s="1122"/>
      <c r="BH49" s="1122"/>
      <c r="BI49" s="1123"/>
      <c r="BJ49" s="252"/>
      <c r="BK49" s="252"/>
      <c r="BL49" s="252"/>
      <c r="BM49" s="252"/>
      <c r="BN49" s="252"/>
      <c r="BO49" s="265"/>
      <c r="BP49" s="265"/>
      <c r="BQ49" s="262">
        <v>43</v>
      </c>
      <c r="BR49" s="263"/>
      <c r="BS49" s="1104"/>
      <c r="BT49" s="1105"/>
      <c r="BU49" s="1105"/>
      <c r="BV49" s="1105"/>
      <c r="BW49" s="1105"/>
      <c r="BX49" s="1105"/>
      <c r="BY49" s="1105"/>
      <c r="BZ49" s="1105"/>
      <c r="CA49" s="1105"/>
      <c r="CB49" s="1105"/>
      <c r="CC49" s="1105"/>
      <c r="CD49" s="1105"/>
      <c r="CE49" s="1105"/>
      <c r="CF49" s="1105"/>
      <c r="CG49" s="1106"/>
      <c r="CH49" s="1079"/>
      <c r="CI49" s="1080"/>
      <c r="CJ49" s="1080"/>
      <c r="CK49" s="1080"/>
      <c r="CL49" s="1081"/>
      <c r="CM49" s="1079"/>
      <c r="CN49" s="1080"/>
      <c r="CO49" s="1080"/>
      <c r="CP49" s="1080"/>
      <c r="CQ49" s="1081"/>
      <c r="CR49" s="1079"/>
      <c r="CS49" s="1080"/>
      <c r="CT49" s="1080"/>
      <c r="CU49" s="1080"/>
      <c r="CV49" s="1081"/>
      <c r="CW49" s="1079"/>
      <c r="CX49" s="1080"/>
      <c r="CY49" s="1080"/>
      <c r="CZ49" s="1080"/>
      <c r="DA49" s="1081"/>
      <c r="DB49" s="1079"/>
      <c r="DC49" s="1080"/>
      <c r="DD49" s="1080"/>
      <c r="DE49" s="1080"/>
      <c r="DF49" s="1081"/>
      <c r="DG49" s="1079"/>
      <c r="DH49" s="1080"/>
      <c r="DI49" s="1080"/>
      <c r="DJ49" s="1080"/>
      <c r="DK49" s="1081"/>
      <c r="DL49" s="1079"/>
      <c r="DM49" s="1080"/>
      <c r="DN49" s="1080"/>
      <c r="DO49" s="1080"/>
      <c r="DP49" s="1081"/>
      <c r="DQ49" s="1079"/>
      <c r="DR49" s="1080"/>
      <c r="DS49" s="1080"/>
      <c r="DT49" s="1080"/>
      <c r="DU49" s="1081"/>
      <c r="DV49" s="1082"/>
      <c r="DW49" s="1083"/>
      <c r="DX49" s="1083"/>
      <c r="DY49" s="1083"/>
      <c r="DZ49" s="1084"/>
      <c r="EA49" s="246"/>
    </row>
    <row r="50" spans="1:131" s="247" customFormat="1" ht="26.25" customHeight="1" x14ac:dyDescent="0.15">
      <c r="A50" s="261">
        <v>23</v>
      </c>
      <c r="B50" s="1127"/>
      <c r="C50" s="1128"/>
      <c r="D50" s="1128"/>
      <c r="E50" s="1128"/>
      <c r="F50" s="1128"/>
      <c r="G50" s="1128"/>
      <c r="H50" s="1128"/>
      <c r="I50" s="1128"/>
      <c r="J50" s="1128"/>
      <c r="K50" s="1128"/>
      <c r="L50" s="1128"/>
      <c r="M50" s="1128"/>
      <c r="N50" s="1128"/>
      <c r="O50" s="1128"/>
      <c r="P50" s="1129"/>
      <c r="Q50" s="1130"/>
      <c r="R50" s="1113"/>
      <c r="S50" s="1113"/>
      <c r="T50" s="1113"/>
      <c r="U50" s="1113"/>
      <c r="V50" s="1113"/>
      <c r="W50" s="1113"/>
      <c r="X50" s="1113"/>
      <c r="Y50" s="1113"/>
      <c r="Z50" s="1113"/>
      <c r="AA50" s="1113"/>
      <c r="AB50" s="1113"/>
      <c r="AC50" s="1113"/>
      <c r="AD50" s="1113"/>
      <c r="AE50" s="1131"/>
      <c r="AF50" s="1109"/>
      <c r="AG50" s="1110"/>
      <c r="AH50" s="1110"/>
      <c r="AI50" s="1110"/>
      <c r="AJ50" s="1111"/>
      <c r="AK50" s="1112"/>
      <c r="AL50" s="1113"/>
      <c r="AM50" s="1113"/>
      <c r="AN50" s="1113"/>
      <c r="AO50" s="1113"/>
      <c r="AP50" s="1113"/>
      <c r="AQ50" s="1113"/>
      <c r="AR50" s="1113"/>
      <c r="AS50" s="1113"/>
      <c r="AT50" s="1113"/>
      <c r="AU50" s="1113"/>
      <c r="AV50" s="1113"/>
      <c r="AW50" s="1113"/>
      <c r="AX50" s="1113"/>
      <c r="AY50" s="1113"/>
      <c r="AZ50" s="1114"/>
      <c r="BA50" s="1114"/>
      <c r="BB50" s="1114"/>
      <c r="BC50" s="1114"/>
      <c r="BD50" s="1114"/>
      <c r="BE50" s="1122"/>
      <c r="BF50" s="1122"/>
      <c r="BG50" s="1122"/>
      <c r="BH50" s="1122"/>
      <c r="BI50" s="1123"/>
      <c r="BJ50" s="252"/>
      <c r="BK50" s="252"/>
      <c r="BL50" s="252"/>
      <c r="BM50" s="252"/>
      <c r="BN50" s="252"/>
      <c r="BO50" s="265"/>
      <c r="BP50" s="265"/>
      <c r="BQ50" s="262">
        <v>44</v>
      </c>
      <c r="BR50" s="263"/>
      <c r="BS50" s="1104"/>
      <c r="BT50" s="1105"/>
      <c r="BU50" s="1105"/>
      <c r="BV50" s="1105"/>
      <c r="BW50" s="1105"/>
      <c r="BX50" s="1105"/>
      <c r="BY50" s="1105"/>
      <c r="BZ50" s="1105"/>
      <c r="CA50" s="1105"/>
      <c r="CB50" s="1105"/>
      <c r="CC50" s="1105"/>
      <c r="CD50" s="1105"/>
      <c r="CE50" s="1105"/>
      <c r="CF50" s="1105"/>
      <c r="CG50" s="1106"/>
      <c r="CH50" s="1079"/>
      <c r="CI50" s="1080"/>
      <c r="CJ50" s="1080"/>
      <c r="CK50" s="1080"/>
      <c r="CL50" s="1081"/>
      <c r="CM50" s="1079"/>
      <c r="CN50" s="1080"/>
      <c r="CO50" s="1080"/>
      <c r="CP50" s="1080"/>
      <c r="CQ50" s="1081"/>
      <c r="CR50" s="1079"/>
      <c r="CS50" s="1080"/>
      <c r="CT50" s="1080"/>
      <c r="CU50" s="1080"/>
      <c r="CV50" s="1081"/>
      <c r="CW50" s="1079"/>
      <c r="CX50" s="1080"/>
      <c r="CY50" s="1080"/>
      <c r="CZ50" s="1080"/>
      <c r="DA50" s="1081"/>
      <c r="DB50" s="1079"/>
      <c r="DC50" s="1080"/>
      <c r="DD50" s="1080"/>
      <c r="DE50" s="1080"/>
      <c r="DF50" s="1081"/>
      <c r="DG50" s="1079"/>
      <c r="DH50" s="1080"/>
      <c r="DI50" s="1080"/>
      <c r="DJ50" s="1080"/>
      <c r="DK50" s="1081"/>
      <c r="DL50" s="1079"/>
      <c r="DM50" s="1080"/>
      <c r="DN50" s="1080"/>
      <c r="DO50" s="1080"/>
      <c r="DP50" s="1081"/>
      <c r="DQ50" s="1079"/>
      <c r="DR50" s="1080"/>
      <c r="DS50" s="1080"/>
      <c r="DT50" s="1080"/>
      <c r="DU50" s="1081"/>
      <c r="DV50" s="1082"/>
      <c r="DW50" s="1083"/>
      <c r="DX50" s="1083"/>
      <c r="DY50" s="1083"/>
      <c r="DZ50" s="1084"/>
      <c r="EA50" s="246"/>
    </row>
    <row r="51" spans="1:131" s="247" customFormat="1" ht="26.25" customHeight="1" x14ac:dyDescent="0.15">
      <c r="A51" s="261">
        <v>24</v>
      </c>
      <c r="B51" s="1127"/>
      <c r="C51" s="1128"/>
      <c r="D51" s="1128"/>
      <c r="E51" s="1128"/>
      <c r="F51" s="1128"/>
      <c r="G51" s="1128"/>
      <c r="H51" s="1128"/>
      <c r="I51" s="1128"/>
      <c r="J51" s="1128"/>
      <c r="K51" s="1128"/>
      <c r="L51" s="1128"/>
      <c r="M51" s="1128"/>
      <c r="N51" s="1128"/>
      <c r="O51" s="1128"/>
      <c r="P51" s="1129"/>
      <c r="Q51" s="1130"/>
      <c r="R51" s="1113"/>
      <c r="S51" s="1113"/>
      <c r="T51" s="1113"/>
      <c r="U51" s="1113"/>
      <c r="V51" s="1113"/>
      <c r="W51" s="1113"/>
      <c r="X51" s="1113"/>
      <c r="Y51" s="1113"/>
      <c r="Z51" s="1113"/>
      <c r="AA51" s="1113"/>
      <c r="AB51" s="1113"/>
      <c r="AC51" s="1113"/>
      <c r="AD51" s="1113"/>
      <c r="AE51" s="1131"/>
      <c r="AF51" s="1109"/>
      <c r="AG51" s="1110"/>
      <c r="AH51" s="1110"/>
      <c r="AI51" s="1110"/>
      <c r="AJ51" s="1111"/>
      <c r="AK51" s="1112"/>
      <c r="AL51" s="1113"/>
      <c r="AM51" s="1113"/>
      <c r="AN51" s="1113"/>
      <c r="AO51" s="1113"/>
      <c r="AP51" s="1113"/>
      <c r="AQ51" s="1113"/>
      <c r="AR51" s="1113"/>
      <c r="AS51" s="1113"/>
      <c r="AT51" s="1113"/>
      <c r="AU51" s="1113"/>
      <c r="AV51" s="1113"/>
      <c r="AW51" s="1113"/>
      <c r="AX51" s="1113"/>
      <c r="AY51" s="1113"/>
      <c r="AZ51" s="1114"/>
      <c r="BA51" s="1114"/>
      <c r="BB51" s="1114"/>
      <c r="BC51" s="1114"/>
      <c r="BD51" s="1114"/>
      <c r="BE51" s="1122"/>
      <c r="BF51" s="1122"/>
      <c r="BG51" s="1122"/>
      <c r="BH51" s="1122"/>
      <c r="BI51" s="1123"/>
      <c r="BJ51" s="252"/>
      <c r="BK51" s="252"/>
      <c r="BL51" s="252"/>
      <c r="BM51" s="252"/>
      <c r="BN51" s="252"/>
      <c r="BO51" s="265"/>
      <c r="BP51" s="265"/>
      <c r="BQ51" s="262">
        <v>45</v>
      </c>
      <c r="BR51" s="263"/>
      <c r="BS51" s="1104"/>
      <c r="BT51" s="1105"/>
      <c r="BU51" s="1105"/>
      <c r="BV51" s="1105"/>
      <c r="BW51" s="1105"/>
      <c r="BX51" s="1105"/>
      <c r="BY51" s="1105"/>
      <c r="BZ51" s="1105"/>
      <c r="CA51" s="1105"/>
      <c r="CB51" s="1105"/>
      <c r="CC51" s="1105"/>
      <c r="CD51" s="1105"/>
      <c r="CE51" s="1105"/>
      <c r="CF51" s="1105"/>
      <c r="CG51" s="1106"/>
      <c r="CH51" s="1079"/>
      <c r="CI51" s="1080"/>
      <c r="CJ51" s="1080"/>
      <c r="CK51" s="1080"/>
      <c r="CL51" s="1081"/>
      <c r="CM51" s="1079"/>
      <c r="CN51" s="1080"/>
      <c r="CO51" s="1080"/>
      <c r="CP51" s="1080"/>
      <c r="CQ51" s="1081"/>
      <c r="CR51" s="1079"/>
      <c r="CS51" s="1080"/>
      <c r="CT51" s="1080"/>
      <c r="CU51" s="1080"/>
      <c r="CV51" s="1081"/>
      <c r="CW51" s="1079"/>
      <c r="CX51" s="1080"/>
      <c r="CY51" s="1080"/>
      <c r="CZ51" s="1080"/>
      <c r="DA51" s="1081"/>
      <c r="DB51" s="1079"/>
      <c r="DC51" s="1080"/>
      <c r="DD51" s="1080"/>
      <c r="DE51" s="1080"/>
      <c r="DF51" s="1081"/>
      <c r="DG51" s="1079"/>
      <c r="DH51" s="1080"/>
      <c r="DI51" s="1080"/>
      <c r="DJ51" s="1080"/>
      <c r="DK51" s="1081"/>
      <c r="DL51" s="1079"/>
      <c r="DM51" s="1080"/>
      <c r="DN51" s="1080"/>
      <c r="DO51" s="1080"/>
      <c r="DP51" s="1081"/>
      <c r="DQ51" s="1079"/>
      <c r="DR51" s="1080"/>
      <c r="DS51" s="1080"/>
      <c r="DT51" s="1080"/>
      <c r="DU51" s="1081"/>
      <c r="DV51" s="1082"/>
      <c r="DW51" s="1083"/>
      <c r="DX51" s="1083"/>
      <c r="DY51" s="1083"/>
      <c r="DZ51" s="1084"/>
      <c r="EA51" s="246"/>
    </row>
    <row r="52" spans="1:131" s="247" customFormat="1" ht="26.25" customHeight="1" x14ac:dyDescent="0.15">
      <c r="A52" s="261">
        <v>25</v>
      </c>
      <c r="B52" s="1127"/>
      <c r="C52" s="1128"/>
      <c r="D52" s="1128"/>
      <c r="E52" s="1128"/>
      <c r="F52" s="1128"/>
      <c r="G52" s="1128"/>
      <c r="H52" s="1128"/>
      <c r="I52" s="1128"/>
      <c r="J52" s="1128"/>
      <c r="K52" s="1128"/>
      <c r="L52" s="1128"/>
      <c r="M52" s="1128"/>
      <c r="N52" s="1128"/>
      <c r="O52" s="1128"/>
      <c r="P52" s="1129"/>
      <c r="Q52" s="1130"/>
      <c r="R52" s="1113"/>
      <c r="S52" s="1113"/>
      <c r="T52" s="1113"/>
      <c r="U52" s="1113"/>
      <c r="V52" s="1113"/>
      <c r="W52" s="1113"/>
      <c r="X52" s="1113"/>
      <c r="Y52" s="1113"/>
      <c r="Z52" s="1113"/>
      <c r="AA52" s="1113"/>
      <c r="AB52" s="1113"/>
      <c r="AC52" s="1113"/>
      <c r="AD52" s="1113"/>
      <c r="AE52" s="1131"/>
      <c r="AF52" s="1109"/>
      <c r="AG52" s="1110"/>
      <c r="AH52" s="1110"/>
      <c r="AI52" s="1110"/>
      <c r="AJ52" s="1111"/>
      <c r="AK52" s="1112"/>
      <c r="AL52" s="1113"/>
      <c r="AM52" s="1113"/>
      <c r="AN52" s="1113"/>
      <c r="AO52" s="1113"/>
      <c r="AP52" s="1113"/>
      <c r="AQ52" s="1113"/>
      <c r="AR52" s="1113"/>
      <c r="AS52" s="1113"/>
      <c r="AT52" s="1113"/>
      <c r="AU52" s="1113"/>
      <c r="AV52" s="1113"/>
      <c r="AW52" s="1113"/>
      <c r="AX52" s="1113"/>
      <c r="AY52" s="1113"/>
      <c r="AZ52" s="1114"/>
      <c r="BA52" s="1114"/>
      <c r="BB52" s="1114"/>
      <c r="BC52" s="1114"/>
      <c r="BD52" s="1114"/>
      <c r="BE52" s="1122"/>
      <c r="BF52" s="1122"/>
      <c r="BG52" s="1122"/>
      <c r="BH52" s="1122"/>
      <c r="BI52" s="1123"/>
      <c r="BJ52" s="252"/>
      <c r="BK52" s="252"/>
      <c r="BL52" s="252"/>
      <c r="BM52" s="252"/>
      <c r="BN52" s="252"/>
      <c r="BO52" s="265"/>
      <c r="BP52" s="265"/>
      <c r="BQ52" s="262">
        <v>46</v>
      </c>
      <c r="BR52" s="263"/>
      <c r="BS52" s="1104"/>
      <c r="BT52" s="1105"/>
      <c r="BU52" s="1105"/>
      <c r="BV52" s="1105"/>
      <c r="BW52" s="1105"/>
      <c r="BX52" s="1105"/>
      <c r="BY52" s="1105"/>
      <c r="BZ52" s="1105"/>
      <c r="CA52" s="1105"/>
      <c r="CB52" s="1105"/>
      <c r="CC52" s="1105"/>
      <c r="CD52" s="1105"/>
      <c r="CE52" s="1105"/>
      <c r="CF52" s="1105"/>
      <c r="CG52" s="1106"/>
      <c r="CH52" s="1079"/>
      <c r="CI52" s="1080"/>
      <c r="CJ52" s="1080"/>
      <c r="CK52" s="1080"/>
      <c r="CL52" s="1081"/>
      <c r="CM52" s="1079"/>
      <c r="CN52" s="1080"/>
      <c r="CO52" s="1080"/>
      <c r="CP52" s="1080"/>
      <c r="CQ52" s="1081"/>
      <c r="CR52" s="1079"/>
      <c r="CS52" s="1080"/>
      <c r="CT52" s="1080"/>
      <c r="CU52" s="1080"/>
      <c r="CV52" s="1081"/>
      <c r="CW52" s="1079"/>
      <c r="CX52" s="1080"/>
      <c r="CY52" s="1080"/>
      <c r="CZ52" s="1080"/>
      <c r="DA52" s="1081"/>
      <c r="DB52" s="1079"/>
      <c r="DC52" s="1080"/>
      <c r="DD52" s="1080"/>
      <c r="DE52" s="1080"/>
      <c r="DF52" s="1081"/>
      <c r="DG52" s="1079"/>
      <c r="DH52" s="1080"/>
      <c r="DI52" s="1080"/>
      <c r="DJ52" s="1080"/>
      <c r="DK52" s="1081"/>
      <c r="DL52" s="1079"/>
      <c r="DM52" s="1080"/>
      <c r="DN52" s="1080"/>
      <c r="DO52" s="1080"/>
      <c r="DP52" s="1081"/>
      <c r="DQ52" s="1079"/>
      <c r="DR52" s="1080"/>
      <c r="DS52" s="1080"/>
      <c r="DT52" s="1080"/>
      <c r="DU52" s="1081"/>
      <c r="DV52" s="1082"/>
      <c r="DW52" s="1083"/>
      <c r="DX52" s="1083"/>
      <c r="DY52" s="1083"/>
      <c r="DZ52" s="1084"/>
      <c r="EA52" s="246"/>
    </row>
    <row r="53" spans="1:131" s="247" customFormat="1" ht="26.25" customHeight="1" x14ac:dyDescent="0.15">
      <c r="A53" s="261">
        <v>26</v>
      </c>
      <c r="B53" s="1127"/>
      <c r="C53" s="1128"/>
      <c r="D53" s="1128"/>
      <c r="E53" s="1128"/>
      <c r="F53" s="1128"/>
      <c r="G53" s="1128"/>
      <c r="H53" s="1128"/>
      <c r="I53" s="1128"/>
      <c r="J53" s="1128"/>
      <c r="K53" s="1128"/>
      <c r="L53" s="1128"/>
      <c r="M53" s="1128"/>
      <c r="N53" s="1128"/>
      <c r="O53" s="1128"/>
      <c r="P53" s="1129"/>
      <c r="Q53" s="1130"/>
      <c r="R53" s="1113"/>
      <c r="S53" s="1113"/>
      <c r="T53" s="1113"/>
      <c r="U53" s="1113"/>
      <c r="V53" s="1113"/>
      <c r="W53" s="1113"/>
      <c r="X53" s="1113"/>
      <c r="Y53" s="1113"/>
      <c r="Z53" s="1113"/>
      <c r="AA53" s="1113"/>
      <c r="AB53" s="1113"/>
      <c r="AC53" s="1113"/>
      <c r="AD53" s="1113"/>
      <c r="AE53" s="1131"/>
      <c r="AF53" s="1109"/>
      <c r="AG53" s="1110"/>
      <c r="AH53" s="1110"/>
      <c r="AI53" s="1110"/>
      <c r="AJ53" s="1111"/>
      <c r="AK53" s="1112"/>
      <c r="AL53" s="1113"/>
      <c r="AM53" s="1113"/>
      <c r="AN53" s="1113"/>
      <c r="AO53" s="1113"/>
      <c r="AP53" s="1113"/>
      <c r="AQ53" s="1113"/>
      <c r="AR53" s="1113"/>
      <c r="AS53" s="1113"/>
      <c r="AT53" s="1113"/>
      <c r="AU53" s="1113"/>
      <c r="AV53" s="1113"/>
      <c r="AW53" s="1113"/>
      <c r="AX53" s="1113"/>
      <c r="AY53" s="1113"/>
      <c r="AZ53" s="1114"/>
      <c r="BA53" s="1114"/>
      <c r="BB53" s="1114"/>
      <c r="BC53" s="1114"/>
      <c r="BD53" s="1114"/>
      <c r="BE53" s="1122"/>
      <c r="BF53" s="1122"/>
      <c r="BG53" s="1122"/>
      <c r="BH53" s="1122"/>
      <c r="BI53" s="1123"/>
      <c r="BJ53" s="252"/>
      <c r="BK53" s="252"/>
      <c r="BL53" s="252"/>
      <c r="BM53" s="252"/>
      <c r="BN53" s="252"/>
      <c r="BO53" s="265"/>
      <c r="BP53" s="265"/>
      <c r="BQ53" s="262">
        <v>47</v>
      </c>
      <c r="BR53" s="263"/>
      <c r="BS53" s="1104"/>
      <c r="BT53" s="1105"/>
      <c r="BU53" s="1105"/>
      <c r="BV53" s="1105"/>
      <c r="BW53" s="1105"/>
      <c r="BX53" s="1105"/>
      <c r="BY53" s="1105"/>
      <c r="BZ53" s="1105"/>
      <c r="CA53" s="1105"/>
      <c r="CB53" s="1105"/>
      <c r="CC53" s="1105"/>
      <c r="CD53" s="1105"/>
      <c r="CE53" s="1105"/>
      <c r="CF53" s="1105"/>
      <c r="CG53" s="1106"/>
      <c r="CH53" s="1079"/>
      <c r="CI53" s="1080"/>
      <c r="CJ53" s="1080"/>
      <c r="CK53" s="1080"/>
      <c r="CL53" s="1081"/>
      <c r="CM53" s="1079"/>
      <c r="CN53" s="1080"/>
      <c r="CO53" s="1080"/>
      <c r="CP53" s="1080"/>
      <c r="CQ53" s="1081"/>
      <c r="CR53" s="1079"/>
      <c r="CS53" s="1080"/>
      <c r="CT53" s="1080"/>
      <c r="CU53" s="1080"/>
      <c r="CV53" s="1081"/>
      <c r="CW53" s="1079"/>
      <c r="CX53" s="1080"/>
      <c r="CY53" s="1080"/>
      <c r="CZ53" s="1080"/>
      <c r="DA53" s="1081"/>
      <c r="DB53" s="1079"/>
      <c r="DC53" s="1080"/>
      <c r="DD53" s="1080"/>
      <c r="DE53" s="1080"/>
      <c r="DF53" s="1081"/>
      <c r="DG53" s="1079"/>
      <c r="DH53" s="1080"/>
      <c r="DI53" s="1080"/>
      <c r="DJ53" s="1080"/>
      <c r="DK53" s="1081"/>
      <c r="DL53" s="1079"/>
      <c r="DM53" s="1080"/>
      <c r="DN53" s="1080"/>
      <c r="DO53" s="1080"/>
      <c r="DP53" s="1081"/>
      <c r="DQ53" s="1079"/>
      <c r="DR53" s="1080"/>
      <c r="DS53" s="1080"/>
      <c r="DT53" s="1080"/>
      <c r="DU53" s="1081"/>
      <c r="DV53" s="1082"/>
      <c r="DW53" s="1083"/>
      <c r="DX53" s="1083"/>
      <c r="DY53" s="1083"/>
      <c r="DZ53" s="1084"/>
      <c r="EA53" s="246"/>
    </row>
    <row r="54" spans="1:131" s="247" customFormat="1" ht="26.25" customHeight="1" x14ac:dyDescent="0.15">
      <c r="A54" s="261">
        <v>27</v>
      </c>
      <c r="B54" s="1127"/>
      <c r="C54" s="1128"/>
      <c r="D54" s="1128"/>
      <c r="E54" s="1128"/>
      <c r="F54" s="1128"/>
      <c r="G54" s="1128"/>
      <c r="H54" s="1128"/>
      <c r="I54" s="1128"/>
      <c r="J54" s="1128"/>
      <c r="K54" s="1128"/>
      <c r="L54" s="1128"/>
      <c r="M54" s="1128"/>
      <c r="N54" s="1128"/>
      <c r="O54" s="1128"/>
      <c r="P54" s="1129"/>
      <c r="Q54" s="1130"/>
      <c r="R54" s="1113"/>
      <c r="S54" s="1113"/>
      <c r="T54" s="1113"/>
      <c r="U54" s="1113"/>
      <c r="V54" s="1113"/>
      <c r="W54" s="1113"/>
      <c r="X54" s="1113"/>
      <c r="Y54" s="1113"/>
      <c r="Z54" s="1113"/>
      <c r="AA54" s="1113"/>
      <c r="AB54" s="1113"/>
      <c r="AC54" s="1113"/>
      <c r="AD54" s="1113"/>
      <c r="AE54" s="1131"/>
      <c r="AF54" s="1109"/>
      <c r="AG54" s="1110"/>
      <c r="AH54" s="1110"/>
      <c r="AI54" s="1110"/>
      <c r="AJ54" s="1111"/>
      <c r="AK54" s="1112"/>
      <c r="AL54" s="1113"/>
      <c r="AM54" s="1113"/>
      <c r="AN54" s="1113"/>
      <c r="AO54" s="1113"/>
      <c r="AP54" s="1113"/>
      <c r="AQ54" s="1113"/>
      <c r="AR54" s="1113"/>
      <c r="AS54" s="1113"/>
      <c r="AT54" s="1113"/>
      <c r="AU54" s="1113"/>
      <c r="AV54" s="1113"/>
      <c r="AW54" s="1113"/>
      <c r="AX54" s="1113"/>
      <c r="AY54" s="1113"/>
      <c r="AZ54" s="1114"/>
      <c r="BA54" s="1114"/>
      <c r="BB54" s="1114"/>
      <c r="BC54" s="1114"/>
      <c r="BD54" s="1114"/>
      <c r="BE54" s="1122"/>
      <c r="BF54" s="1122"/>
      <c r="BG54" s="1122"/>
      <c r="BH54" s="1122"/>
      <c r="BI54" s="1123"/>
      <c r="BJ54" s="252"/>
      <c r="BK54" s="252"/>
      <c r="BL54" s="252"/>
      <c r="BM54" s="252"/>
      <c r="BN54" s="252"/>
      <c r="BO54" s="265"/>
      <c r="BP54" s="265"/>
      <c r="BQ54" s="262">
        <v>48</v>
      </c>
      <c r="BR54" s="263"/>
      <c r="BS54" s="1104"/>
      <c r="BT54" s="1105"/>
      <c r="BU54" s="1105"/>
      <c r="BV54" s="1105"/>
      <c r="BW54" s="1105"/>
      <c r="BX54" s="1105"/>
      <c r="BY54" s="1105"/>
      <c r="BZ54" s="1105"/>
      <c r="CA54" s="1105"/>
      <c r="CB54" s="1105"/>
      <c r="CC54" s="1105"/>
      <c r="CD54" s="1105"/>
      <c r="CE54" s="1105"/>
      <c r="CF54" s="1105"/>
      <c r="CG54" s="1106"/>
      <c r="CH54" s="1079"/>
      <c r="CI54" s="1080"/>
      <c r="CJ54" s="1080"/>
      <c r="CK54" s="1080"/>
      <c r="CL54" s="1081"/>
      <c r="CM54" s="1079"/>
      <c r="CN54" s="1080"/>
      <c r="CO54" s="1080"/>
      <c r="CP54" s="1080"/>
      <c r="CQ54" s="1081"/>
      <c r="CR54" s="1079"/>
      <c r="CS54" s="1080"/>
      <c r="CT54" s="1080"/>
      <c r="CU54" s="1080"/>
      <c r="CV54" s="1081"/>
      <c r="CW54" s="1079"/>
      <c r="CX54" s="1080"/>
      <c r="CY54" s="1080"/>
      <c r="CZ54" s="1080"/>
      <c r="DA54" s="1081"/>
      <c r="DB54" s="1079"/>
      <c r="DC54" s="1080"/>
      <c r="DD54" s="1080"/>
      <c r="DE54" s="1080"/>
      <c r="DF54" s="1081"/>
      <c r="DG54" s="1079"/>
      <c r="DH54" s="1080"/>
      <c r="DI54" s="1080"/>
      <c r="DJ54" s="1080"/>
      <c r="DK54" s="1081"/>
      <c r="DL54" s="1079"/>
      <c r="DM54" s="1080"/>
      <c r="DN54" s="1080"/>
      <c r="DO54" s="1080"/>
      <c r="DP54" s="1081"/>
      <c r="DQ54" s="1079"/>
      <c r="DR54" s="1080"/>
      <c r="DS54" s="1080"/>
      <c r="DT54" s="1080"/>
      <c r="DU54" s="1081"/>
      <c r="DV54" s="1082"/>
      <c r="DW54" s="1083"/>
      <c r="DX54" s="1083"/>
      <c r="DY54" s="1083"/>
      <c r="DZ54" s="1084"/>
      <c r="EA54" s="246"/>
    </row>
    <row r="55" spans="1:131" s="247" customFormat="1" ht="26.25" customHeight="1" x14ac:dyDescent="0.15">
      <c r="A55" s="261">
        <v>28</v>
      </c>
      <c r="B55" s="1127"/>
      <c r="C55" s="1128"/>
      <c r="D55" s="1128"/>
      <c r="E55" s="1128"/>
      <c r="F55" s="1128"/>
      <c r="G55" s="1128"/>
      <c r="H55" s="1128"/>
      <c r="I55" s="1128"/>
      <c r="J55" s="1128"/>
      <c r="K55" s="1128"/>
      <c r="L55" s="1128"/>
      <c r="M55" s="1128"/>
      <c r="N55" s="1128"/>
      <c r="O55" s="1128"/>
      <c r="P55" s="1129"/>
      <c r="Q55" s="1130"/>
      <c r="R55" s="1113"/>
      <c r="S55" s="1113"/>
      <c r="T55" s="1113"/>
      <c r="U55" s="1113"/>
      <c r="V55" s="1113"/>
      <c r="W55" s="1113"/>
      <c r="X55" s="1113"/>
      <c r="Y55" s="1113"/>
      <c r="Z55" s="1113"/>
      <c r="AA55" s="1113"/>
      <c r="AB55" s="1113"/>
      <c r="AC55" s="1113"/>
      <c r="AD55" s="1113"/>
      <c r="AE55" s="1131"/>
      <c r="AF55" s="1109"/>
      <c r="AG55" s="1110"/>
      <c r="AH55" s="1110"/>
      <c r="AI55" s="1110"/>
      <c r="AJ55" s="1111"/>
      <c r="AK55" s="1112"/>
      <c r="AL55" s="1113"/>
      <c r="AM55" s="1113"/>
      <c r="AN55" s="1113"/>
      <c r="AO55" s="1113"/>
      <c r="AP55" s="1113"/>
      <c r="AQ55" s="1113"/>
      <c r="AR55" s="1113"/>
      <c r="AS55" s="1113"/>
      <c r="AT55" s="1113"/>
      <c r="AU55" s="1113"/>
      <c r="AV55" s="1113"/>
      <c r="AW55" s="1113"/>
      <c r="AX55" s="1113"/>
      <c r="AY55" s="1113"/>
      <c r="AZ55" s="1114"/>
      <c r="BA55" s="1114"/>
      <c r="BB55" s="1114"/>
      <c r="BC55" s="1114"/>
      <c r="BD55" s="1114"/>
      <c r="BE55" s="1122"/>
      <c r="BF55" s="1122"/>
      <c r="BG55" s="1122"/>
      <c r="BH55" s="1122"/>
      <c r="BI55" s="1123"/>
      <c r="BJ55" s="252"/>
      <c r="BK55" s="252"/>
      <c r="BL55" s="252"/>
      <c r="BM55" s="252"/>
      <c r="BN55" s="252"/>
      <c r="BO55" s="265"/>
      <c r="BP55" s="265"/>
      <c r="BQ55" s="262">
        <v>49</v>
      </c>
      <c r="BR55" s="263"/>
      <c r="BS55" s="1104"/>
      <c r="BT55" s="1105"/>
      <c r="BU55" s="1105"/>
      <c r="BV55" s="1105"/>
      <c r="BW55" s="1105"/>
      <c r="BX55" s="1105"/>
      <c r="BY55" s="1105"/>
      <c r="BZ55" s="1105"/>
      <c r="CA55" s="1105"/>
      <c r="CB55" s="1105"/>
      <c r="CC55" s="1105"/>
      <c r="CD55" s="1105"/>
      <c r="CE55" s="1105"/>
      <c r="CF55" s="1105"/>
      <c r="CG55" s="1106"/>
      <c r="CH55" s="1079"/>
      <c r="CI55" s="1080"/>
      <c r="CJ55" s="1080"/>
      <c r="CK55" s="1080"/>
      <c r="CL55" s="1081"/>
      <c r="CM55" s="1079"/>
      <c r="CN55" s="1080"/>
      <c r="CO55" s="1080"/>
      <c r="CP55" s="1080"/>
      <c r="CQ55" s="1081"/>
      <c r="CR55" s="1079"/>
      <c r="CS55" s="1080"/>
      <c r="CT55" s="1080"/>
      <c r="CU55" s="1080"/>
      <c r="CV55" s="1081"/>
      <c r="CW55" s="1079"/>
      <c r="CX55" s="1080"/>
      <c r="CY55" s="1080"/>
      <c r="CZ55" s="1080"/>
      <c r="DA55" s="1081"/>
      <c r="DB55" s="1079"/>
      <c r="DC55" s="1080"/>
      <c r="DD55" s="1080"/>
      <c r="DE55" s="1080"/>
      <c r="DF55" s="1081"/>
      <c r="DG55" s="1079"/>
      <c r="DH55" s="1080"/>
      <c r="DI55" s="1080"/>
      <c r="DJ55" s="1080"/>
      <c r="DK55" s="1081"/>
      <c r="DL55" s="1079"/>
      <c r="DM55" s="1080"/>
      <c r="DN55" s="1080"/>
      <c r="DO55" s="1080"/>
      <c r="DP55" s="1081"/>
      <c r="DQ55" s="1079"/>
      <c r="DR55" s="1080"/>
      <c r="DS55" s="1080"/>
      <c r="DT55" s="1080"/>
      <c r="DU55" s="1081"/>
      <c r="DV55" s="1082"/>
      <c r="DW55" s="1083"/>
      <c r="DX55" s="1083"/>
      <c r="DY55" s="1083"/>
      <c r="DZ55" s="1084"/>
      <c r="EA55" s="246"/>
    </row>
    <row r="56" spans="1:131" s="247" customFormat="1" ht="26.25" customHeight="1" x14ac:dyDescent="0.15">
      <c r="A56" s="261">
        <v>29</v>
      </c>
      <c r="B56" s="1127"/>
      <c r="C56" s="1128"/>
      <c r="D56" s="1128"/>
      <c r="E56" s="1128"/>
      <c r="F56" s="1128"/>
      <c r="G56" s="1128"/>
      <c r="H56" s="1128"/>
      <c r="I56" s="1128"/>
      <c r="J56" s="1128"/>
      <c r="K56" s="1128"/>
      <c r="L56" s="1128"/>
      <c r="M56" s="1128"/>
      <c r="N56" s="1128"/>
      <c r="O56" s="1128"/>
      <c r="P56" s="1129"/>
      <c r="Q56" s="1130"/>
      <c r="R56" s="1113"/>
      <c r="S56" s="1113"/>
      <c r="T56" s="1113"/>
      <c r="U56" s="1113"/>
      <c r="V56" s="1113"/>
      <c r="W56" s="1113"/>
      <c r="X56" s="1113"/>
      <c r="Y56" s="1113"/>
      <c r="Z56" s="1113"/>
      <c r="AA56" s="1113"/>
      <c r="AB56" s="1113"/>
      <c r="AC56" s="1113"/>
      <c r="AD56" s="1113"/>
      <c r="AE56" s="1131"/>
      <c r="AF56" s="1109"/>
      <c r="AG56" s="1110"/>
      <c r="AH56" s="1110"/>
      <c r="AI56" s="1110"/>
      <c r="AJ56" s="1111"/>
      <c r="AK56" s="1112"/>
      <c r="AL56" s="1113"/>
      <c r="AM56" s="1113"/>
      <c r="AN56" s="1113"/>
      <c r="AO56" s="1113"/>
      <c r="AP56" s="1113"/>
      <c r="AQ56" s="1113"/>
      <c r="AR56" s="1113"/>
      <c r="AS56" s="1113"/>
      <c r="AT56" s="1113"/>
      <c r="AU56" s="1113"/>
      <c r="AV56" s="1113"/>
      <c r="AW56" s="1113"/>
      <c r="AX56" s="1113"/>
      <c r="AY56" s="1113"/>
      <c r="AZ56" s="1114"/>
      <c r="BA56" s="1114"/>
      <c r="BB56" s="1114"/>
      <c r="BC56" s="1114"/>
      <c r="BD56" s="1114"/>
      <c r="BE56" s="1122"/>
      <c r="BF56" s="1122"/>
      <c r="BG56" s="1122"/>
      <c r="BH56" s="1122"/>
      <c r="BI56" s="1123"/>
      <c r="BJ56" s="252"/>
      <c r="BK56" s="252"/>
      <c r="BL56" s="252"/>
      <c r="BM56" s="252"/>
      <c r="BN56" s="252"/>
      <c r="BO56" s="265"/>
      <c r="BP56" s="265"/>
      <c r="BQ56" s="262">
        <v>50</v>
      </c>
      <c r="BR56" s="263"/>
      <c r="BS56" s="1104"/>
      <c r="BT56" s="1105"/>
      <c r="BU56" s="1105"/>
      <c r="BV56" s="1105"/>
      <c r="BW56" s="1105"/>
      <c r="BX56" s="1105"/>
      <c r="BY56" s="1105"/>
      <c r="BZ56" s="1105"/>
      <c r="CA56" s="1105"/>
      <c r="CB56" s="1105"/>
      <c r="CC56" s="1105"/>
      <c r="CD56" s="1105"/>
      <c r="CE56" s="1105"/>
      <c r="CF56" s="1105"/>
      <c r="CG56" s="1106"/>
      <c r="CH56" s="1079"/>
      <c r="CI56" s="1080"/>
      <c r="CJ56" s="1080"/>
      <c r="CK56" s="1080"/>
      <c r="CL56" s="1081"/>
      <c r="CM56" s="1079"/>
      <c r="CN56" s="1080"/>
      <c r="CO56" s="1080"/>
      <c r="CP56" s="1080"/>
      <c r="CQ56" s="1081"/>
      <c r="CR56" s="1079"/>
      <c r="CS56" s="1080"/>
      <c r="CT56" s="1080"/>
      <c r="CU56" s="1080"/>
      <c r="CV56" s="1081"/>
      <c r="CW56" s="1079"/>
      <c r="CX56" s="1080"/>
      <c r="CY56" s="1080"/>
      <c r="CZ56" s="1080"/>
      <c r="DA56" s="1081"/>
      <c r="DB56" s="1079"/>
      <c r="DC56" s="1080"/>
      <c r="DD56" s="1080"/>
      <c r="DE56" s="1080"/>
      <c r="DF56" s="1081"/>
      <c r="DG56" s="1079"/>
      <c r="DH56" s="1080"/>
      <c r="DI56" s="1080"/>
      <c r="DJ56" s="1080"/>
      <c r="DK56" s="1081"/>
      <c r="DL56" s="1079"/>
      <c r="DM56" s="1080"/>
      <c r="DN56" s="1080"/>
      <c r="DO56" s="1080"/>
      <c r="DP56" s="1081"/>
      <c r="DQ56" s="1079"/>
      <c r="DR56" s="1080"/>
      <c r="DS56" s="1080"/>
      <c r="DT56" s="1080"/>
      <c r="DU56" s="1081"/>
      <c r="DV56" s="1082"/>
      <c r="DW56" s="1083"/>
      <c r="DX56" s="1083"/>
      <c r="DY56" s="1083"/>
      <c r="DZ56" s="1084"/>
      <c r="EA56" s="246"/>
    </row>
    <row r="57" spans="1:131" s="247" customFormat="1" ht="26.25" customHeight="1" x14ac:dyDescent="0.15">
      <c r="A57" s="261">
        <v>30</v>
      </c>
      <c r="B57" s="1127"/>
      <c r="C57" s="1128"/>
      <c r="D57" s="1128"/>
      <c r="E57" s="1128"/>
      <c r="F57" s="1128"/>
      <c r="G57" s="1128"/>
      <c r="H57" s="1128"/>
      <c r="I57" s="1128"/>
      <c r="J57" s="1128"/>
      <c r="K57" s="1128"/>
      <c r="L57" s="1128"/>
      <c r="M57" s="1128"/>
      <c r="N57" s="1128"/>
      <c r="O57" s="1128"/>
      <c r="P57" s="1129"/>
      <c r="Q57" s="1130"/>
      <c r="R57" s="1113"/>
      <c r="S57" s="1113"/>
      <c r="T57" s="1113"/>
      <c r="U57" s="1113"/>
      <c r="V57" s="1113"/>
      <c r="W57" s="1113"/>
      <c r="X57" s="1113"/>
      <c r="Y57" s="1113"/>
      <c r="Z57" s="1113"/>
      <c r="AA57" s="1113"/>
      <c r="AB57" s="1113"/>
      <c r="AC57" s="1113"/>
      <c r="AD57" s="1113"/>
      <c r="AE57" s="1131"/>
      <c r="AF57" s="1109"/>
      <c r="AG57" s="1110"/>
      <c r="AH57" s="1110"/>
      <c r="AI57" s="1110"/>
      <c r="AJ57" s="1111"/>
      <c r="AK57" s="1112"/>
      <c r="AL57" s="1113"/>
      <c r="AM57" s="1113"/>
      <c r="AN57" s="1113"/>
      <c r="AO57" s="1113"/>
      <c r="AP57" s="1113"/>
      <c r="AQ57" s="1113"/>
      <c r="AR57" s="1113"/>
      <c r="AS57" s="1113"/>
      <c r="AT57" s="1113"/>
      <c r="AU57" s="1113"/>
      <c r="AV57" s="1113"/>
      <c r="AW57" s="1113"/>
      <c r="AX57" s="1113"/>
      <c r="AY57" s="1113"/>
      <c r="AZ57" s="1114"/>
      <c r="BA57" s="1114"/>
      <c r="BB57" s="1114"/>
      <c r="BC57" s="1114"/>
      <c r="BD57" s="1114"/>
      <c r="BE57" s="1122"/>
      <c r="BF57" s="1122"/>
      <c r="BG57" s="1122"/>
      <c r="BH57" s="1122"/>
      <c r="BI57" s="1123"/>
      <c r="BJ57" s="252"/>
      <c r="BK57" s="252"/>
      <c r="BL57" s="252"/>
      <c r="BM57" s="252"/>
      <c r="BN57" s="252"/>
      <c r="BO57" s="265"/>
      <c r="BP57" s="265"/>
      <c r="BQ57" s="262">
        <v>51</v>
      </c>
      <c r="BR57" s="263"/>
      <c r="BS57" s="1104"/>
      <c r="BT57" s="1105"/>
      <c r="BU57" s="1105"/>
      <c r="BV57" s="1105"/>
      <c r="BW57" s="1105"/>
      <c r="BX57" s="1105"/>
      <c r="BY57" s="1105"/>
      <c r="BZ57" s="1105"/>
      <c r="CA57" s="1105"/>
      <c r="CB57" s="1105"/>
      <c r="CC57" s="1105"/>
      <c r="CD57" s="1105"/>
      <c r="CE57" s="1105"/>
      <c r="CF57" s="1105"/>
      <c r="CG57" s="1106"/>
      <c r="CH57" s="1079"/>
      <c r="CI57" s="1080"/>
      <c r="CJ57" s="1080"/>
      <c r="CK57" s="1080"/>
      <c r="CL57" s="1081"/>
      <c r="CM57" s="1079"/>
      <c r="CN57" s="1080"/>
      <c r="CO57" s="1080"/>
      <c r="CP57" s="1080"/>
      <c r="CQ57" s="1081"/>
      <c r="CR57" s="1079"/>
      <c r="CS57" s="1080"/>
      <c r="CT57" s="1080"/>
      <c r="CU57" s="1080"/>
      <c r="CV57" s="1081"/>
      <c r="CW57" s="1079"/>
      <c r="CX57" s="1080"/>
      <c r="CY57" s="1080"/>
      <c r="CZ57" s="1080"/>
      <c r="DA57" s="1081"/>
      <c r="DB57" s="1079"/>
      <c r="DC57" s="1080"/>
      <c r="DD57" s="1080"/>
      <c r="DE57" s="1080"/>
      <c r="DF57" s="1081"/>
      <c r="DG57" s="1079"/>
      <c r="DH57" s="1080"/>
      <c r="DI57" s="1080"/>
      <c r="DJ57" s="1080"/>
      <c r="DK57" s="1081"/>
      <c r="DL57" s="1079"/>
      <c r="DM57" s="1080"/>
      <c r="DN57" s="1080"/>
      <c r="DO57" s="1080"/>
      <c r="DP57" s="1081"/>
      <c r="DQ57" s="1079"/>
      <c r="DR57" s="1080"/>
      <c r="DS57" s="1080"/>
      <c r="DT57" s="1080"/>
      <c r="DU57" s="1081"/>
      <c r="DV57" s="1082"/>
      <c r="DW57" s="1083"/>
      <c r="DX57" s="1083"/>
      <c r="DY57" s="1083"/>
      <c r="DZ57" s="1084"/>
      <c r="EA57" s="246"/>
    </row>
    <row r="58" spans="1:131" s="247" customFormat="1" ht="26.25" customHeight="1" x14ac:dyDescent="0.15">
      <c r="A58" s="261">
        <v>31</v>
      </c>
      <c r="B58" s="1127"/>
      <c r="C58" s="1128"/>
      <c r="D58" s="1128"/>
      <c r="E58" s="1128"/>
      <c r="F58" s="1128"/>
      <c r="G58" s="1128"/>
      <c r="H58" s="1128"/>
      <c r="I58" s="1128"/>
      <c r="J58" s="1128"/>
      <c r="K58" s="1128"/>
      <c r="L58" s="1128"/>
      <c r="M58" s="1128"/>
      <c r="N58" s="1128"/>
      <c r="O58" s="1128"/>
      <c r="P58" s="1129"/>
      <c r="Q58" s="1130"/>
      <c r="R58" s="1113"/>
      <c r="S58" s="1113"/>
      <c r="T58" s="1113"/>
      <c r="U58" s="1113"/>
      <c r="V58" s="1113"/>
      <c r="W58" s="1113"/>
      <c r="X58" s="1113"/>
      <c r="Y58" s="1113"/>
      <c r="Z58" s="1113"/>
      <c r="AA58" s="1113"/>
      <c r="AB58" s="1113"/>
      <c r="AC58" s="1113"/>
      <c r="AD58" s="1113"/>
      <c r="AE58" s="1131"/>
      <c r="AF58" s="1109"/>
      <c r="AG58" s="1110"/>
      <c r="AH58" s="1110"/>
      <c r="AI58" s="1110"/>
      <c r="AJ58" s="1111"/>
      <c r="AK58" s="1112"/>
      <c r="AL58" s="1113"/>
      <c r="AM58" s="1113"/>
      <c r="AN58" s="1113"/>
      <c r="AO58" s="1113"/>
      <c r="AP58" s="1113"/>
      <c r="AQ58" s="1113"/>
      <c r="AR58" s="1113"/>
      <c r="AS58" s="1113"/>
      <c r="AT58" s="1113"/>
      <c r="AU58" s="1113"/>
      <c r="AV58" s="1113"/>
      <c r="AW58" s="1113"/>
      <c r="AX58" s="1113"/>
      <c r="AY58" s="1113"/>
      <c r="AZ58" s="1114"/>
      <c r="BA58" s="1114"/>
      <c r="BB58" s="1114"/>
      <c r="BC58" s="1114"/>
      <c r="BD58" s="1114"/>
      <c r="BE58" s="1122"/>
      <c r="BF58" s="1122"/>
      <c r="BG58" s="1122"/>
      <c r="BH58" s="1122"/>
      <c r="BI58" s="1123"/>
      <c r="BJ58" s="252"/>
      <c r="BK58" s="252"/>
      <c r="BL58" s="252"/>
      <c r="BM58" s="252"/>
      <c r="BN58" s="252"/>
      <c r="BO58" s="265"/>
      <c r="BP58" s="265"/>
      <c r="BQ58" s="262">
        <v>52</v>
      </c>
      <c r="BR58" s="263"/>
      <c r="BS58" s="1104"/>
      <c r="BT58" s="1105"/>
      <c r="BU58" s="1105"/>
      <c r="BV58" s="1105"/>
      <c r="BW58" s="1105"/>
      <c r="BX58" s="1105"/>
      <c r="BY58" s="1105"/>
      <c r="BZ58" s="1105"/>
      <c r="CA58" s="1105"/>
      <c r="CB58" s="1105"/>
      <c r="CC58" s="1105"/>
      <c r="CD58" s="1105"/>
      <c r="CE58" s="1105"/>
      <c r="CF58" s="1105"/>
      <c r="CG58" s="1106"/>
      <c r="CH58" s="1079"/>
      <c r="CI58" s="1080"/>
      <c r="CJ58" s="1080"/>
      <c r="CK58" s="1080"/>
      <c r="CL58" s="1081"/>
      <c r="CM58" s="1079"/>
      <c r="CN58" s="1080"/>
      <c r="CO58" s="1080"/>
      <c r="CP58" s="1080"/>
      <c r="CQ58" s="1081"/>
      <c r="CR58" s="1079"/>
      <c r="CS58" s="1080"/>
      <c r="CT58" s="1080"/>
      <c r="CU58" s="1080"/>
      <c r="CV58" s="1081"/>
      <c r="CW58" s="1079"/>
      <c r="CX58" s="1080"/>
      <c r="CY58" s="1080"/>
      <c r="CZ58" s="1080"/>
      <c r="DA58" s="1081"/>
      <c r="DB58" s="1079"/>
      <c r="DC58" s="1080"/>
      <c r="DD58" s="1080"/>
      <c r="DE58" s="1080"/>
      <c r="DF58" s="1081"/>
      <c r="DG58" s="1079"/>
      <c r="DH58" s="1080"/>
      <c r="DI58" s="1080"/>
      <c r="DJ58" s="1080"/>
      <c r="DK58" s="1081"/>
      <c r="DL58" s="1079"/>
      <c r="DM58" s="1080"/>
      <c r="DN58" s="1080"/>
      <c r="DO58" s="1080"/>
      <c r="DP58" s="1081"/>
      <c r="DQ58" s="1079"/>
      <c r="DR58" s="1080"/>
      <c r="DS58" s="1080"/>
      <c r="DT58" s="1080"/>
      <c r="DU58" s="1081"/>
      <c r="DV58" s="1082"/>
      <c r="DW58" s="1083"/>
      <c r="DX58" s="1083"/>
      <c r="DY58" s="1083"/>
      <c r="DZ58" s="1084"/>
      <c r="EA58" s="246"/>
    </row>
    <row r="59" spans="1:131" s="247" customFormat="1" ht="26.25" customHeight="1" x14ac:dyDescent="0.15">
      <c r="A59" s="261">
        <v>32</v>
      </c>
      <c r="B59" s="1127"/>
      <c r="C59" s="1128"/>
      <c r="D59" s="1128"/>
      <c r="E59" s="1128"/>
      <c r="F59" s="1128"/>
      <c r="G59" s="1128"/>
      <c r="H59" s="1128"/>
      <c r="I59" s="1128"/>
      <c r="J59" s="1128"/>
      <c r="K59" s="1128"/>
      <c r="L59" s="1128"/>
      <c r="M59" s="1128"/>
      <c r="N59" s="1128"/>
      <c r="O59" s="1128"/>
      <c r="P59" s="1129"/>
      <c r="Q59" s="1130"/>
      <c r="R59" s="1113"/>
      <c r="S59" s="1113"/>
      <c r="T59" s="1113"/>
      <c r="U59" s="1113"/>
      <c r="V59" s="1113"/>
      <c r="W59" s="1113"/>
      <c r="X59" s="1113"/>
      <c r="Y59" s="1113"/>
      <c r="Z59" s="1113"/>
      <c r="AA59" s="1113"/>
      <c r="AB59" s="1113"/>
      <c r="AC59" s="1113"/>
      <c r="AD59" s="1113"/>
      <c r="AE59" s="1131"/>
      <c r="AF59" s="1109"/>
      <c r="AG59" s="1110"/>
      <c r="AH59" s="1110"/>
      <c r="AI59" s="1110"/>
      <c r="AJ59" s="1111"/>
      <c r="AK59" s="1112"/>
      <c r="AL59" s="1113"/>
      <c r="AM59" s="1113"/>
      <c r="AN59" s="1113"/>
      <c r="AO59" s="1113"/>
      <c r="AP59" s="1113"/>
      <c r="AQ59" s="1113"/>
      <c r="AR59" s="1113"/>
      <c r="AS59" s="1113"/>
      <c r="AT59" s="1113"/>
      <c r="AU59" s="1113"/>
      <c r="AV59" s="1113"/>
      <c r="AW59" s="1113"/>
      <c r="AX59" s="1113"/>
      <c r="AY59" s="1113"/>
      <c r="AZ59" s="1114"/>
      <c r="BA59" s="1114"/>
      <c r="BB59" s="1114"/>
      <c r="BC59" s="1114"/>
      <c r="BD59" s="1114"/>
      <c r="BE59" s="1122"/>
      <c r="BF59" s="1122"/>
      <c r="BG59" s="1122"/>
      <c r="BH59" s="1122"/>
      <c r="BI59" s="1123"/>
      <c r="BJ59" s="252"/>
      <c r="BK59" s="252"/>
      <c r="BL59" s="252"/>
      <c r="BM59" s="252"/>
      <c r="BN59" s="252"/>
      <c r="BO59" s="265"/>
      <c r="BP59" s="265"/>
      <c r="BQ59" s="262">
        <v>53</v>
      </c>
      <c r="BR59" s="263"/>
      <c r="BS59" s="1104"/>
      <c r="BT59" s="1105"/>
      <c r="BU59" s="1105"/>
      <c r="BV59" s="1105"/>
      <c r="BW59" s="1105"/>
      <c r="BX59" s="1105"/>
      <c r="BY59" s="1105"/>
      <c r="BZ59" s="1105"/>
      <c r="CA59" s="1105"/>
      <c r="CB59" s="1105"/>
      <c r="CC59" s="1105"/>
      <c r="CD59" s="1105"/>
      <c r="CE59" s="1105"/>
      <c r="CF59" s="1105"/>
      <c r="CG59" s="1106"/>
      <c r="CH59" s="1079"/>
      <c r="CI59" s="1080"/>
      <c r="CJ59" s="1080"/>
      <c r="CK59" s="1080"/>
      <c r="CL59" s="1081"/>
      <c r="CM59" s="1079"/>
      <c r="CN59" s="1080"/>
      <c r="CO59" s="1080"/>
      <c r="CP59" s="1080"/>
      <c r="CQ59" s="1081"/>
      <c r="CR59" s="1079"/>
      <c r="CS59" s="1080"/>
      <c r="CT59" s="1080"/>
      <c r="CU59" s="1080"/>
      <c r="CV59" s="1081"/>
      <c r="CW59" s="1079"/>
      <c r="CX59" s="1080"/>
      <c r="CY59" s="1080"/>
      <c r="CZ59" s="1080"/>
      <c r="DA59" s="1081"/>
      <c r="DB59" s="1079"/>
      <c r="DC59" s="1080"/>
      <c r="DD59" s="1080"/>
      <c r="DE59" s="1080"/>
      <c r="DF59" s="1081"/>
      <c r="DG59" s="1079"/>
      <c r="DH59" s="1080"/>
      <c r="DI59" s="1080"/>
      <c r="DJ59" s="1080"/>
      <c r="DK59" s="1081"/>
      <c r="DL59" s="1079"/>
      <c r="DM59" s="1080"/>
      <c r="DN59" s="1080"/>
      <c r="DO59" s="1080"/>
      <c r="DP59" s="1081"/>
      <c r="DQ59" s="1079"/>
      <c r="DR59" s="1080"/>
      <c r="DS59" s="1080"/>
      <c r="DT59" s="1080"/>
      <c r="DU59" s="1081"/>
      <c r="DV59" s="1082"/>
      <c r="DW59" s="1083"/>
      <c r="DX59" s="1083"/>
      <c r="DY59" s="1083"/>
      <c r="DZ59" s="1084"/>
      <c r="EA59" s="246"/>
    </row>
    <row r="60" spans="1:131" s="247" customFormat="1" ht="26.25" customHeight="1" x14ac:dyDescent="0.15">
      <c r="A60" s="261">
        <v>33</v>
      </c>
      <c r="B60" s="1127"/>
      <c r="C60" s="1128"/>
      <c r="D60" s="1128"/>
      <c r="E60" s="1128"/>
      <c r="F60" s="1128"/>
      <c r="G60" s="1128"/>
      <c r="H60" s="1128"/>
      <c r="I60" s="1128"/>
      <c r="J60" s="1128"/>
      <c r="K60" s="1128"/>
      <c r="L60" s="1128"/>
      <c r="M60" s="1128"/>
      <c r="N60" s="1128"/>
      <c r="O60" s="1128"/>
      <c r="P60" s="1129"/>
      <c r="Q60" s="1130"/>
      <c r="R60" s="1113"/>
      <c r="S60" s="1113"/>
      <c r="T60" s="1113"/>
      <c r="U60" s="1113"/>
      <c r="V60" s="1113"/>
      <c r="W60" s="1113"/>
      <c r="X60" s="1113"/>
      <c r="Y60" s="1113"/>
      <c r="Z60" s="1113"/>
      <c r="AA60" s="1113"/>
      <c r="AB60" s="1113"/>
      <c r="AC60" s="1113"/>
      <c r="AD60" s="1113"/>
      <c r="AE60" s="1131"/>
      <c r="AF60" s="1109"/>
      <c r="AG60" s="1110"/>
      <c r="AH60" s="1110"/>
      <c r="AI60" s="1110"/>
      <c r="AJ60" s="1111"/>
      <c r="AK60" s="1112"/>
      <c r="AL60" s="1113"/>
      <c r="AM60" s="1113"/>
      <c r="AN60" s="1113"/>
      <c r="AO60" s="1113"/>
      <c r="AP60" s="1113"/>
      <c r="AQ60" s="1113"/>
      <c r="AR60" s="1113"/>
      <c r="AS60" s="1113"/>
      <c r="AT60" s="1113"/>
      <c r="AU60" s="1113"/>
      <c r="AV60" s="1113"/>
      <c r="AW60" s="1113"/>
      <c r="AX60" s="1113"/>
      <c r="AY60" s="1113"/>
      <c r="AZ60" s="1114"/>
      <c r="BA60" s="1114"/>
      <c r="BB60" s="1114"/>
      <c r="BC60" s="1114"/>
      <c r="BD60" s="1114"/>
      <c r="BE60" s="1122"/>
      <c r="BF60" s="1122"/>
      <c r="BG60" s="1122"/>
      <c r="BH60" s="1122"/>
      <c r="BI60" s="1123"/>
      <c r="BJ60" s="252"/>
      <c r="BK60" s="252"/>
      <c r="BL60" s="252"/>
      <c r="BM60" s="252"/>
      <c r="BN60" s="252"/>
      <c r="BO60" s="265"/>
      <c r="BP60" s="265"/>
      <c r="BQ60" s="262">
        <v>54</v>
      </c>
      <c r="BR60" s="263"/>
      <c r="BS60" s="1104"/>
      <c r="BT60" s="1105"/>
      <c r="BU60" s="1105"/>
      <c r="BV60" s="1105"/>
      <c r="BW60" s="1105"/>
      <c r="BX60" s="1105"/>
      <c r="BY60" s="1105"/>
      <c r="BZ60" s="1105"/>
      <c r="CA60" s="1105"/>
      <c r="CB60" s="1105"/>
      <c r="CC60" s="1105"/>
      <c r="CD60" s="1105"/>
      <c r="CE60" s="1105"/>
      <c r="CF60" s="1105"/>
      <c r="CG60" s="1106"/>
      <c r="CH60" s="1079"/>
      <c r="CI60" s="1080"/>
      <c r="CJ60" s="1080"/>
      <c r="CK60" s="1080"/>
      <c r="CL60" s="1081"/>
      <c r="CM60" s="1079"/>
      <c r="CN60" s="1080"/>
      <c r="CO60" s="1080"/>
      <c r="CP60" s="1080"/>
      <c r="CQ60" s="1081"/>
      <c r="CR60" s="1079"/>
      <c r="CS60" s="1080"/>
      <c r="CT60" s="1080"/>
      <c r="CU60" s="1080"/>
      <c r="CV60" s="1081"/>
      <c r="CW60" s="1079"/>
      <c r="CX60" s="1080"/>
      <c r="CY60" s="1080"/>
      <c r="CZ60" s="1080"/>
      <c r="DA60" s="1081"/>
      <c r="DB60" s="1079"/>
      <c r="DC60" s="1080"/>
      <c r="DD60" s="1080"/>
      <c r="DE60" s="1080"/>
      <c r="DF60" s="1081"/>
      <c r="DG60" s="1079"/>
      <c r="DH60" s="1080"/>
      <c r="DI60" s="1080"/>
      <c r="DJ60" s="1080"/>
      <c r="DK60" s="1081"/>
      <c r="DL60" s="1079"/>
      <c r="DM60" s="1080"/>
      <c r="DN60" s="1080"/>
      <c r="DO60" s="1080"/>
      <c r="DP60" s="1081"/>
      <c r="DQ60" s="1079"/>
      <c r="DR60" s="1080"/>
      <c r="DS60" s="1080"/>
      <c r="DT60" s="1080"/>
      <c r="DU60" s="1081"/>
      <c r="DV60" s="1082"/>
      <c r="DW60" s="1083"/>
      <c r="DX60" s="1083"/>
      <c r="DY60" s="1083"/>
      <c r="DZ60" s="1084"/>
      <c r="EA60" s="246"/>
    </row>
    <row r="61" spans="1:131" s="247" customFormat="1" ht="26.25" customHeight="1" thickBot="1" x14ac:dyDescent="0.2">
      <c r="A61" s="261">
        <v>34</v>
      </c>
      <c r="B61" s="1127"/>
      <c r="C61" s="1128"/>
      <c r="D61" s="1128"/>
      <c r="E61" s="1128"/>
      <c r="F61" s="1128"/>
      <c r="G61" s="1128"/>
      <c r="H61" s="1128"/>
      <c r="I61" s="1128"/>
      <c r="J61" s="1128"/>
      <c r="K61" s="1128"/>
      <c r="L61" s="1128"/>
      <c r="M61" s="1128"/>
      <c r="N61" s="1128"/>
      <c r="O61" s="1128"/>
      <c r="P61" s="1129"/>
      <c r="Q61" s="1130"/>
      <c r="R61" s="1113"/>
      <c r="S61" s="1113"/>
      <c r="T61" s="1113"/>
      <c r="U61" s="1113"/>
      <c r="V61" s="1113"/>
      <c r="W61" s="1113"/>
      <c r="X61" s="1113"/>
      <c r="Y61" s="1113"/>
      <c r="Z61" s="1113"/>
      <c r="AA61" s="1113"/>
      <c r="AB61" s="1113"/>
      <c r="AC61" s="1113"/>
      <c r="AD61" s="1113"/>
      <c r="AE61" s="1131"/>
      <c r="AF61" s="1109"/>
      <c r="AG61" s="1110"/>
      <c r="AH61" s="1110"/>
      <c r="AI61" s="1110"/>
      <c r="AJ61" s="1111"/>
      <c r="AK61" s="1112"/>
      <c r="AL61" s="1113"/>
      <c r="AM61" s="1113"/>
      <c r="AN61" s="1113"/>
      <c r="AO61" s="1113"/>
      <c r="AP61" s="1113"/>
      <c r="AQ61" s="1113"/>
      <c r="AR61" s="1113"/>
      <c r="AS61" s="1113"/>
      <c r="AT61" s="1113"/>
      <c r="AU61" s="1113"/>
      <c r="AV61" s="1113"/>
      <c r="AW61" s="1113"/>
      <c r="AX61" s="1113"/>
      <c r="AY61" s="1113"/>
      <c r="AZ61" s="1114"/>
      <c r="BA61" s="1114"/>
      <c r="BB61" s="1114"/>
      <c r="BC61" s="1114"/>
      <c r="BD61" s="1114"/>
      <c r="BE61" s="1122"/>
      <c r="BF61" s="1122"/>
      <c r="BG61" s="1122"/>
      <c r="BH61" s="1122"/>
      <c r="BI61" s="1123"/>
      <c r="BJ61" s="252"/>
      <c r="BK61" s="252"/>
      <c r="BL61" s="252"/>
      <c r="BM61" s="252"/>
      <c r="BN61" s="252"/>
      <c r="BO61" s="265"/>
      <c r="BP61" s="265"/>
      <c r="BQ61" s="262">
        <v>55</v>
      </c>
      <c r="BR61" s="263"/>
      <c r="BS61" s="1104"/>
      <c r="BT61" s="1105"/>
      <c r="BU61" s="1105"/>
      <c r="BV61" s="1105"/>
      <c r="BW61" s="1105"/>
      <c r="BX61" s="1105"/>
      <c r="BY61" s="1105"/>
      <c r="BZ61" s="1105"/>
      <c r="CA61" s="1105"/>
      <c r="CB61" s="1105"/>
      <c r="CC61" s="1105"/>
      <c r="CD61" s="1105"/>
      <c r="CE61" s="1105"/>
      <c r="CF61" s="1105"/>
      <c r="CG61" s="1106"/>
      <c r="CH61" s="1079"/>
      <c r="CI61" s="1080"/>
      <c r="CJ61" s="1080"/>
      <c r="CK61" s="1080"/>
      <c r="CL61" s="1081"/>
      <c r="CM61" s="1079"/>
      <c r="CN61" s="1080"/>
      <c r="CO61" s="1080"/>
      <c r="CP61" s="1080"/>
      <c r="CQ61" s="1081"/>
      <c r="CR61" s="1079"/>
      <c r="CS61" s="1080"/>
      <c r="CT61" s="1080"/>
      <c r="CU61" s="1080"/>
      <c r="CV61" s="1081"/>
      <c r="CW61" s="1079"/>
      <c r="CX61" s="1080"/>
      <c r="CY61" s="1080"/>
      <c r="CZ61" s="1080"/>
      <c r="DA61" s="1081"/>
      <c r="DB61" s="1079"/>
      <c r="DC61" s="1080"/>
      <c r="DD61" s="1080"/>
      <c r="DE61" s="1080"/>
      <c r="DF61" s="1081"/>
      <c r="DG61" s="1079"/>
      <c r="DH61" s="1080"/>
      <c r="DI61" s="1080"/>
      <c r="DJ61" s="1080"/>
      <c r="DK61" s="1081"/>
      <c r="DL61" s="1079"/>
      <c r="DM61" s="1080"/>
      <c r="DN61" s="1080"/>
      <c r="DO61" s="1080"/>
      <c r="DP61" s="1081"/>
      <c r="DQ61" s="1079"/>
      <c r="DR61" s="1080"/>
      <c r="DS61" s="1080"/>
      <c r="DT61" s="1080"/>
      <c r="DU61" s="1081"/>
      <c r="DV61" s="1082"/>
      <c r="DW61" s="1083"/>
      <c r="DX61" s="1083"/>
      <c r="DY61" s="1083"/>
      <c r="DZ61" s="1084"/>
      <c r="EA61" s="246"/>
    </row>
    <row r="62" spans="1:131" s="247" customFormat="1" ht="26.25" customHeight="1" x14ac:dyDescent="0.15">
      <c r="A62" s="261">
        <v>35</v>
      </c>
      <c r="B62" s="1127"/>
      <c r="C62" s="1128"/>
      <c r="D62" s="1128"/>
      <c r="E62" s="1128"/>
      <c r="F62" s="1128"/>
      <c r="G62" s="1128"/>
      <c r="H62" s="1128"/>
      <c r="I62" s="1128"/>
      <c r="J62" s="1128"/>
      <c r="K62" s="1128"/>
      <c r="L62" s="1128"/>
      <c r="M62" s="1128"/>
      <c r="N62" s="1128"/>
      <c r="O62" s="1128"/>
      <c r="P62" s="1129"/>
      <c r="Q62" s="1130"/>
      <c r="R62" s="1113"/>
      <c r="S62" s="1113"/>
      <c r="T62" s="1113"/>
      <c r="U62" s="1113"/>
      <c r="V62" s="1113"/>
      <c r="W62" s="1113"/>
      <c r="X62" s="1113"/>
      <c r="Y62" s="1113"/>
      <c r="Z62" s="1113"/>
      <c r="AA62" s="1113"/>
      <c r="AB62" s="1113"/>
      <c r="AC62" s="1113"/>
      <c r="AD62" s="1113"/>
      <c r="AE62" s="1131"/>
      <c r="AF62" s="1109"/>
      <c r="AG62" s="1110"/>
      <c r="AH62" s="1110"/>
      <c r="AI62" s="1110"/>
      <c r="AJ62" s="1111"/>
      <c r="AK62" s="1112"/>
      <c r="AL62" s="1113"/>
      <c r="AM62" s="1113"/>
      <c r="AN62" s="1113"/>
      <c r="AO62" s="1113"/>
      <c r="AP62" s="1113"/>
      <c r="AQ62" s="1113"/>
      <c r="AR62" s="1113"/>
      <c r="AS62" s="1113"/>
      <c r="AT62" s="1113"/>
      <c r="AU62" s="1113"/>
      <c r="AV62" s="1113"/>
      <c r="AW62" s="1113"/>
      <c r="AX62" s="1113"/>
      <c r="AY62" s="1113"/>
      <c r="AZ62" s="1114"/>
      <c r="BA62" s="1114"/>
      <c r="BB62" s="1114"/>
      <c r="BC62" s="1114"/>
      <c r="BD62" s="1114"/>
      <c r="BE62" s="1122"/>
      <c r="BF62" s="1122"/>
      <c r="BG62" s="1122"/>
      <c r="BH62" s="1122"/>
      <c r="BI62" s="1123"/>
      <c r="BJ62" s="1124" t="s">
        <v>405</v>
      </c>
      <c r="BK62" s="1125"/>
      <c r="BL62" s="1125"/>
      <c r="BM62" s="1125"/>
      <c r="BN62" s="1126"/>
      <c r="BO62" s="265"/>
      <c r="BP62" s="265"/>
      <c r="BQ62" s="262">
        <v>56</v>
      </c>
      <c r="BR62" s="263"/>
      <c r="BS62" s="1104"/>
      <c r="BT62" s="1105"/>
      <c r="BU62" s="1105"/>
      <c r="BV62" s="1105"/>
      <c r="BW62" s="1105"/>
      <c r="BX62" s="1105"/>
      <c r="BY62" s="1105"/>
      <c r="BZ62" s="1105"/>
      <c r="CA62" s="1105"/>
      <c r="CB62" s="1105"/>
      <c r="CC62" s="1105"/>
      <c r="CD62" s="1105"/>
      <c r="CE62" s="1105"/>
      <c r="CF62" s="1105"/>
      <c r="CG62" s="1106"/>
      <c r="CH62" s="1079"/>
      <c r="CI62" s="1080"/>
      <c r="CJ62" s="1080"/>
      <c r="CK62" s="1080"/>
      <c r="CL62" s="1081"/>
      <c r="CM62" s="1079"/>
      <c r="CN62" s="1080"/>
      <c r="CO62" s="1080"/>
      <c r="CP62" s="1080"/>
      <c r="CQ62" s="1081"/>
      <c r="CR62" s="1079"/>
      <c r="CS62" s="1080"/>
      <c r="CT62" s="1080"/>
      <c r="CU62" s="1080"/>
      <c r="CV62" s="1081"/>
      <c r="CW62" s="1079"/>
      <c r="CX62" s="1080"/>
      <c r="CY62" s="1080"/>
      <c r="CZ62" s="1080"/>
      <c r="DA62" s="1081"/>
      <c r="DB62" s="1079"/>
      <c r="DC62" s="1080"/>
      <c r="DD62" s="1080"/>
      <c r="DE62" s="1080"/>
      <c r="DF62" s="1081"/>
      <c r="DG62" s="1079"/>
      <c r="DH62" s="1080"/>
      <c r="DI62" s="1080"/>
      <c r="DJ62" s="1080"/>
      <c r="DK62" s="1081"/>
      <c r="DL62" s="1079"/>
      <c r="DM62" s="1080"/>
      <c r="DN62" s="1080"/>
      <c r="DO62" s="1080"/>
      <c r="DP62" s="1081"/>
      <c r="DQ62" s="1079"/>
      <c r="DR62" s="1080"/>
      <c r="DS62" s="1080"/>
      <c r="DT62" s="1080"/>
      <c r="DU62" s="1081"/>
      <c r="DV62" s="1082"/>
      <c r="DW62" s="1083"/>
      <c r="DX62" s="1083"/>
      <c r="DY62" s="1083"/>
      <c r="DZ62" s="1084"/>
      <c r="EA62" s="246"/>
    </row>
    <row r="63" spans="1:131" s="247" customFormat="1" ht="26.25" customHeight="1" thickBot="1" x14ac:dyDescent="0.2">
      <c r="A63" s="264" t="s">
        <v>383</v>
      </c>
      <c r="B63" s="1033" t="s">
        <v>406</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8"/>
      <c r="AF63" s="1119">
        <v>1379</v>
      </c>
      <c r="AG63" s="1048"/>
      <c r="AH63" s="1048"/>
      <c r="AI63" s="1048"/>
      <c r="AJ63" s="1120"/>
      <c r="AK63" s="1121"/>
      <c r="AL63" s="1052"/>
      <c r="AM63" s="1052"/>
      <c r="AN63" s="1052"/>
      <c r="AO63" s="1052"/>
      <c r="AP63" s="1048">
        <v>11202</v>
      </c>
      <c r="AQ63" s="1048"/>
      <c r="AR63" s="1048"/>
      <c r="AS63" s="1048"/>
      <c r="AT63" s="1048"/>
      <c r="AU63" s="1048">
        <v>9423</v>
      </c>
      <c r="AV63" s="1048"/>
      <c r="AW63" s="1048"/>
      <c r="AX63" s="1048"/>
      <c r="AY63" s="1048"/>
      <c r="AZ63" s="1115"/>
      <c r="BA63" s="1115"/>
      <c r="BB63" s="1115"/>
      <c r="BC63" s="1115"/>
      <c r="BD63" s="1115"/>
      <c r="BE63" s="1049"/>
      <c r="BF63" s="1049"/>
      <c r="BG63" s="1049"/>
      <c r="BH63" s="1049"/>
      <c r="BI63" s="1050"/>
      <c r="BJ63" s="1116" t="s">
        <v>137</v>
      </c>
      <c r="BK63" s="1040"/>
      <c r="BL63" s="1040"/>
      <c r="BM63" s="1040"/>
      <c r="BN63" s="1117"/>
      <c r="BO63" s="265"/>
      <c r="BP63" s="265"/>
      <c r="BQ63" s="262">
        <v>57</v>
      </c>
      <c r="BR63" s="263"/>
      <c r="BS63" s="1104"/>
      <c r="BT63" s="1105"/>
      <c r="BU63" s="1105"/>
      <c r="BV63" s="1105"/>
      <c r="BW63" s="1105"/>
      <c r="BX63" s="1105"/>
      <c r="BY63" s="1105"/>
      <c r="BZ63" s="1105"/>
      <c r="CA63" s="1105"/>
      <c r="CB63" s="1105"/>
      <c r="CC63" s="1105"/>
      <c r="CD63" s="1105"/>
      <c r="CE63" s="1105"/>
      <c r="CF63" s="1105"/>
      <c r="CG63" s="1106"/>
      <c r="CH63" s="1079"/>
      <c r="CI63" s="1080"/>
      <c r="CJ63" s="1080"/>
      <c r="CK63" s="1080"/>
      <c r="CL63" s="1081"/>
      <c r="CM63" s="1079"/>
      <c r="CN63" s="1080"/>
      <c r="CO63" s="1080"/>
      <c r="CP63" s="1080"/>
      <c r="CQ63" s="1081"/>
      <c r="CR63" s="1079"/>
      <c r="CS63" s="1080"/>
      <c r="CT63" s="1080"/>
      <c r="CU63" s="1080"/>
      <c r="CV63" s="1081"/>
      <c r="CW63" s="1079"/>
      <c r="CX63" s="1080"/>
      <c r="CY63" s="1080"/>
      <c r="CZ63" s="1080"/>
      <c r="DA63" s="1081"/>
      <c r="DB63" s="1079"/>
      <c r="DC63" s="1080"/>
      <c r="DD63" s="1080"/>
      <c r="DE63" s="1080"/>
      <c r="DF63" s="1081"/>
      <c r="DG63" s="1079"/>
      <c r="DH63" s="1080"/>
      <c r="DI63" s="1080"/>
      <c r="DJ63" s="1080"/>
      <c r="DK63" s="1081"/>
      <c r="DL63" s="1079"/>
      <c r="DM63" s="1080"/>
      <c r="DN63" s="1080"/>
      <c r="DO63" s="1080"/>
      <c r="DP63" s="1081"/>
      <c r="DQ63" s="1079"/>
      <c r="DR63" s="1080"/>
      <c r="DS63" s="1080"/>
      <c r="DT63" s="1080"/>
      <c r="DU63" s="1081"/>
      <c r="DV63" s="1082"/>
      <c r="DW63" s="1083"/>
      <c r="DX63" s="1083"/>
      <c r="DY63" s="1083"/>
      <c r="DZ63" s="1084"/>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4"/>
      <c r="BT64" s="1105"/>
      <c r="BU64" s="1105"/>
      <c r="BV64" s="1105"/>
      <c r="BW64" s="1105"/>
      <c r="BX64" s="1105"/>
      <c r="BY64" s="1105"/>
      <c r="BZ64" s="1105"/>
      <c r="CA64" s="1105"/>
      <c r="CB64" s="1105"/>
      <c r="CC64" s="1105"/>
      <c r="CD64" s="1105"/>
      <c r="CE64" s="1105"/>
      <c r="CF64" s="1105"/>
      <c r="CG64" s="1106"/>
      <c r="CH64" s="1079"/>
      <c r="CI64" s="1080"/>
      <c r="CJ64" s="1080"/>
      <c r="CK64" s="1080"/>
      <c r="CL64" s="1081"/>
      <c r="CM64" s="1079"/>
      <c r="CN64" s="1080"/>
      <c r="CO64" s="1080"/>
      <c r="CP64" s="1080"/>
      <c r="CQ64" s="1081"/>
      <c r="CR64" s="1079"/>
      <c r="CS64" s="1080"/>
      <c r="CT64" s="1080"/>
      <c r="CU64" s="1080"/>
      <c r="CV64" s="1081"/>
      <c r="CW64" s="1079"/>
      <c r="CX64" s="1080"/>
      <c r="CY64" s="1080"/>
      <c r="CZ64" s="1080"/>
      <c r="DA64" s="1081"/>
      <c r="DB64" s="1079"/>
      <c r="DC64" s="1080"/>
      <c r="DD64" s="1080"/>
      <c r="DE64" s="1080"/>
      <c r="DF64" s="1081"/>
      <c r="DG64" s="1079"/>
      <c r="DH64" s="1080"/>
      <c r="DI64" s="1080"/>
      <c r="DJ64" s="1080"/>
      <c r="DK64" s="1081"/>
      <c r="DL64" s="1079"/>
      <c r="DM64" s="1080"/>
      <c r="DN64" s="1080"/>
      <c r="DO64" s="1080"/>
      <c r="DP64" s="1081"/>
      <c r="DQ64" s="1079"/>
      <c r="DR64" s="1080"/>
      <c r="DS64" s="1080"/>
      <c r="DT64" s="1080"/>
      <c r="DU64" s="1081"/>
      <c r="DV64" s="1082"/>
      <c r="DW64" s="1083"/>
      <c r="DX64" s="1083"/>
      <c r="DY64" s="1083"/>
      <c r="DZ64" s="1084"/>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4"/>
      <c r="BT65" s="1105"/>
      <c r="BU65" s="1105"/>
      <c r="BV65" s="1105"/>
      <c r="BW65" s="1105"/>
      <c r="BX65" s="1105"/>
      <c r="BY65" s="1105"/>
      <c r="BZ65" s="1105"/>
      <c r="CA65" s="1105"/>
      <c r="CB65" s="1105"/>
      <c r="CC65" s="1105"/>
      <c r="CD65" s="1105"/>
      <c r="CE65" s="1105"/>
      <c r="CF65" s="1105"/>
      <c r="CG65" s="1106"/>
      <c r="CH65" s="1079"/>
      <c r="CI65" s="1080"/>
      <c r="CJ65" s="1080"/>
      <c r="CK65" s="1080"/>
      <c r="CL65" s="1081"/>
      <c r="CM65" s="1079"/>
      <c r="CN65" s="1080"/>
      <c r="CO65" s="1080"/>
      <c r="CP65" s="1080"/>
      <c r="CQ65" s="1081"/>
      <c r="CR65" s="1079"/>
      <c r="CS65" s="1080"/>
      <c r="CT65" s="1080"/>
      <c r="CU65" s="1080"/>
      <c r="CV65" s="1081"/>
      <c r="CW65" s="1079"/>
      <c r="CX65" s="1080"/>
      <c r="CY65" s="1080"/>
      <c r="CZ65" s="1080"/>
      <c r="DA65" s="1081"/>
      <c r="DB65" s="1079"/>
      <c r="DC65" s="1080"/>
      <c r="DD65" s="1080"/>
      <c r="DE65" s="1080"/>
      <c r="DF65" s="1081"/>
      <c r="DG65" s="1079"/>
      <c r="DH65" s="1080"/>
      <c r="DI65" s="1080"/>
      <c r="DJ65" s="1080"/>
      <c r="DK65" s="1081"/>
      <c r="DL65" s="1079"/>
      <c r="DM65" s="1080"/>
      <c r="DN65" s="1080"/>
      <c r="DO65" s="1080"/>
      <c r="DP65" s="1081"/>
      <c r="DQ65" s="1079"/>
      <c r="DR65" s="1080"/>
      <c r="DS65" s="1080"/>
      <c r="DT65" s="1080"/>
      <c r="DU65" s="1081"/>
      <c r="DV65" s="1082"/>
      <c r="DW65" s="1083"/>
      <c r="DX65" s="1083"/>
      <c r="DY65" s="1083"/>
      <c r="DZ65" s="1084"/>
      <c r="EA65" s="246"/>
    </row>
    <row r="66" spans="1:131" s="247" customFormat="1" ht="26.25" customHeight="1" x14ac:dyDescent="0.15">
      <c r="A66" s="1085" t="s">
        <v>408</v>
      </c>
      <c r="B66" s="1086"/>
      <c r="C66" s="1086"/>
      <c r="D66" s="1086"/>
      <c r="E66" s="1086"/>
      <c r="F66" s="1086"/>
      <c r="G66" s="1086"/>
      <c r="H66" s="1086"/>
      <c r="I66" s="1086"/>
      <c r="J66" s="1086"/>
      <c r="K66" s="1086"/>
      <c r="L66" s="1086"/>
      <c r="M66" s="1086"/>
      <c r="N66" s="1086"/>
      <c r="O66" s="1086"/>
      <c r="P66" s="1087"/>
      <c r="Q66" s="1091" t="s">
        <v>387</v>
      </c>
      <c r="R66" s="1092"/>
      <c r="S66" s="1092"/>
      <c r="T66" s="1092"/>
      <c r="U66" s="1093"/>
      <c r="V66" s="1091" t="s">
        <v>388</v>
      </c>
      <c r="W66" s="1092"/>
      <c r="X66" s="1092"/>
      <c r="Y66" s="1092"/>
      <c r="Z66" s="1093"/>
      <c r="AA66" s="1091" t="s">
        <v>389</v>
      </c>
      <c r="AB66" s="1092"/>
      <c r="AC66" s="1092"/>
      <c r="AD66" s="1092"/>
      <c r="AE66" s="1093"/>
      <c r="AF66" s="1097" t="s">
        <v>390</v>
      </c>
      <c r="AG66" s="1098"/>
      <c r="AH66" s="1098"/>
      <c r="AI66" s="1098"/>
      <c r="AJ66" s="1099"/>
      <c r="AK66" s="1091" t="s">
        <v>391</v>
      </c>
      <c r="AL66" s="1086"/>
      <c r="AM66" s="1086"/>
      <c r="AN66" s="1086"/>
      <c r="AO66" s="1087"/>
      <c r="AP66" s="1091" t="s">
        <v>392</v>
      </c>
      <c r="AQ66" s="1092"/>
      <c r="AR66" s="1092"/>
      <c r="AS66" s="1092"/>
      <c r="AT66" s="1093"/>
      <c r="AU66" s="1091" t="s">
        <v>409</v>
      </c>
      <c r="AV66" s="1092"/>
      <c r="AW66" s="1092"/>
      <c r="AX66" s="1092"/>
      <c r="AY66" s="1093"/>
      <c r="AZ66" s="1091" t="s">
        <v>370</v>
      </c>
      <c r="BA66" s="1092"/>
      <c r="BB66" s="1092"/>
      <c r="BC66" s="1092"/>
      <c r="BD66" s="1107"/>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8"/>
      <c r="B67" s="1089"/>
      <c r="C67" s="1089"/>
      <c r="D67" s="1089"/>
      <c r="E67" s="1089"/>
      <c r="F67" s="1089"/>
      <c r="G67" s="1089"/>
      <c r="H67" s="1089"/>
      <c r="I67" s="1089"/>
      <c r="J67" s="1089"/>
      <c r="K67" s="1089"/>
      <c r="L67" s="1089"/>
      <c r="M67" s="1089"/>
      <c r="N67" s="1089"/>
      <c r="O67" s="1089"/>
      <c r="P67" s="1090"/>
      <c r="Q67" s="1094"/>
      <c r="R67" s="1095"/>
      <c r="S67" s="1095"/>
      <c r="T67" s="1095"/>
      <c r="U67" s="1096"/>
      <c r="V67" s="1094"/>
      <c r="W67" s="1095"/>
      <c r="X67" s="1095"/>
      <c r="Y67" s="1095"/>
      <c r="Z67" s="1096"/>
      <c r="AA67" s="1094"/>
      <c r="AB67" s="1095"/>
      <c r="AC67" s="1095"/>
      <c r="AD67" s="1095"/>
      <c r="AE67" s="1096"/>
      <c r="AF67" s="1100"/>
      <c r="AG67" s="1101"/>
      <c r="AH67" s="1101"/>
      <c r="AI67" s="1101"/>
      <c r="AJ67" s="1102"/>
      <c r="AK67" s="1103"/>
      <c r="AL67" s="1089"/>
      <c r="AM67" s="1089"/>
      <c r="AN67" s="1089"/>
      <c r="AO67" s="1090"/>
      <c r="AP67" s="1094"/>
      <c r="AQ67" s="1095"/>
      <c r="AR67" s="1095"/>
      <c r="AS67" s="1095"/>
      <c r="AT67" s="1096"/>
      <c r="AU67" s="1094"/>
      <c r="AV67" s="1095"/>
      <c r="AW67" s="1095"/>
      <c r="AX67" s="1095"/>
      <c r="AY67" s="1096"/>
      <c r="AZ67" s="1094"/>
      <c r="BA67" s="1095"/>
      <c r="BB67" s="1095"/>
      <c r="BC67" s="1095"/>
      <c r="BD67" s="1108"/>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5" t="s">
        <v>567</v>
      </c>
      <c r="C68" s="1076"/>
      <c r="D68" s="1076"/>
      <c r="E68" s="1076"/>
      <c r="F68" s="1076"/>
      <c r="G68" s="1076"/>
      <c r="H68" s="1076"/>
      <c r="I68" s="1076"/>
      <c r="J68" s="1076"/>
      <c r="K68" s="1076"/>
      <c r="L68" s="1076"/>
      <c r="M68" s="1076"/>
      <c r="N68" s="1076"/>
      <c r="O68" s="1076"/>
      <c r="P68" s="1077"/>
      <c r="Q68" s="1078">
        <v>1339</v>
      </c>
      <c r="R68" s="1072"/>
      <c r="S68" s="1072"/>
      <c r="T68" s="1072"/>
      <c r="U68" s="1072"/>
      <c r="V68" s="1072">
        <v>1310</v>
      </c>
      <c r="W68" s="1072"/>
      <c r="X68" s="1072"/>
      <c r="Y68" s="1072"/>
      <c r="Z68" s="1072"/>
      <c r="AA68" s="1072">
        <v>29</v>
      </c>
      <c r="AB68" s="1072"/>
      <c r="AC68" s="1072"/>
      <c r="AD68" s="1072"/>
      <c r="AE68" s="1072"/>
      <c r="AF68" s="1072">
        <v>29</v>
      </c>
      <c r="AG68" s="1072"/>
      <c r="AH68" s="1072"/>
      <c r="AI68" s="1072"/>
      <c r="AJ68" s="1072"/>
      <c r="AK68" s="1072">
        <v>12</v>
      </c>
      <c r="AL68" s="1072"/>
      <c r="AM68" s="1072"/>
      <c r="AN68" s="1072"/>
      <c r="AO68" s="1072"/>
      <c r="AP68" s="1072">
        <v>609</v>
      </c>
      <c r="AQ68" s="1072"/>
      <c r="AR68" s="1072"/>
      <c r="AS68" s="1072"/>
      <c r="AT68" s="1072"/>
      <c r="AU68" s="1072">
        <v>296</v>
      </c>
      <c r="AV68" s="1072"/>
      <c r="AW68" s="1072"/>
      <c r="AX68" s="1072"/>
      <c r="AY68" s="1072"/>
      <c r="AZ68" s="1073"/>
      <c r="BA68" s="1073"/>
      <c r="BB68" s="1073"/>
      <c r="BC68" s="1073"/>
      <c r="BD68" s="1074"/>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568</v>
      </c>
      <c r="C69" s="1064"/>
      <c r="D69" s="1064"/>
      <c r="E69" s="1064"/>
      <c r="F69" s="1064"/>
      <c r="G69" s="1064"/>
      <c r="H69" s="1064"/>
      <c r="I69" s="1064"/>
      <c r="J69" s="1064"/>
      <c r="K69" s="1064"/>
      <c r="L69" s="1064"/>
      <c r="M69" s="1064"/>
      <c r="N69" s="1064"/>
      <c r="O69" s="1064"/>
      <c r="P69" s="1065"/>
      <c r="Q69" s="1066">
        <v>893</v>
      </c>
      <c r="R69" s="1060"/>
      <c r="S69" s="1060"/>
      <c r="T69" s="1060"/>
      <c r="U69" s="1060"/>
      <c r="V69" s="1060">
        <v>885</v>
      </c>
      <c r="W69" s="1060"/>
      <c r="X69" s="1060"/>
      <c r="Y69" s="1060"/>
      <c r="Z69" s="1060"/>
      <c r="AA69" s="1060">
        <v>8</v>
      </c>
      <c r="AB69" s="1060"/>
      <c r="AC69" s="1060"/>
      <c r="AD69" s="1060"/>
      <c r="AE69" s="1060"/>
      <c r="AF69" s="1060">
        <v>8</v>
      </c>
      <c r="AG69" s="1060"/>
      <c r="AH69" s="1060"/>
      <c r="AI69" s="1060"/>
      <c r="AJ69" s="1060"/>
      <c r="AK69" s="1060">
        <v>10</v>
      </c>
      <c r="AL69" s="1060"/>
      <c r="AM69" s="1060"/>
      <c r="AN69" s="1060"/>
      <c r="AO69" s="1060"/>
      <c r="AP69" s="1060">
        <v>849</v>
      </c>
      <c r="AQ69" s="1060"/>
      <c r="AR69" s="1060"/>
      <c r="AS69" s="1060"/>
      <c r="AT69" s="1060"/>
      <c r="AU69" s="1060">
        <v>466</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569</v>
      </c>
      <c r="C70" s="1064"/>
      <c r="D70" s="1064"/>
      <c r="E70" s="1064"/>
      <c r="F70" s="1064"/>
      <c r="G70" s="1064"/>
      <c r="H70" s="1064"/>
      <c r="I70" s="1064"/>
      <c r="J70" s="1064"/>
      <c r="K70" s="1064"/>
      <c r="L70" s="1064"/>
      <c r="M70" s="1064"/>
      <c r="N70" s="1064"/>
      <c r="O70" s="1064"/>
      <c r="P70" s="1065"/>
      <c r="Q70" s="1066">
        <v>1640</v>
      </c>
      <c r="R70" s="1060"/>
      <c r="S70" s="1060"/>
      <c r="T70" s="1060"/>
      <c r="U70" s="1060"/>
      <c r="V70" s="1060">
        <v>2157</v>
      </c>
      <c r="W70" s="1060"/>
      <c r="X70" s="1060"/>
      <c r="Y70" s="1060"/>
      <c r="Z70" s="1060"/>
      <c r="AA70" s="1060">
        <v>-517</v>
      </c>
      <c r="AB70" s="1060"/>
      <c r="AC70" s="1060"/>
      <c r="AD70" s="1060"/>
      <c r="AE70" s="1060"/>
      <c r="AF70" s="1060">
        <v>1762</v>
      </c>
      <c r="AG70" s="1060"/>
      <c r="AH70" s="1060"/>
      <c r="AI70" s="1060"/>
      <c r="AJ70" s="1060"/>
      <c r="AK70" s="1060" t="s">
        <v>563</v>
      </c>
      <c r="AL70" s="1060"/>
      <c r="AM70" s="1060"/>
      <c r="AN70" s="1060"/>
      <c r="AO70" s="1060"/>
      <c r="AP70" s="1060">
        <v>5696</v>
      </c>
      <c r="AQ70" s="1060"/>
      <c r="AR70" s="1060"/>
      <c r="AS70" s="1060"/>
      <c r="AT70" s="1060"/>
      <c r="AU70" s="1060">
        <v>0</v>
      </c>
      <c r="AV70" s="1060"/>
      <c r="AW70" s="1060"/>
      <c r="AX70" s="1060"/>
      <c r="AY70" s="1060"/>
      <c r="AZ70" s="1061" t="s">
        <v>585</v>
      </c>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7" t="s">
        <v>570</v>
      </c>
      <c r="C71" s="1064"/>
      <c r="D71" s="1064"/>
      <c r="E71" s="1064"/>
      <c r="F71" s="1064"/>
      <c r="G71" s="1064"/>
      <c r="H71" s="1064"/>
      <c r="I71" s="1064"/>
      <c r="J71" s="1064"/>
      <c r="K71" s="1064"/>
      <c r="L71" s="1064"/>
      <c r="M71" s="1064"/>
      <c r="N71" s="1064"/>
      <c r="O71" s="1064"/>
      <c r="P71" s="1065"/>
      <c r="Q71" s="1066">
        <v>547</v>
      </c>
      <c r="R71" s="1060"/>
      <c r="S71" s="1060"/>
      <c r="T71" s="1060"/>
      <c r="U71" s="1060"/>
      <c r="V71" s="1060">
        <v>544</v>
      </c>
      <c r="W71" s="1060"/>
      <c r="X71" s="1060"/>
      <c r="Y71" s="1060"/>
      <c r="Z71" s="1060"/>
      <c r="AA71" s="1060">
        <v>3</v>
      </c>
      <c r="AB71" s="1060"/>
      <c r="AC71" s="1060"/>
      <c r="AD71" s="1060"/>
      <c r="AE71" s="1060"/>
      <c r="AF71" s="1060">
        <v>3</v>
      </c>
      <c r="AG71" s="1060"/>
      <c r="AH71" s="1060"/>
      <c r="AI71" s="1060"/>
      <c r="AJ71" s="1060"/>
      <c r="AK71" s="1060">
        <v>265</v>
      </c>
      <c r="AL71" s="1060"/>
      <c r="AM71" s="1060"/>
      <c r="AN71" s="1060"/>
      <c r="AO71" s="1060"/>
      <c r="AP71" s="1060" t="s">
        <v>563</v>
      </c>
      <c r="AQ71" s="1060"/>
      <c r="AR71" s="1060"/>
      <c r="AS71" s="1060"/>
      <c r="AT71" s="1060"/>
      <c r="AU71" s="1060" t="s">
        <v>563</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7" t="s">
        <v>571</v>
      </c>
      <c r="C72" s="1064"/>
      <c r="D72" s="1064"/>
      <c r="E72" s="1064"/>
      <c r="F72" s="1064"/>
      <c r="G72" s="1064"/>
      <c r="H72" s="1064"/>
      <c r="I72" s="1064"/>
      <c r="J72" s="1064"/>
      <c r="K72" s="1064"/>
      <c r="L72" s="1064"/>
      <c r="M72" s="1064"/>
      <c r="N72" s="1064"/>
      <c r="O72" s="1064"/>
      <c r="P72" s="1065"/>
      <c r="Q72" s="1066">
        <v>190</v>
      </c>
      <c r="R72" s="1060"/>
      <c r="S72" s="1060"/>
      <c r="T72" s="1060"/>
      <c r="U72" s="1060"/>
      <c r="V72" s="1060">
        <v>188</v>
      </c>
      <c r="W72" s="1060"/>
      <c r="X72" s="1060"/>
      <c r="Y72" s="1060"/>
      <c r="Z72" s="1060"/>
      <c r="AA72" s="1060">
        <v>2</v>
      </c>
      <c r="AB72" s="1060"/>
      <c r="AC72" s="1060"/>
      <c r="AD72" s="1060"/>
      <c r="AE72" s="1060"/>
      <c r="AF72" s="1060">
        <v>2</v>
      </c>
      <c r="AG72" s="1060"/>
      <c r="AH72" s="1060"/>
      <c r="AI72" s="1060"/>
      <c r="AJ72" s="1060"/>
      <c r="AK72" s="1060" t="s">
        <v>566</v>
      </c>
      <c r="AL72" s="1060"/>
      <c r="AM72" s="1060"/>
      <c r="AN72" s="1060"/>
      <c r="AO72" s="1060"/>
      <c r="AP72" s="1060" t="s">
        <v>582</v>
      </c>
      <c r="AQ72" s="1060"/>
      <c r="AR72" s="1060"/>
      <c r="AS72" s="1060"/>
      <c r="AT72" s="1060"/>
      <c r="AU72" s="1060" t="s">
        <v>563</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7" t="s">
        <v>572</v>
      </c>
      <c r="C73" s="1064"/>
      <c r="D73" s="1064"/>
      <c r="E73" s="1064"/>
      <c r="F73" s="1064"/>
      <c r="G73" s="1064"/>
      <c r="H73" s="1064"/>
      <c r="I73" s="1064"/>
      <c r="J73" s="1064"/>
      <c r="K73" s="1064"/>
      <c r="L73" s="1064"/>
      <c r="M73" s="1064"/>
      <c r="N73" s="1064"/>
      <c r="O73" s="1064"/>
      <c r="P73" s="1065"/>
      <c r="Q73" s="1066">
        <v>26</v>
      </c>
      <c r="R73" s="1060"/>
      <c r="S73" s="1060"/>
      <c r="T73" s="1060"/>
      <c r="U73" s="1060"/>
      <c r="V73" s="1060">
        <v>26</v>
      </c>
      <c r="W73" s="1060"/>
      <c r="X73" s="1060"/>
      <c r="Y73" s="1060"/>
      <c r="Z73" s="1060"/>
      <c r="AA73" s="1060">
        <v>0</v>
      </c>
      <c r="AB73" s="1060"/>
      <c r="AC73" s="1060"/>
      <c r="AD73" s="1060"/>
      <c r="AE73" s="1060"/>
      <c r="AF73" s="1060">
        <v>0</v>
      </c>
      <c r="AG73" s="1060"/>
      <c r="AH73" s="1060"/>
      <c r="AI73" s="1060"/>
      <c r="AJ73" s="1060"/>
      <c r="AK73" s="1060">
        <v>10</v>
      </c>
      <c r="AL73" s="1060"/>
      <c r="AM73" s="1060"/>
      <c r="AN73" s="1060"/>
      <c r="AO73" s="1060"/>
      <c r="AP73" s="1060" t="s">
        <v>563</v>
      </c>
      <c r="AQ73" s="1060"/>
      <c r="AR73" s="1060"/>
      <c r="AS73" s="1060"/>
      <c r="AT73" s="1060"/>
      <c r="AU73" s="1060" t="s">
        <v>584</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7" t="s">
        <v>573</v>
      </c>
      <c r="C74" s="1064"/>
      <c r="D74" s="1064"/>
      <c r="E74" s="1064"/>
      <c r="F74" s="1064"/>
      <c r="G74" s="1064"/>
      <c r="H74" s="1064"/>
      <c r="I74" s="1064"/>
      <c r="J74" s="1064"/>
      <c r="K74" s="1064"/>
      <c r="L74" s="1064"/>
      <c r="M74" s="1064"/>
      <c r="N74" s="1064"/>
      <c r="O74" s="1064"/>
      <c r="P74" s="1065"/>
      <c r="Q74" s="1066">
        <v>14</v>
      </c>
      <c r="R74" s="1060"/>
      <c r="S74" s="1060"/>
      <c r="T74" s="1060"/>
      <c r="U74" s="1060"/>
      <c r="V74" s="1060">
        <v>10</v>
      </c>
      <c r="W74" s="1060"/>
      <c r="X74" s="1060"/>
      <c r="Y74" s="1060"/>
      <c r="Z74" s="1060"/>
      <c r="AA74" s="1060">
        <v>5</v>
      </c>
      <c r="AB74" s="1060"/>
      <c r="AC74" s="1060"/>
      <c r="AD74" s="1060"/>
      <c r="AE74" s="1060"/>
      <c r="AF74" s="1060">
        <v>5</v>
      </c>
      <c r="AG74" s="1060"/>
      <c r="AH74" s="1060"/>
      <c r="AI74" s="1060"/>
      <c r="AJ74" s="1060"/>
      <c r="AK74" s="1060" t="s">
        <v>563</v>
      </c>
      <c r="AL74" s="1060"/>
      <c r="AM74" s="1060"/>
      <c r="AN74" s="1060"/>
      <c r="AO74" s="1060"/>
      <c r="AP74" s="1060" t="s">
        <v>563</v>
      </c>
      <c r="AQ74" s="1060"/>
      <c r="AR74" s="1060"/>
      <c r="AS74" s="1060"/>
      <c r="AT74" s="1060"/>
      <c r="AU74" s="1060" t="s">
        <v>563</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7" t="s">
        <v>574</v>
      </c>
      <c r="C75" s="1064"/>
      <c r="D75" s="1064"/>
      <c r="E75" s="1064"/>
      <c r="F75" s="1064"/>
      <c r="G75" s="1064"/>
      <c r="H75" s="1064"/>
      <c r="I75" s="1064"/>
      <c r="J75" s="1064"/>
      <c r="K75" s="1064"/>
      <c r="L75" s="1064"/>
      <c r="M75" s="1064"/>
      <c r="N75" s="1064"/>
      <c r="O75" s="1064"/>
      <c r="P75" s="1065"/>
      <c r="Q75" s="1068">
        <v>36</v>
      </c>
      <c r="R75" s="1069"/>
      <c r="S75" s="1069"/>
      <c r="T75" s="1069"/>
      <c r="U75" s="1070"/>
      <c r="V75" s="1071">
        <v>32</v>
      </c>
      <c r="W75" s="1069"/>
      <c r="X75" s="1069"/>
      <c r="Y75" s="1069"/>
      <c r="Z75" s="1070"/>
      <c r="AA75" s="1071">
        <v>4</v>
      </c>
      <c r="AB75" s="1069"/>
      <c r="AC75" s="1069"/>
      <c r="AD75" s="1069"/>
      <c r="AE75" s="1070"/>
      <c r="AF75" s="1071">
        <v>4</v>
      </c>
      <c r="AG75" s="1069"/>
      <c r="AH75" s="1069"/>
      <c r="AI75" s="1069"/>
      <c r="AJ75" s="1070"/>
      <c r="AK75" s="1071" t="s">
        <v>563</v>
      </c>
      <c r="AL75" s="1069"/>
      <c r="AM75" s="1069"/>
      <c r="AN75" s="1069"/>
      <c r="AO75" s="1070"/>
      <c r="AP75" s="1071" t="s">
        <v>563</v>
      </c>
      <c r="AQ75" s="1069"/>
      <c r="AR75" s="1069"/>
      <c r="AS75" s="1069"/>
      <c r="AT75" s="1070"/>
      <c r="AU75" s="1071" t="s">
        <v>563</v>
      </c>
      <c r="AV75" s="1069"/>
      <c r="AW75" s="1069"/>
      <c r="AX75" s="1069"/>
      <c r="AY75" s="1070"/>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7" t="s">
        <v>575</v>
      </c>
      <c r="C76" s="1064"/>
      <c r="D76" s="1064"/>
      <c r="E76" s="1064"/>
      <c r="F76" s="1064"/>
      <c r="G76" s="1064"/>
      <c r="H76" s="1064"/>
      <c r="I76" s="1064"/>
      <c r="J76" s="1064"/>
      <c r="K76" s="1064"/>
      <c r="L76" s="1064"/>
      <c r="M76" s="1064"/>
      <c r="N76" s="1064"/>
      <c r="O76" s="1064"/>
      <c r="P76" s="1065"/>
      <c r="Q76" s="1068">
        <v>35</v>
      </c>
      <c r="R76" s="1069"/>
      <c r="S76" s="1069"/>
      <c r="T76" s="1069"/>
      <c r="U76" s="1070"/>
      <c r="V76" s="1071">
        <v>34</v>
      </c>
      <c r="W76" s="1069"/>
      <c r="X76" s="1069"/>
      <c r="Y76" s="1069"/>
      <c r="Z76" s="1070"/>
      <c r="AA76" s="1071">
        <v>1</v>
      </c>
      <c r="AB76" s="1069"/>
      <c r="AC76" s="1069"/>
      <c r="AD76" s="1069"/>
      <c r="AE76" s="1070"/>
      <c r="AF76" s="1071">
        <v>1</v>
      </c>
      <c r="AG76" s="1069"/>
      <c r="AH76" s="1069"/>
      <c r="AI76" s="1069"/>
      <c r="AJ76" s="1070"/>
      <c r="AK76" s="1071">
        <v>2</v>
      </c>
      <c r="AL76" s="1069"/>
      <c r="AM76" s="1069"/>
      <c r="AN76" s="1069"/>
      <c r="AO76" s="1070"/>
      <c r="AP76" s="1071" t="s">
        <v>563</v>
      </c>
      <c r="AQ76" s="1069"/>
      <c r="AR76" s="1069"/>
      <c r="AS76" s="1069"/>
      <c r="AT76" s="1070"/>
      <c r="AU76" s="1071" t="s">
        <v>582</v>
      </c>
      <c r="AV76" s="1069"/>
      <c r="AW76" s="1069"/>
      <c r="AX76" s="1069"/>
      <c r="AY76" s="1070"/>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7" t="s">
        <v>576</v>
      </c>
      <c r="C77" s="1064"/>
      <c r="D77" s="1064"/>
      <c r="E77" s="1064"/>
      <c r="F77" s="1064"/>
      <c r="G77" s="1064"/>
      <c r="H77" s="1064"/>
      <c r="I77" s="1064"/>
      <c r="J77" s="1064"/>
      <c r="K77" s="1064"/>
      <c r="L77" s="1064"/>
      <c r="M77" s="1064"/>
      <c r="N77" s="1064"/>
      <c r="O77" s="1064"/>
      <c r="P77" s="1065"/>
      <c r="Q77" s="1068">
        <v>78</v>
      </c>
      <c r="R77" s="1069"/>
      <c r="S77" s="1069"/>
      <c r="T77" s="1069"/>
      <c r="U77" s="1070"/>
      <c r="V77" s="1071">
        <v>74</v>
      </c>
      <c r="W77" s="1069"/>
      <c r="X77" s="1069"/>
      <c r="Y77" s="1069"/>
      <c r="Z77" s="1070"/>
      <c r="AA77" s="1071">
        <v>4</v>
      </c>
      <c r="AB77" s="1069"/>
      <c r="AC77" s="1069"/>
      <c r="AD77" s="1069"/>
      <c r="AE77" s="1070"/>
      <c r="AF77" s="1071">
        <v>4</v>
      </c>
      <c r="AG77" s="1069"/>
      <c r="AH77" s="1069"/>
      <c r="AI77" s="1069"/>
      <c r="AJ77" s="1070"/>
      <c r="AK77" s="1071">
        <v>2</v>
      </c>
      <c r="AL77" s="1069"/>
      <c r="AM77" s="1069"/>
      <c r="AN77" s="1069"/>
      <c r="AO77" s="1070"/>
      <c r="AP77" s="1071" t="s">
        <v>583</v>
      </c>
      <c r="AQ77" s="1069"/>
      <c r="AR77" s="1069"/>
      <c r="AS77" s="1069"/>
      <c r="AT77" s="1070"/>
      <c r="AU77" s="1071" t="s">
        <v>564</v>
      </c>
      <c r="AV77" s="1069"/>
      <c r="AW77" s="1069"/>
      <c r="AX77" s="1069"/>
      <c r="AY77" s="1070"/>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7" t="s">
        <v>577</v>
      </c>
      <c r="C78" s="1064"/>
      <c r="D78" s="1064"/>
      <c r="E78" s="1064"/>
      <c r="F78" s="1064"/>
      <c r="G78" s="1064"/>
      <c r="H78" s="1064"/>
      <c r="I78" s="1064"/>
      <c r="J78" s="1064"/>
      <c r="K78" s="1064"/>
      <c r="L78" s="1064"/>
      <c r="M78" s="1064"/>
      <c r="N78" s="1064"/>
      <c r="O78" s="1064"/>
      <c r="P78" s="1065"/>
      <c r="Q78" s="1066">
        <v>238631</v>
      </c>
      <c r="R78" s="1060"/>
      <c r="S78" s="1060"/>
      <c r="T78" s="1060"/>
      <c r="U78" s="1060"/>
      <c r="V78" s="1060">
        <v>233551</v>
      </c>
      <c r="W78" s="1060"/>
      <c r="X78" s="1060"/>
      <c r="Y78" s="1060"/>
      <c r="Z78" s="1060"/>
      <c r="AA78" s="1060">
        <v>5080</v>
      </c>
      <c r="AB78" s="1060"/>
      <c r="AC78" s="1060"/>
      <c r="AD78" s="1060"/>
      <c r="AE78" s="1060"/>
      <c r="AF78" s="1060">
        <v>5080</v>
      </c>
      <c r="AG78" s="1060"/>
      <c r="AH78" s="1060"/>
      <c r="AI78" s="1060"/>
      <c r="AJ78" s="1060"/>
      <c r="AK78" s="1060" t="s">
        <v>563</v>
      </c>
      <c r="AL78" s="1060"/>
      <c r="AM78" s="1060"/>
      <c r="AN78" s="1060"/>
      <c r="AO78" s="1060"/>
      <c r="AP78" s="1060" t="s">
        <v>563</v>
      </c>
      <c r="AQ78" s="1060"/>
      <c r="AR78" s="1060"/>
      <c r="AS78" s="1060"/>
      <c r="AT78" s="1060"/>
      <c r="AU78" s="1060" t="s">
        <v>582</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383</v>
      </c>
      <c r="B88" s="1033" t="s">
        <v>410</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6897</v>
      </c>
      <c r="AG88" s="1048"/>
      <c r="AH88" s="1048"/>
      <c r="AI88" s="1048"/>
      <c r="AJ88" s="1048"/>
      <c r="AK88" s="1052"/>
      <c r="AL88" s="1052"/>
      <c r="AM88" s="1052"/>
      <c r="AN88" s="1052"/>
      <c r="AO88" s="1052"/>
      <c r="AP88" s="1048">
        <v>7154</v>
      </c>
      <c r="AQ88" s="1048"/>
      <c r="AR88" s="1048"/>
      <c r="AS88" s="1048"/>
      <c r="AT88" s="1048"/>
      <c r="AU88" s="1048">
        <v>763</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1033" t="s">
        <v>411</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30</v>
      </c>
      <c r="CS102" s="1040"/>
      <c r="CT102" s="1040"/>
      <c r="CU102" s="1040"/>
      <c r="CV102" s="1041"/>
      <c r="CW102" s="1039">
        <v>75</v>
      </c>
      <c r="CX102" s="1040"/>
      <c r="CY102" s="1040"/>
      <c r="CZ102" s="1040"/>
      <c r="DA102" s="1041"/>
      <c r="DB102" s="1039">
        <v>230</v>
      </c>
      <c r="DC102" s="1040"/>
      <c r="DD102" s="1040"/>
      <c r="DE102" s="1040"/>
      <c r="DF102" s="1041"/>
      <c r="DG102" s="1039" t="s">
        <v>563</v>
      </c>
      <c r="DH102" s="1040"/>
      <c r="DI102" s="1040"/>
      <c r="DJ102" s="1040"/>
      <c r="DK102" s="1041"/>
      <c r="DL102" s="1039">
        <v>30</v>
      </c>
      <c r="DM102" s="1040"/>
      <c r="DN102" s="1040"/>
      <c r="DO102" s="1040"/>
      <c r="DP102" s="1041"/>
      <c r="DQ102" s="1039">
        <v>27</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412</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413</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416</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417</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418</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419</v>
      </c>
      <c r="AB109" s="983"/>
      <c r="AC109" s="983"/>
      <c r="AD109" s="983"/>
      <c r="AE109" s="984"/>
      <c r="AF109" s="985" t="s">
        <v>301</v>
      </c>
      <c r="AG109" s="983"/>
      <c r="AH109" s="983"/>
      <c r="AI109" s="983"/>
      <c r="AJ109" s="984"/>
      <c r="AK109" s="985" t="s">
        <v>300</v>
      </c>
      <c r="AL109" s="983"/>
      <c r="AM109" s="983"/>
      <c r="AN109" s="983"/>
      <c r="AO109" s="984"/>
      <c r="AP109" s="985" t="s">
        <v>420</v>
      </c>
      <c r="AQ109" s="983"/>
      <c r="AR109" s="983"/>
      <c r="AS109" s="983"/>
      <c r="AT109" s="1014"/>
      <c r="AU109" s="982" t="s">
        <v>418</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419</v>
      </c>
      <c r="BR109" s="983"/>
      <c r="BS109" s="983"/>
      <c r="BT109" s="983"/>
      <c r="BU109" s="984"/>
      <c r="BV109" s="985" t="s">
        <v>301</v>
      </c>
      <c r="BW109" s="983"/>
      <c r="BX109" s="983"/>
      <c r="BY109" s="983"/>
      <c r="BZ109" s="984"/>
      <c r="CA109" s="985" t="s">
        <v>300</v>
      </c>
      <c r="CB109" s="983"/>
      <c r="CC109" s="983"/>
      <c r="CD109" s="983"/>
      <c r="CE109" s="984"/>
      <c r="CF109" s="1021" t="s">
        <v>420</v>
      </c>
      <c r="CG109" s="1021"/>
      <c r="CH109" s="1021"/>
      <c r="CI109" s="1021"/>
      <c r="CJ109" s="1021"/>
      <c r="CK109" s="985" t="s">
        <v>421</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419</v>
      </c>
      <c r="DH109" s="983"/>
      <c r="DI109" s="983"/>
      <c r="DJ109" s="983"/>
      <c r="DK109" s="984"/>
      <c r="DL109" s="985" t="s">
        <v>301</v>
      </c>
      <c r="DM109" s="983"/>
      <c r="DN109" s="983"/>
      <c r="DO109" s="983"/>
      <c r="DP109" s="984"/>
      <c r="DQ109" s="985" t="s">
        <v>300</v>
      </c>
      <c r="DR109" s="983"/>
      <c r="DS109" s="983"/>
      <c r="DT109" s="983"/>
      <c r="DU109" s="984"/>
      <c r="DV109" s="985" t="s">
        <v>420</v>
      </c>
      <c r="DW109" s="983"/>
      <c r="DX109" s="983"/>
      <c r="DY109" s="983"/>
      <c r="DZ109" s="1014"/>
    </row>
    <row r="110" spans="1:131" s="246" customFormat="1" ht="26.25" customHeight="1" x14ac:dyDescent="0.15">
      <c r="A110" s="885" t="s">
        <v>422</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1949080</v>
      </c>
      <c r="AB110" s="976"/>
      <c r="AC110" s="976"/>
      <c r="AD110" s="976"/>
      <c r="AE110" s="977"/>
      <c r="AF110" s="978">
        <v>1934999</v>
      </c>
      <c r="AG110" s="976"/>
      <c r="AH110" s="976"/>
      <c r="AI110" s="976"/>
      <c r="AJ110" s="977"/>
      <c r="AK110" s="978">
        <v>1895611</v>
      </c>
      <c r="AL110" s="976"/>
      <c r="AM110" s="976"/>
      <c r="AN110" s="976"/>
      <c r="AO110" s="977"/>
      <c r="AP110" s="979">
        <v>24</v>
      </c>
      <c r="AQ110" s="980"/>
      <c r="AR110" s="980"/>
      <c r="AS110" s="980"/>
      <c r="AT110" s="981"/>
      <c r="AU110" s="1015" t="s">
        <v>73</v>
      </c>
      <c r="AV110" s="1016"/>
      <c r="AW110" s="1016"/>
      <c r="AX110" s="1016"/>
      <c r="AY110" s="1016"/>
      <c r="AZ110" s="941" t="s">
        <v>423</v>
      </c>
      <c r="BA110" s="886"/>
      <c r="BB110" s="886"/>
      <c r="BC110" s="886"/>
      <c r="BD110" s="886"/>
      <c r="BE110" s="886"/>
      <c r="BF110" s="886"/>
      <c r="BG110" s="886"/>
      <c r="BH110" s="886"/>
      <c r="BI110" s="886"/>
      <c r="BJ110" s="886"/>
      <c r="BK110" s="886"/>
      <c r="BL110" s="886"/>
      <c r="BM110" s="886"/>
      <c r="BN110" s="886"/>
      <c r="BO110" s="886"/>
      <c r="BP110" s="887"/>
      <c r="BQ110" s="942">
        <v>18505664</v>
      </c>
      <c r="BR110" s="923"/>
      <c r="BS110" s="923"/>
      <c r="BT110" s="923"/>
      <c r="BU110" s="923"/>
      <c r="BV110" s="923">
        <v>18042118</v>
      </c>
      <c r="BW110" s="923"/>
      <c r="BX110" s="923"/>
      <c r="BY110" s="923"/>
      <c r="BZ110" s="923"/>
      <c r="CA110" s="923">
        <v>17651006</v>
      </c>
      <c r="CB110" s="923"/>
      <c r="CC110" s="923"/>
      <c r="CD110" s="923"/>
      <c r="CE110" s="923"/>
      <c r="CF110" s="947">
        <v>223.4</v>
      </c>
      <c r="CG110" s="948"/>
      <c r="CH110" s="948"/>
      <c r="CI110" s="948"/>
      <c r="CJ110" s="948"/>
      <c r="CK110" s="1011" t="s">
        <v>424</v>
      </c>
      <c r="CL110" s="897"/>
      <c r="CM110" s="972" t="s">
        <v>425</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426</v>
      </c>
      <c r="DH110" s="923"/>
      <c r="DI110" s="923"/>
      <c r="DJ110" s="923"/>
      <c r="DK110" s="923"/>
      <c r="DL110" s="923" t="s">
        <v>427</v>
      </c>
      <c r="DM110" s="923"/>
      <c r="DN110" s="923"/>
      <c r="DO110" s="923"/>
      <c r="DP110" s="923"/>
      <c r="DQ110" s="923" t="s">
        <v>137</v>
      </c>
      <c r="DR110" s="923"/>
      <c r="DS110" s="923"/>
      <c r="DT110" s="923"/>
      <c r="DU110" s="923"/>
      <c r="DV110" s="924" t="s">
        <v>427</v>
      </c>
      <c r="DW110" s="924"/>
      <c r="DX110" s="924"/>
      <c r="DY110" s="924"/>
      <c r="DZ110" s="925"/>
    </row>
    <row r="111" spans="1:131" s="246" customFormat="1" ht="26.25" customHeight="1" x14ac:dyDescent="0.15">
      <c r="A111" s="852" t="s">
        <v>428</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427</v>
      </c>
      <c r="AB111" s="1004"/>
      <c r="AC111" s="1004"/>
      <c r="AD111" s="1004"/>
      <c r="AE111" s="1005"/>
      <c r="AF111" s="1006" t="s">
        <v>427</v>
      </c>
      <c r="AG111" s="1004"/>
      <c r="AH111" s="1004"/>
      <c r="AI111" s="1004"/>
      <c r="AJ111" s="1005"/>
      <c r="AK111" s="1006" t="s">
        <v>427</v>
      </c>
      <c r="AL111" s="1004"/>
      <c r="AM111" s="1004"/>
      <c r="AN111" s="1004"/>
      <c r="AO111" s="1005"/>
      <c r="AP111" s="1007" t="s">
        <v>427</v>
      </c>
      <c r="AQ111" s="1008"/>
      <c r="AR111" s="1008"/>
      <c r="AS111" s="1008"/>
      <c r="AT111" s="1009"/>
      <c r="AU111" s="1017"/>
      <c r="AV111" s="1018"/>
      <c r="AW111" s="1018"/>
      <c r="AX111" s="1018"/>
      <c r="AY111" s="1018"/>
      <c r="AZ111" s="893" t="s">
        <v>429</v>
      </c>
      <c r="BA111" s="828"/>
      <c r="BB111" s="828"/>
      <c r="BC111" s="828"/>
      <c r="BD111" s="828"/>
      <c r="BE111" s="828"/>
      <c r="BF111" s="828"/>
      <c r="BG111" s="828"/>
      <c r="BH111" s="828"/>
      <c r="BI111" s="828"/>
      <c r="BJ111" s="828"/>
      <c r="BK111" s="828"/>
      <c r="BL111" s="828"/>
      <c r="BM111" s="828"/>
      <c r="BN111" s="828"/>
      <c r="BO111" s="828"/>
      <c r="BP111" s="829"/>
      <c r="BQ111" s="894">
        <v>11909</v>
      </c>
      <c r="BR111" s="895"/>
      <c r="BS111" s="895"/>
      <c r="BT111" s="895"/>
      <c r="BU111" s="895"/>
      <c r="BV111" s="895">
        <v>20262</v>
      </c>
      <c r="BW111" s="895"/>
      <c r="BX111" s="895"/>
      <c r="BY111" s="895"/>
      <c r="BZ111" s="895"/>
      <c r="CA111" s="895">
        <v>17921</v>
      </c>
      <c r="CB111" s="895"/>
      <c r="CC111" s="895"/>
      <c r="CD111" s="895"/>
      <c r="CE111" s="895"/>
      <c r="CF111" s="956">
        <v>0.2</v>
      </c>
      <c r="CG111" s="957"/>
      <c r="CH111" s="957"/>
      <c r="CI111" s="957"/>
      <c r="CJ111" s="957"/>
      <c r="CK111" s="1012"/>
      <c r="CL111" s="899"/>
      <c r="CM111" s="902" t="s">
        <v>430</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426</v>
      </c>
      <c r="DH111" s="895"/>
      <c r="DI111" s="895"/>
      <c r="DJ111" s="895"/>
      <c r="DK111" s="895"/>
      <c r="DL111" s="895" t="s">
        <v>427</v>
      </c>
      <c r="DM111" s="895"/>
      <c r="DN111" s="895"/>
      <c r="DO111" s="895"/>
      <c r="DP111" s="895"/>
      <c r="DQ111" s="895" t="s">
        <v>426</v>
      </c>
      <c r="DR111" s="895"/>
      <c r="DS111" s="895"/>
      <c r="DT111" s="895"/>
      <c r="DU111" s="895"/>
      <c r="DV111" s="872" t="s">
        <v>427</v>
      </c>
      <c r="DW111" s="872"/>
      <c r="DX111" s="872"/>
      <c r="DY111" s="872"/>
      <c r="DZ111" s="873"/>
    </row>
    <row r="112" spans="1:131" s="246" customFormat="1" ht="26.25" customHeight="1" x14ac:dyDescent="0.15">
      <c r="A112" s="997" t="s">
        <v>431</v>
      </c>
      <c r="B112" s="998"/>
      <c r="C112" s="828" t="s">
        <v>432</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427</v>
      </c>
      <c r="AB112" s="858"/>
      <c r="AC112" s="858"/>
      <c r="AD112" s="858"/>
      <c r="AE112" s="859"/>
      <c r="AF112" s="860" t="s">
        <v>427</v>
      </c>
      <c r="AG112" s="858"/>
      <c r="AH112" s="858"/>
      <c r="AI112" s="858"/>
      <c r="AJ112" s="859"/>
      <c r="AK112" s="860" t="s">
        <v>426</v>
      </c>
      <c r="AL112" s="858"/>
      <c r="AM112" s="858"/>
      <c r="AN112" s="858"/>
      <c r="AO112" s="859"/>
      <c r="AP112" s="905" t="s">
        <v>427</v>
      </c>
      <c r="AQ112" s="906"/>
      <c r="AR112" s="906"/>
      <c r="AS112" s="906"/>
      <c r="AT112" s="907"/>
      <c r="AU112" s="1017"/>
      <c r="AV112" s="1018"/>
      <c r="AW112" s="1018"/>
      <c r="AX112" s="1018"/>
      <c r="AY112" s="1018"/>
      <c r="AZ112" s="893" t="s">
        <v>433</v>
      </c>
      <c r="BA112" s="828"/>
      <c r="BB112" s="828"/>
      <c r="BC112" s="828"/>
      <c r="BD112" s="828"/>
      <c r="BE112" s="828"/>
      <c r="BF112" s="828"/>
      <c r="BG112" s="828"/>
      <c r="BH112" s="828"/>
      <c r="BI112" s="828"/>
      <c r="BJ112" s="828"/>
      <c r="BK112" s="828"/>
      <c r="BL112" s="828"/>
      <c r="BM112" s="828"/>
      <c r="BN112" s="828"/>
      <c r="BO112" s="828"/>
      <c r="BP112" s="829"/>
      <c r="BQ112" s="894">
        <v>9299123</v>
      </c>
      <c r="BR112" s="895"/>
      <c r="BS112" s="895"/>
      <c r="BT112" s="895"/>
      <c r="BU112" s="895"/>
      <c r="BV112" s="895">
        <v>9326685</v>
      </c>
      <c r="BW112" s="895"/>
      <c r="BX112" s="895"/>
      <c r="BY112" s="895"/>
      <c r="BZ112" s="895"/>
      <c r="CA112" s="895">
        <v>9422941</v>
      </c>
      <c r="CB112" s="895"/>
      <c r="CC112" s="895"/>
      <c r="CD112" s="895"/>
      <c r="CE112" s="895"/>
      <c r="CF112" s="956">
        <v>119.2</v>
      </c>
      <c r="CG112" s="957"/>
      <c r="CH112" s="957"/>
      <c r="CI112" s="957"/>
      <c r="CJ112" s="957"/>
      <c r="CK112" s="1012"/>
      <c r="CL112" s="899"/>
      <c r="CM112" s="902" t="s">
        <v>434</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427</v>
      </c>
      <c r="DH112" s="895"/>
      <c r="DI112" s="895"/>
      <c r="DJ112" s="895"/>
      <c r="DK112" s="895"/>
      <c r="DL112" s="895" t="s">
        <v>137</v>
      </c>
      <c r="DM112" s="895"/>
      <c r="DN112" s="895"/>
      <c r="DO112" s="895"/>
      <c r="DP112" s="895"/>
      <c r="DQ112" s="895" t="s">
        <v>427</v>
      </c>
      <c r="DR112" s="895"/>
      <c r="DS112" s="895"/>
      <c r="DT112" s="895"/>
      <c r="DU112" s="895"/>
      <c r="DV112" s="872" t="s">
        <v>427</v>
      </c>
      <c r="DW112" s="872"/>
      <c r="DX112" s="872"/>
      <c r="DY112" s="872"/>
      <c r="DZ112" s="873"/>
    </row>
    <row r="113" spans="1:130" s="246" customFormat="1" ht="26.25" customHeight="1" x14ac:dyDescent="0.15">
      <c r="A113" s="999"/>
      <c r="B113" s="1000"/>
      <c r="C113" s="828" t="s">
        <v>435</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961048</v>
      </c>
      <c r="AB113" s="1004"/>
      <c r="AC113" s="1004"/>
      <c r="AD113" s="1004"/>
      <c r="AE113" s="1005"/>
      <c r="AF113" s="1006">
        <v>930916</v>
      </c>
      <c r="AG113" s="1004"/>
      <c r="AH113" s="1004"/>
      <c r="AI113" s="1004"/>
      <c r="AJ113" s="1005"/>
      <c r="AK113" s="1006">
        <v>876319</v>
      </c>
      <c r="AL113" s="1004"/>
      <c r="AM113" s="1004"/>
      <c r="AN113" s="1004"/>
      <c r="AO113" s="1005"/>
      <c r="AP113" s="1007">
        <v>11.1</v>
      </c>
      <c r="AQ113" s="1008"/>
      <c r="AR113" s="1008"/>
      <c r="AS113" s="1008"/>
      <c r="AT113" s="1009"/>
      <c r="AU113" s="1017"/>
      <c r="AV113" s="1018"/>
      <c r="AW113" s="1018"/>
      <c r="AX113" s="1018"/>
      <c r="AY113" s="1018"/>
      <c r="AZ113" s="893" t="s">
        <v>436</v>
      </c>
      <c r="BA113" s="828"/>
      <c r="BB113" s="828"/>
      <c r="BC113" s="828"/>
      <c r="BD113" s="828"/>
      <c r="BE113" s="828"/>
      <c r="BF113" s="828"/>
      <c r="BG113" s="828"/>
      <c r="BH113" s="828"/>
      <c r="BI113" s="828"/>
      <c r="BJ113" s="828"/>
      <c r="BK113" s="828"/>
      <c r="BL113" s="828"/>
      <c r="BM113" s="828"/>
      <c r="BN113" s="828"/>
      <c r="BO113" s="828"/>
      <c r="BP113" s="829"/>
      <c r="BQ113" s="894">
        <v>848047</v>
      </c>
      <c r="BR113" s="895"/>
      <c r="BS113" s="895"/>
      <c r="BT113" s="895"/>
      <c r="BU113" s="895"/>
      <c r="BV113" s="895">
        <v>798166</v>
      </c>
      <c r="BW113" s="895"/>
      <c r="BX113" s="895"/>
      <c r="BY113" s="895"/>
      <c r="BZ113" s="895"/>
      <c r="CA113" s="895">
        <v>762700</v>
      </c>
      <c r="CB113" s="895"/>
      <c r="CC113" s="895"/>
      <c r="CD113" s="895"/>
      <c r="CE113" s="895"/>
      <c r="CF113" s="956">
        <v>9.6999999999999993</v>
      </c>
      <c r="CG113" s="957"/>
      <c r="CH113" s="957"/>
      <c r="CI113" s="957"/>
      <c r="CJ113" s="957"/>
      <c r="CK113" s="1012"/>
      <c r="CL113" s="899"/>
      <c r="CM113" s="902" t="s">
        <v>437</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427</v>
      </c>
      <c r="DH113" s="858"/>
      <c r="DI113" s="858"/>
      <c r="DJ113" s="858"/>
      <c r="DK113" s="859"/>
      <c r="DL113" s="860" t="s">
        <v>427</v>
      </c>
      <c r="DM113" s="858"/>
      <c r="DN113" s="858"/>
      <c r="DO113" s="858"/>
      <c r="DP113" s="859"/>
      <c r="DQ113" s="860" t="s">
        <v>427</v>
      </c>
      <c r="DR113" s="858"/>
      <c r="DS113" s="858"/>
      <c r="DT113" s="858"/>
      <c r="DU113" s="859"/>
      <c r="DV113" s="905" t="s">
        <v>427</v>
      </c>
      <c r="DW113" s="906"/>
      <c r="DX113" s="906"/>
      <c r="DY113" s="906"/>
      <c r="DZ113" s="907"/>
    </row>
    <row r="114" spans="1:130" s="246" customFormat="1" ht="26.25" customHeight="1" x14ac:dyDescent="0.15">
      <c r="A114" s="999"/>
      <c r="B114" s="1000"/>
      <c r="C114" s="828" t="s">
        <v>438</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102173</v>
      </c>
      <c r="AB114" s="858"/>
      <c r="AC114" s="858"/>
      <c r="AD114" s="858"/>
      <c r="AE114" s="859"/>
      <c r="AF114" s="860">
        <v>95265</v>
      </c>
      <c r="AG114" s="858"/>
      <c r="AH114" s="858"/>
      <c r="AI114" s="858"/>
      <c r="AJ114" s="859"/>
      <c r="AK114" s="860">
        <v>98145</v>
      </c>
      <c r="AL114" s="858"/>
      <c r="AM114" s="858"/>
      <c r="AN114" s="858"/>
      <c r="AO114" s="859"/>
      <c r="AP114" s="905">
        <v>1.2</v>
      </c>
      <c r="AQ114" s="906"/>
      <c r="AR114" s="906"/>
      <c r="AS114" s="906"/>
      <c r="AT114" s="907"/>
      <c r="AU114" s="1017"/>
      <c r="AV114" s="1018"/>
      <c r="AW114" s="1018"/>
      <c r="AX114" s="1018"/>
      <c r="AY114" s="1018"/>
      <c r="AZ114" s="893" t="s">
        <v>439</v>
      </c>
      <c r="BA114" s="828"/>
      <c r="BB114" s="828"/>
      <c r="BC114" s="828"/>
      <c r="BD114" s="828"/>
      <c r="BE114" s="828"/>
      <c r="BF114" s="828"/>
      <c r="BG114" s="828"/>
      <c r="BH114" s="828"/>
      <c r="BI114" s="828"/>
      <c r="BJ114" s="828"/>
      <c r="BK114" s="828"/>
      <c r="BL114" s="828"/>
      <c r="BM114" s="828"/>
      <c r="BN114" s="828"/>
      <c r="BO114" s="828"/>
      <c r="BP114" s="829"/>
      <c r="BQ114" s="894">
        <v>2774122</v>
      </c>
      <c r="BR114" s="895"/>
      <c r="BS114" s="895"/>
      <c r="BT114" s="895"/>
      <c r="BU114" s="895"/>
      <c r="BV114" s="895">
        <v>2766614</v>
      </c>
      <c r="BW114" s="895"/>
      <c r="BX114" s="895"/>
      <c r="BY114" s="895"/>
      <c r="BZ114" s="895"/>
      <c r="CA114" s="895">
        <v>2693359</v>
      </c>
      <c r="CB114" s="895"/>
      <c r="CC114" s="895"/>
      <c r="CD114" s="895"/>
      <c r="CE114" s="895"/>
      <c r="CF114" s="956">
        <v>34.1</v>
      </c>
      <c r="CG114" s="957"/>
      <c r="CH114" s="957"/>
      <c r="CI114" s="957"/>
      <c r="CJ114" s="957"/>
      <c r="CK114" s="1012"/>
      <c r="CL114" s="899"/>
      <c r="CM114" s="902" t="s">
        <v>440</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427</v>
      </c>
      <c r="DH114" s="858"/>
      <c r="DI114" s="858"/>
      <c r="DJ114" s="858"/>
      <c r="DK114" s="859"/>
      <c r="DL114" s="860" t="s">
        <v>427</v>
      </c>
      <c r="DM114" s="858"/>
      <c r="DN114" s="858"/>
      <c r="DO114" s="858"/>
      <c r="DP114" s="859"/>
      <c r="DQ114" s="860" t="s">
        <v>427</v>
      </c>
      <c r="DR114" s="858"/>
      <c r="DS114" s="858"/>
      <c r="DT114" s="858"/>
      <c r="DU114" s="859"/>
      <c r="DV114" s="905" t="s">
        <v>427</v>
      </c>
      <c r="DW114" s="906"/>
      <c r="DX114" s="906"/>
      <c r="DY114" s="906"/>
      <c r="DZ114" s="907"/>
    </row>
    <row r="115" spans="1:130" s="246" customFormat="1" ht="26.25" customHeight="1" x14ac:dyDescent="0.15">
      <c r="A115" s="999"/>
      <c r="B115" s="1000"/>
      <c r="C115" s="828" t="s">
        <v>441</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4509</v>
      </c>
      <c r="AB115" s="1004"/>
      <c r="AC115" s="1004"/>
      <c r="AD115" s="1004"/>
      <c r="AE115" s="1005"/>
      <c r="AF115" s="1006">
        <v>4145</v>
      </c>
      <c r="AG115" s="1004"/>
      <c r="AH115" s="1004"/>
      <c r="AI115" s="1004"/>
      <c r="AJ115" s="1005"/>
      <c r="AK115" s="1006">
        <v>3891</v>
      </c>
      <c r="AL115" s="1004"/>
      <c r="AM115" s="1004"/>
      <c r="AN115" s="1004"/>
      <c r="AO115" s="1005"/>
      <c r="AP115" s="1007">
        <v>0</v>
      </c>
      <c r="AQ115" s="1008"/>
      <c r="AR115" s="1008"/>
      <c r="AS115" s="1008"/>
      <c r="AT115" s="1009"/>
      <c r="AU115" s="1017"/>
      <c r="AV115" s="1018"/>
      <c r="AW115" s="1018"/>
      <c r="AX115" s="1018"/>
      <c r="AY115" s="1018"/>
      <c r="AZ115" s="893" t="s">
        <v>442</v>
      </c>
      <c r="BA115" s="828"/>
      <c r="BB115" s="828"/>
      <c r="BC115" s="828"/>
      <c r="BD115" s="828"/>
      <c r="BE115" s="828"/>
      <c r="BF115" s="828"/>
      <c r="BG115" s="828"/>
      <c r="BH115" s="828"/>
      <c r="BI115" s="828"/>
      <c r="BJ115" s="828"/>
      <c r="BK115" s="828"/>
      <c r="BL115" s="828"/>
      <c r="BM115" s="828"/>
      <c r="BN115" s="828"/>
      <c r="BO115" s="828"/>
      <c r="BP115" s="829"/>
      <c r="BQ115" s="894">
        <v>14400</v>
      </c>
      <c r="BR115" s="895"/>
      <c r="BS115" s="895"/>
      <c r="BT115" s="895"/>
      <c r="BU115" s="895"/>
      <c r="BV115" s="895">
        <v>18000</v>
      </c>
      <c r="BW115" s="895"/>
      <c r="BX115" s="895"/>
      <c r="BY115" s="895"/>
      <c r="BZ115" s="895"/>
      <c r="CA115" s="895">
        <v>27000</v>
      </c>
      <c r="CB115" s="895"/>
      <c r="CC115" s="895"/>
      <c r="CD115" s="895"/>
      <c r="CE115" s="895"/>
      <c r="CF115" s="956">
        <v>0.3</v>
      </c>
      <c r="CG115" s="957"/>
      <c r="CH115" s="957"/>
      <c r="CI115" s="957"/>
      <c r="CJ115" s="957"/>
      <c r="CK115" s="1012"/>
      <c r="CL115" s="899"/>
      <c r="CM115" s="893" t="s">
        <v>443</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427</v>
      </c>
      <c r="DH115" s="858"/>
      <c r="DI115" s="858"/>
      <c r="DJ115" s="858"/>
      <c r="DK115" s="859"/>
      <c r="DL115" s="860" t="s">
        <v>427</v>
      </c>
      <c r="DM115" s="858"/>
      <c r="DN115" s="858"/>
      <c r="DO115" s="858"/>
      <c r="DP115" s="859"/>
      <c r="DQ115" s="860" t="s">
        <v>427</v>
      </c>
      <c r="DR115" s="858"/>
      <c r="DS115" s="858"/>
      <c r="DT115" s="858"/>
      <c r="DU115" s="859"/>
      <c r="DV115" s="905" t="s">
        <v>427</v>
      </c>
      <c r="DW115" s="906"/>
      <c r="DX115" s="906"/>
      <c r="DY115" s="906"/>
      <c r="DZ115" s="907"/>
    </row>
    <row r="116" spans="1:130" s="246" customFormat="1" ht="26.25" customHeight="1" x14ac:dyDescent="0.15">
      <c r="A116" s="1001"/>
      <c r="B116" s="1002"/>
      <c r="C116" s="961" t="s">
        <v>444</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18</v>
      </c>
      <c r="AB116" s="858"/>
      <c r="AC116" s="858"/>
      <c r="AD116" s="858"/>
      <c r="AE116" s="859"/>
      <c r="AF116" s="860">
        <v>27</v>
      </c>
      <c r="AG116" s="858"/>
      <c r="AH116" s="858"/>
      <c r="AI116" s="858"/>
      <c r="AJ116" s="859"/>
      <c r="AK116" s="860">
        <v>1</v>
      </c>
      <c r="AL116" s="858"/>
      <c r="AM116" s="858"/>
      <c r="AN116" s="858"/>
      <c r="AO116" s="859"/>
      <c r="AP116" s="905">
        <v>0</v>
      </c>
      <c r="AQ116" s="906"/>
      <c r="AR116" s="906"/>
      <c r="AS116" s="906"/>
      <c r="AT116" s="907"/>
      <c r="AU116" s="1017"/>
      <c r="AV116" s="1018"/>
      <c r="AW116" s="1018"/>
      <c r="AX116" s="1018"/>
      <c r="AY116" s="1018"/>
      <c r="AZ116" s="944" t="s">
        <v>445</v>
      </c>
      <c r="BA116" s="945"/>
      <c r="BB116" s="945"/>
      <c r="BC116" s="945"/>
      <c r="BD116" s="945"/>
      <c r="BE116" s="945"/>
      <c r="BF116" s="945"/>
      <c r="BG116" s="945"/>
      <c r="BH116" s="945"/>
      <c r="BI116" s="945"/>
      <c r="BJ116" s="945"/>
      <c r="BK116" s="945"/>
      <c r="BL116" s="945"/>
      <c r="BM116" s="945"/>
      <c r="BN116" s="945"/>
      <c r="BO116" s="945"/>
      <c r="BP116" s="946"/>
      <c r="BQ116" s="894" t="s">
        <v>426</v>
      </c>
      <c r="BR116" s="895"/>
      <c r="BS116" s="895"/>
      <c r="BT116" s="895"/>
      <c r="BU116" s="895"/>
      <c r="BV116" s="895" t="s">
        <v>427</v>
      </c>
      <c r="BW116" s="895"/>
      <c r="BX116" s="895"/>
      <c r="BY116" s="895"/>
      <c r="BZ116" s="895"/>
      <c r="CA116" s="895" t="s">
        <v>427</v>
      </c>
      <c r="CB116" s="895"/>
      <c r="CC116" s="895"/>
      <c r="CD116" s="895"/>
      <c r="CE116" s="895"/>
      <c r="CF116" s="956" t="s">
        <v>427</v>
      </c>
      <c r="CG116" s="957"/>
      <c r="CH116" s="957"/>
      <c r="CI116" s="957"/>
      <c r="CJ116" s="957"/>
      <c r="CK116" s="1012"/>
      <c r="CL116" s="899"/>
      <c r="CM116" s="902" t="s">
        <v>446</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11909</v>
      </c>
      <c r="DH116" s="858"/>
      <c r="DI116" s="858"/>
      <c r="DJ116" s="858"/>
      <c r="DK116" s="859"/>
      <c r="DL116" s="860">
        <v>20262</v>
      </c>
      <c r="DM116" s="858"/>
      <c r="DN116" s="858"/>
      <c r="DO116" s="858"/>
      <c r="DP116" s="859"/>
      <c r="DQ116" s="860">
        <v>17921</v>
      </c>
      <c r="DR116" s="858"/>
      <c r="DS116" s="858"/>
      <c r="DT116" s="858"/>
      <c r="DU116" s="859"/>
      <c r="DV116" s="905">
        <v>0.2</v>
      </c>
      <c r="DW116" s="906"/>
      <c r="DX116" s="906"/>
      <c r="DY116" s="906"/>
      <c r="DZ116" s="907"/>
    </row>
    <row r="117" spans="1:130" s="246" customFormat="1" ht="26.25" customHeight="1" x14ac:dyDescent="0.15">
      <c r="A117" s="982" t="s">
        <v>184</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447</v>
      </c>
      <c r="Z117" s="984"/>
      <c r="AA117" s="989">
        <v>3016828</v>
      </c>
      <c r="AB117" s="990"/>
      <c r="AC117" s="990"/>
      <c r="AD117" s="990"/>
      <c r="AE117" s="991"/>
      <c r="AF117" s="992">
        <v>2965352</v>
      </c>
      <c r="AG117" s="990"/>
      <c r="AH117" s="990"/>
      <c r="AI117" s="990"/>
      <c r="AJ117" s="991"/>
      <c r="AK117" s="992">
        <v>2873967</v>
      </c>
      <c r="AL117" s="990"/>
      <c r="AM117" s="990"/>
      <c r="AN117" s="990"/>
      <c r="AO117" s="991"/>
      <c r="AP117" s="993"/>
      <c r="AQ117" s="994"/>
      <c r="AR117" s="994"/>
      <c r="AS117" s="994"/>
      <c r="AT117" s="995"/>
      <c r="AU117" s="1017"/>
      <c r="AV117" s="1018"/>
      <c r="AW117" s="1018"/>
      <c r="AX117" s="1018"/>
      <c r="AY117" s="1018"/>
      <c r="AZ117" s="944" t="s">
        <v>448</v>
      </c>
      <c r="BA117" s="945"/>
      <c r="BB117" s="945"/>
      <c r="BC117" s="945"/>
      <c r="BD117" s="945"/>
      <c r="BE117" s="945"/>
      <c r="BF117" s="945"/>
      <c r="BG117" s="945"/>
      <c r="BH117" s="945"/>
      <c r="BI117" s="945"/>
      <c r="BJ117" s="945"/>
      <c r="BK117" s="945"/>
      <c r="BL117" s="945"/>
      <c r="BM117" s="945"/>
      <c r="BN117" s="945"/>
      <c r="BO117" s="945"/>
      <c r="BP117" s="946"/>
      <c r="BQ117" s="894" t="s">
        <v>137</v>
      </c>
      <c r="BR117" s="895"/>
      <c r="BS117" s="895"/>
      <c r="BT117" s="895"/>
      <c r="BU117" s="895"/>
      <c r="BV117" s="895" t="s">
        <v>137</v>
      </c>
      <c r="BW117" s="895"/>
      <c r="BX117" s="895"/>
      <c r="BY117" s="895"/>
      <c r="BZ117" s="895"/>
      <c r="CA117" s="895" t="s">
        <v>137</v>
      </c>
      <c r="CB117" s="895"/>
      <c r="CC117" s="895"/>
      <c r="CD117" s="895"/>
      <c r="CE117" s="895"/>
      <c r="CF117" s="956" t="s">
        <v>137</v>
      </c>
      <c r="CG117" s="957"/>
      <c r="CH117" s="957"/>
      <c r="CI117" s="957"/>
      <c r="CJ117" s="957"/>
      <c r="CK117" s="1012"/>
      <c r="CL117" s="899"/>
      <c r="CM117" s="902" t="s">
        <v>449</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137</v>
      </c>
      <c r="DH117" s="858"/>
      <c r="DI117" s="858"/>
      <c r="DJ117" s="858"/>
      <c r="DK117" s="859"/>
      <c r="DL117" s="860" t="s">
        <v>137</v>
      </c>
      <c r="DM117" s="858"/>
      <c r="DN117" s="858"/>
      <c r="DO117" s="858"/>
      <c r="DP117" s="859"/>
      <c r="DQ117" s="860" t="s">
        <v>137</v>
      </c>
      <c r="DR117" s="858"/>
      <c r="DS117" s="858"/>
      <c r="DT117" s="858"/>
      <c r="DU117" s="859"/>
      <c r="DV117" s="905" t="s">
        <v>137</v>
      </c>
      <c r="DW117" s="906"/>
      <c r="DX117" s="906"/>
      <c r="DY117" s="906"/>
      <c r="DZ117" s="907"/>
    </row>
    <row r="118" spans="1:130" s="246" customFormat="1" ht="26.25" customHeight="1" x14ac:dyDescent="0.15">
      <c r="A118" s="982" t="s">
        <v>421</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419</v>
      </c>
      <c r="AB118" s="983"/>
      <c r="AC118" s="983"/>
      <c r="AD118" s="983"/>
      <c r="AE118" s="984"/>
      <c r="AF118" s="985" t="s">
        <v>301</v>
      </c>
      <c r="AG118" s="983"/>
      <c r="AH118" s="983"/>
      <c r="AI118" s="983"/>
      <c r="AJ118" s="984"/>
      <c r="AK118" s="985" t="s">
        <v>300</v>
      </c>
      <c r="AL118" s="983"/>
      <c r="AM118" s="983"/>
      <c r="AN118" s="983"/>
      <c r="AO118" s="984"/>
      <c r="AP118" s="986" t="s">
        <v>420</v>
      </c>
      <c r="AQ118" s="987"/>
      <c r="AR118" s="987"/>
      <c r="AS118" s="987"/>
      <c r="AT118" s="988"/>
      <c r="AU118" s="1017"/>
      <c r="AV118" s="1018"/>
      <c r="AW118" s="1018"/>
      <c r="AX118" s="1018"/>
      <c r="AY118" s="1018"/>
      <c r="AZ118" s="960" t="s">
        <v>450</v>
      </c>
      <c r="BA118" s="961"/>
      <c r="BB118" s="961"/>
      <c r="BC118" s="961"/>
      <c r="BD118" s="961"/>
      <c r="BE118" s="961"/>
      <c r="BF118" s="961"/>
      <c r="BG118" s="961"/>
      <c r="BH118" s="961"/>
      <c r="BI118" s="961"/>
      <c r="BJ118" s="961"/>
      <c r="BK118" s="961"/>
      <c r="BL118" s="961"/>
      <c r="BM118" s="961"/>
      <c r="BN118" s="961"/>
      <c r="BO118" s="961"/>
      <c r="BP118" s="962"/>
      <c r="BQ118" s="963" t="s">
        <v>137</v>
      </c>
      <c r="BR118" s="926"/>
      <c r="BS118" s="926"/>
      <c r="BT118" s="926"/>
      <c r="BU118" s="926"/>
      <c r="BV118" s="926" t="s">
        <v>137</v>
      </c>
      <c r="BW118" s="926"/>
      <c r="BX118" s="926"/>
      <c r="BY118" s="926"/>
      <c r="BZ118" s="926"/>
      <c r="CA118" s="926" t="s">
        <v>137</v>
      </c>
      <c r="CB118" s="926"/>
      <c r="CC118" s="926"/>
      <c r="CD118" s="926"/>
      <c r="CE118" s="926"/>
      <c r="CF118" s="956" t="s">
        <v>137</v>
      </c>
      <c r="CG118" s="957"/>
      <c r="CH118" s="957"/>
      <c r="CI118" s="957"/>
      <c r="CJ118" s="957"/>
      <c r="CK118" s="1012"/>
      <c r="CL118" s="899"/>
      <c r="CM118" s="902" t="s">
        <v>451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137</v>
      </c>
      <c r="DH118" s="858"/>
      <c r="DI118" s="858"/>
      <c r="DJ118" s="858"/>
      <c r="DK118" s="859"/>
      <c r="DL118" s="860" t="s">
        <v>137</v>
      </c>
      <c r="DM118" s="858"/>
      <c r="DN118" s="858"/>
      <c r="DO118" s="858"/>
      <c r="DP118" s="859"/>
      <c r="DQ118" s="860" t="s">
        <v>137</v>
      </c>
      <c r="DR118" s="858"/>
      <c r="DS118" s="858"/>
      <c r="DT118" s="858"/>
      <c r="DU118" s="859"/>
      <c r="DV118" s="905" t="s">
        <v>137</v>
      </c>
      <c r="DW118" s="906"/>
      <c r="DX118" s="906"/>
      <c r="DY118" s="906"/>
      <c r="DZ118" s="907"/>
    </row>
    <row r="119" spans="1:130" s="246" customFormat="1" ht="26.25" customHeight="1" x14ac:dyDescent="0.15">
      <c r="A119" s="896" t="s">
        <v>424</v>
      </c>
      <c r="B119" s="897"/>
      <c r="C119" s="972" t="s">
        <v>425</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137</v>
      </c>
      <c r="AB119" s="976"/>
      <c r="AC119" s="976"/>
      <c r="AD119" s="976"/>
      <c r="AE119" s="977"/>
      <c r="AF119" s="978" t="s">
        <v>137</v>
      </c>
      <c r="AG119" s="976"/>
      <c r="AH119" s="976"/>
      <c r="AI119" s="976"/>
      <c r="AJ119" s="977"/>
      <c r="AK119" s="978" t="s">
        <v>137</v>
      </c>
      <c r="AL119" s="976"/>
      <c r="AM119" s="976"/>
      <c r="AN119" s="976"/>
      <c r="AO119" s="977"/>
      <c r="AP119" s="979" t="s">
        <v>137</v>
      </c>
      <c r="AQ119" s="980"/>
      <c r="AR119" s="980"/>
      <c r="AS119" s="980"/>
      <c r="AT119" s="981"/>
      <c r="AU119" s="1019"/>
      <c r="AV119" s="1020"/>
      <c r="AW119" s="1020"/>
      <c r="AX119" s="1020"/>
      <c r="AY119" s="1020"/>
      <c r="AZ119" s="277" t="s">
        <v>184</v>
      </c>
      <c r="BA119" s="277"/>
      <c r="BB119" s="277"/>
      <c r="BC119" s="277"/>
      <c r="BD119" s="277"/>
      <c r="BE119" s="277"/>
      <c r="BF119" s="277"/>
      <c r="BG119" s="277"/>
      <c r="BH119" s="277"/>
      <c r="BI119" s="277"/>
      <c r="BJ119" s="277"/>
      <c r="BK119" s="277"/>
      <c r="BL119" s="277"/>
      <c r="BM119" s="277"/>
      <c r="BN119" s="277"/>
      <c r="BO119" s="958" t="s">
        <v>452</v>
      </c>
      <c r="BP119" s="959"/>
      <c r="BQ119" s="963">
        <v>31453265</v>
      </c>
      <c r="BR119" s="926"/>
      <c r="BS119" s="926"/>
      <c r="BT119" s="926"/>
      <c r="BU119" s="926"/>
      <c r="BV119" s="926">
        <v>30971845</v>
      </c>
      <c r="BW119" s="926"/>
      <c r="BX119" s="926"/>
      <c r="BY119" s="926"/>
      <c r="BZ119" s="926"/>
      <c r="CA119" s="926">
        <v>30574927</v>
      </c>
      <c r="CB119" s="926"/>
      <c r="CC119" s="926"/>
      <c r="CD119" s="926"/>
      <c r="CE119" s="926"/>
      <c r="CF119" s="824"/>
      <c r="CG119" s="825"/>
      <c r="CH119" s="825"/>
      <c r="CI119" s="825"/>
      <c r="CJ119" s="915"/>
      <c r="CK119" s="1013"/>
      <c r="CL119" s="901"/>
      <c r="CM119" s="919" t="s">
        <v>453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137</v>
      </c>
      <c r="DH119" s="841"/>
      <c r="DI119" s="841"/>
      <c r="DJ119" s="841"/>
      <c r="DK119" s="842"/>
      <c r="DL119" s="843" t="s">
        <v>137</v>
      </c>
      <c r="DM119" s="841"/>
      <c r="DN119" s="841"/>
      <c r="DO119" s="841"/>
      <c r="DP119" s="842"/>
      <c r="DQ119" s="843" t="s">
        <v>137</v>
      </c>
      <c r="DR119" s="841"/>
      <c r="DS119" s="841"/>
      <c r="DT119" s="841"/>
      <c r="DU119" s="842"/>
      <c r="DV119" s="929" t="s">
        <v>137</v>
      </c>
      <c r="DW119" s="930"/>
      <c r="DX119" s="930"/>
      <c r="DY119" s="930"/>
      <c r="DZ119" s="931"/>
    </row>
    <row r="120" spans="1:130" s="246" customFormat="1" ht="26.25" customHeight="1" x14ac:dyDescent="0.15">
      <c r="A120" s="898"/>
      <c r="B120" s="899"/>
      <c r="C120" s="902" t="s">
        <v>430</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137</v>
      </c>
      <c r="AB120" s="858"/>
      <c r="AC120" s="858"/>
      <c r="AD120" s="858"/>
      <c r="AE120" s="859"/>
      <c r="AF120" s="860" t="s">
        <v>137</v>
      </c>
      <c r="AG120" s="858"/>
      <c r="AH120" s="858"/>
      <c r="AI120" s="858"/>
      <c r="AJ120" s="859"/>
      <c r="AK120" s="860" t="s">
        <v>137</v>
      </c>
      <c r="AL120" s="858"/>
      <c r="AM120" s="858"/>
      <c r="AN120" s="858"/>
      <c r="AO120" s="859"/>
      <c r="AP120" s="905" t="s">
        <v>137</v>
      </c>
      <c r="AQ120" s="906"/>
      <c r="AR120" s="906"/>
      <c r="AS120" s="906"/>
      <c r="AT120" s="907"/>
      <c r="AU120" s="964" t="s">
        <v>454</v>
      </c>
      <c r="AV120" s="965"/>
      <c r="AW120" s="965"/>
      <c r="AX120" s="965"/>
      <c r="AY120" s="966"/>
      <c r="AZ120" s="941" t="s">
        <v>455</v>
      </c>
      <c r="BA120" s="886"/>
      <c r="BB120" s="886"/>
      <c r="BC120" s="886"/>
      <c r="BD120" s="886"/>
      <c r="BE120" s="886"/>
      <c r="BF120" s="886"/>
      <c r="BG120" s="886"/>
      <c r="BH120" s="886"/>
      <c r="BI120" s="886"/>
      <c r="BJ120" s="886"/>
      <c r="BK120" s="886"/>
      <c r="BL120" s="886"/>
      <c r="BM120" s="886"/>
      <c r="BN120" s="886"/>
      <c r="BO120" s="886"/>
      <c r="BP120" s="887"/>
      <c r="BQ120" s="942">
        <v>4605232</v>
      </c>
      <c r="BR120" s="923"/>
      <c r="BS120" s="923"/>
      <c r="BT120" s="923"/>
      <c r="BU120" s="923"/>
      <c r="BV120" s="923">
        <v>4661951</v>
      </c>
      <c r="BW120" s="923"/>
      <c r="BX120" s="923"/>
      <c r="BY120" s="923"/>
      <c r="BZ120" s="923"/>
      <c r="CA120" s="923">
        <v>4895210</v>
      </c>
      <c r="CB120" s="923"/>
      <c r="CC120" s="923"/>
      <c r="CD120" s="923"/>
      <c r="CE120" s="923"/>
      <c r="CF120" s="947">
        <v>61.9</v>
      </c>
      <c r="CG120" s="948"/>
      <c r="CH120" s="948"/>
      <c r="CI120" s="948"/>
      <c r="CJ120" s="948"/>
      <c r="CK120" s="949" t="s">
        <v>456</v>
      </c>
      <c r="CL120" s="933"/>
      <c r="CM120" s="933"/>
      <c r="CN120" s="933"/>
      <c r="CO120" s="934"/>
      <c r="CP120" s="953" t="s">
        <v>403</v>
      </c>
      <c r="CQ120" s="954"/>
      <c r="CR120" s="954"/>
      <c r="CS120" s="954"/>
      <c r="CT120" s="954"/>
      <c r="CU120" s="954"/>
      <c r="CV120" s="954"/>
      <c r="CW120" s="954"/>
      <c r="CX120" s="954"/>
      <c r="CY120" s="954"/>
      <c r="CZ120" s="954"/>
      <c r="DA120" s="954"/>
      <c r="DB120" s="954"/>
      <c r="DC120" s="954"/>
      <c r="DD120" s="954"/>
      <c r="DE120" s="954"/>
      <c r="DF120" s="955"/>
      <c r="DG120" s="942">
        <v>6416941</v>
      </c>
      <c r="DH120" s="923"/>
      <c r="DI120" s="923"/>
      <c r="DJ120" s="923"/>
      <c r="DK120" s="923"/>
      <c r="DL120" s="923">
        <v>6419069</v>
      </c>
      <c r="DM120" s="923"/>
      <c r="DN120" s="923"/>
      <c r="DO120" s="923"/>
      <c r="DP120" s="923"/>
      <c r="DQ120" s="923">
        <v>6364369</v>
      </c>
      <c r="DR120" s="923"/>
      <c r="DS120" s="923"/>
      <c r="DT120" s="923"/>
      <c r="DU120" s="923"/>
      <c r="DV120" s="924">
        <v>80.5</v>
      </c>
      <c r="DW120" s="924"/>
      <c r="DX120" s="924"/>
      <c r="DY120" s="924"/>
      <c r="DZ120" s="925"/>
    </row>
    <row r="121" spans="1:130" s="246" customFormat="1" ht="26.25" customHeight="1" x14ac:dyDescent="0.15">
      <c r="A121" s="898"/>
      <c r="B121" s="899"/>
      <c r="C121" s="944" t="s">
        <v>457</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137</v>
      </c>
      <c r="AB121" s="858"/>
      <c r="AC121" s="858"/>
      <c r="AD121" s="858"/>
      <c r="AE121" s="859"/>
      <c r="AF121" s="860" t="s">
        <v>137</v>
      </c>
      <c r="AG121" s="858"/>
      <c r="AH121" s="858"/>
      <c r="AI121" s="858"/>
      <c r="AJ121" s="859"/>
      <c r="AK121" s="860" t="s">
        <v>137</v>
      </c>
      <c r="AL121" s="858"/>
      <c r="AM121" s="858"/>
      <c r="AN121" s="858"/>
      <c r="AO121" s="859"/>
      <c r="AP121" s="905" t="s">
        <v>137</v>
      </c>
      <c r="AQ121" s="906"/>
      <c r="AR121" s="906"/>
      <c r="AS121" s="906"/>
      <c r="AT121" s="907"/>
      <c r="AU121" s="967"/>
      <c r="AV121" s="968"/>
      <c r="AW121" s="968"/>
      <c r="AX121" s="968"/>
      <c r="AY121" s="969"/>
      <c r="AZ121" s="893" t="s">
        <v>458</v>
      </c>
      <c r="BA121" s="828"/>
      <c r="BB121" s="828"/>
      <c r="BC121" s="828"/>
      <c r="BD121" s="828"/>
      <c r="BE121" s="828"/>
      <c r="BF121" s="828"/>
      <c r="BG121" s="828"/>
      <c r="BH121" s="828"/>
      <c r="BI121" s="828"/>
      <c r="BJ121" s="828"/>
      <c r="BK121" s="828"/>
      <c r="BL121" s="828"/>
      <c r="BM121" s="828"/>
      <c r="BN121" s="828"/>
      <c r="BO121" s="828"/>
      <c r="BP121" s="829"/>
      <c r="BQ121" s="894">
        <v>3001429</v>
      </c>
      <c r="BR121" s="895"/>
      <c r="BS121" s="895"/>
      <c r="BT121" s="895"/>
      <c r="BU121" s="895"/>
      <c r="BV121" s="895">
        <v>3138486</v>
      </c>
      <c r="BW121" s="895"/>
      <c r="BX121" s="895"/>
      <c r="BY121" s="895"/>
      <c r="BZ121" s="895"/>
      <c r="CA121" s="895">
        <v>2972131</v>
      </c>
      <c r="CB121" s="895"/>
      <c r="CC121" s="895"/>
      <c r="CD121" s="895"/>
      <c r="CE121" s="895"/>
      <c r="CF121" s="956">
        <v>37.6</v>
      </c>
      <c r="CG121" s="957"/>
      <c r="CH121" s="957"/>
      <c r="CI121" s="957"/>
      <c r="CJ121" s="957"/>
      <c r="CK121" s="950"/>
      <c r="CL121" s="936"/>
      <c r="CM121" s="936"/>
      <c r="CN121" s="936"/>
      <c r="CO121" s="937"/>
      <c r="CP121" s="916" t="s">
        <v>459</v>
      </c>
      <c r="CQ121" s="917"/>
      <c r="CR121" s="917"/>
      <c r="CS121" s="917"/>
      <c r="CT121" s="917"/>
      <c r="CU121" s="917"/>
      <c r="CV121" s="917"/>
      <c r="CW121" s="917"/>
      <c r="CX121" s="917"/>
      <c r="CY121" s="917"/>
      <c r="CZ121" s="917"/>
      <c r="DA121" s="917"/>
      <c r="DB121" s="917"/>
      <c r="DC121" s="917"/>
      <c r="DD121" s="917"/>
      <c r="DE121" s="917"/>
      <c r="DF121" s="918"/>
      <c r="DG121" s="894">
        <v>1178686</v>
      </c>
      <c r="DH121" s="895"/>
      <c r="DI121" s="895"/>
      <c r="DJ121" s="895"/>
      <c r="DK121" s="895"/>
      <c r="DL121" s="895">
        <v>1946978</v>
      </c>
      <c r="DM121" s="895"/>
      <c r="DN121" s="895"/>
      <c r="DO121" s="895"/>
      <c r="DP121" s="895"/>
      <c r="DQ121" s="895">
        <v>2127814</v>
      </c>
      <c r="DR121" s="895"/>
      <c r="DS121" s="895"/>
      <c r="DT121" s="895"/>
      <c r="DU121" s="895"/>
      <c r="DV121" s="872">
        <v>26.9</v>
      </c>
      <c r="DW121" s="872"/>
      <c r="DX121" s="872"/>
      <c r="DY121" s="872"/>
      <c r="DZ121" s="873"/>
    </row>
    <row r="122" spans="1:130" s="246" customFormat="1" ht="26.25" customHeight="1" x14ac:dyDescent="0.15">
      <c r="A122" s="898"/>
      <c r="B122" s="899"/>
      <c r="C122" s="902" t="s">
        <v>440</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137</v>
      </c>
      <c r="AB122" s="858"/>
      <c r="AC122" s="858"/>
      <c r="AD122" s="858"/>
      <c r="AE122" s="859"/>
      <c r="AF122" s="860" t="s">
        <v>137</v>
      </c>
      <c r="AG122" s="858"/>
      <c r="AH122" s="858"/>
      <c r="AI122" s="858"/>
      <c r="AJ122" s="859"/>
      <c r="AK122" s="860" t="s">
        <v>137</v>
      </c>
      <c r="AL122" s="858"/>
      <c r="AM122" s="858"/>
      <c r="AN122" s="858"/>
      <c r="AO122" s="859"/>
      <c r="AP122" s="905" t="s">
        <v>137</v>
      </c>
      <c r="AQ122" s="906"/>
      <c r="AR122" s="906"/>
      <c r="AS122" s="906"/>
      <c r="AT122" s="907"/>
      <c r="AU122" s="967"/>
      <c r="AV122" s="968"/>
      <c r="AW122" s="968"/>
      <c r="AX122" s="968"/>
      <c r="AY122" s="969"/>
      <c r="AZ122" s="960" t="s">
        <v>460</v>
      </c>
      <c r="BA122" s="961"/>
      <c r="BB122" s="961"/>
      <c r="BC122" s="961"/>
      <c r="BD122" s="961"/>
      <c r="BE122" s="961"/>
      <c r="BF122" s="961"/>
      <c r="BG122" s="961"/>
      <c r="BH122" s="961"/>
      <c r="BI122" s="961"/>
      <c r="BJ122" s="961"/>
      <c r="BK122" s="961"/>
      <c r="BL122" s="961"/>
      <c r="BM122" s="961"/>
      <c r="BN122" s="961"/>
      <c r="BO122" s="961"/>
      <c r="BP122" s="962"/>
      <c r="BQ122" s="963">
        <v>18983079</v>
      </c>
      <c r="BR122" s="926"/>
      <c r="BS122" s="926"/>
      <c r="BT122" s="926"/>
      <c r="BU122" s="926"/>
      <c r="BV122" s="926">
        <v>18470309</v>
      </c>
      <c r="BW122" s="926"/>
      <c r="BX122" s="926"/>
      <c r="BY122" s="926"/>
      <c r="BZ122" s="926"/>
      <c r="CA122" s="926">
        <v>18019374</v>
      </c>
      <c r="CB122" s="926"/>
      <c r="CC122" s="926"/>
      <c r="CD122" s="926"/>
      <c r="CE122" s="926"/>
      <c r="CF122" s="927">
        <v>228</v>
      </c>
      <c r="CG122" s="928"/>
      <c r="CH122" s="928"/>
      <c r="CI122" s="928"/>
      <c r="CJ122" s="928"/>
      <c r="CK122" s="950"/>
      <c r="CL122" s="936"/>
      <c r="CM122" s="936"/>
      <c r="CN122" s="936"/>
      <c r="CO122" s="937"/>
      <c r="CP122" s="916" t="s">
        <v>404</v>
      </c>
      <c r="CQ122" s="917"/>
      <c r="CR122" s="917"/>
      <c r="CS122" s="917"/>
      <c r="CT122" s="917"/>
      <c r="CU122" s="917"/>
      <c r="CV122" s="917"/>
      <c r="CW122" s="917"/>
      <c r="CX122" s="917"/>
      <c r="CY122" s="917"/>
      <c r="CZ122" s="917"/>
      <c r="DA122" s="917"/>
      <c r="DB122" s="917"/>
      <c r="DC122" s="917"/>
      <c r="DD122" s="917"/>
      <c r="DE122" s="917"/>
      <c r="DF122" s="918"/>
      <c r="DG122" s="894">
        <v>869553</v>
      </c>
      <c r="DH122" s="895"/>
      <c r="DI122" s="895"/>
      <c r="DJ122" s="895"/>
      <c r="DK122" s="895"/>
      <c r="DL122" s="895">
        <v>748239</v>
      </c>
      <c r="DM122" s="895"/>
      <c r="DN122" s="895"/>
      <c r="DO122" s="895"/>
      <c r="DP122" s="895"/>
      <c r="DQ122" s="895">
        <v>696991</v>
      </c>
      <c r="DR122" s="895"/>
      <c r="DS122" s="895"/>
      <c r="DT122" s="895"/>
      <c r="DU122" s="895"/>
      <c r="DV122" s="872">
        <v>8.8000000000000007</v>
      </c>
      <c r="DW122" s="872"/>
      <c r="DX122" s="872"/>
      <c r="DY122" s="872"/>
      <c r="DZ122" s="873"/>
    </row>
    <row r="123" spans="1:130" s="246" customFormat="1" ht="26.25" customHeight="1" x14ac:dyDescent="0.15">
      <c r="A123" s="898"/>
      <c r="B123" s="899"/>
      <c r="C123" s="902" t="s">
        <v>446</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3988</v>
      </c>
      <c r="AB123" s="858"/>
      <c r="AC123" s="858"/>
      <c r="AD123" s="858"/>
      <c r="AE123" s="859"/>
      <c r="AF123" s="860">
        <v>3734</v>
      </c>
      <c r="AG123" s="858"/>
      <c r="AH123" s="858"/>
      <c r="AI123" s="858"/>
      <c r="AJ123" s="859"/>
      <c r="AK123" s="860">
        <v>3075</v>
      </c>
      <c r="AL123" s="858"/>
      <c r="AM123" s="858"/>
      <c r="AN123" s="858"/>
      <c r="AO123" s="859"/>
      <c r="AP123" s="905">
        <v>0</v>
      </c>
      <c r="AQ123" s="906"/>
      <c r="AR123" s="906"/>
      <c r="AS123" s="906"/>
      <c r="AT123" s="907"/>
      <c r="AU123" s="970"/>
      <c r="AV123" s="971"/>
      <c r="AW123" s="971"/>
      <c r="AX123" s="971"/>
      <c r="AY123" s="971"/>
      <c r="AZ123" s="277" t="s">
        <v>184</v>
      </c>
      <c r="BA123" s="277"/>
      <c r="BB123" s="277"/>
      <c r="BC123" s="277"/>
      <c r="BD123" s="277"/>
      <c r="BE123" s="277"/>
      <c r="BF123" s="277"/>
      <c r="BG123" s="277"/>
      <c r="BH123" s="277"/>
      <c r="BI123" s="277"/>
      <c r="BJ123" s="277"/>
      <c r="BK123" s="277"/>
      <c r="BL123" s="277"/>
      <c r="BM123" s="277"/>
      <c r="BN123" s="277"/>
      <c r="BO123" s="958" t="s">
        <v>461</v>
      </c>
      <c r="BP123" s="959"/>
      <c r="BQ123" s="913">
        <v>26589740</v>
      </c>
      <c r="BR123" s="914"/>
      <c r="BS123" s="914"/>
      <c r="BT123" s="914"/>
      <c r="BU123" s="914"/>
      <c r="BV123" s="914">
        <v>26270746</v>
      </c>
      <c r="BW123" s="914"/>
      <c r="BX123" s="914"/>
      <c r="BY123" s="914"/>
      <c r="BZ123" s="914"/>
      <c r="CA123" s="914">
        <v>25886715</v>
      </c>
      <c r="CB123" s="914"/>
      <c r="CC123" s="914"/>
      <c r="CD123" s="914"/>
      <c r="CE123" s="914"/>
      <c r="CF123" s="824"/>
      <c r="CG123" s="825"/>
      <c r="CH123" s="825"/>
      <c r="CI123" s="825"/>
      <c r="CJ123" s="915"/>
      <c r="CK123" s="950"/>
      <c r="CL123" s="936"/>
      <c r="CM123" s="936"/>
      <c r="CN123" s="936"/>
      <c r="CO123" s="937"/>
      <c r="CP123" s="916" t="s">
        <v>401</v>
      </c>
      <c r="CQ123" s="917"/>
      <c r="CR123" s="917"/>
      <c r="CS123" s="917"/>
      <c r="CT123" s="917"/>
      <c r="CU123" s="917"/>
      <c r="CV123" s="917"/>
      <c r="CW123" s="917"/>
      <c r="CX123" s="917"/>
      <c r="CY123" s="917"/>
      <c r="CZ123" s="917"/>
      <c r="DA123" s="917"/>
      <c r="DB123" s="917"/>
      <c r="DC123" s="917"/>
      <c r="DD123" s="917"/>
      <c r="DE123" s="917"/>
      <c r="DF123" s="918"/>
      <c r="DG123" s="857">
        <v>833943</v>
      </c>
      <c r="DH123" s="858"/>
      <c r="DI123" s="858"/>
      <c r="DJ123" s="858"/>
      <c r="DK123" s="859"/>
      <c r="DL123" s="860">
        <v>212399</v>
      </c>
      <c r="DM123" s="858"/>
      <c r="DN123" s="858"/>
      <c r="DO123" s="858"/>
      <c r="DP123" s="859"/>
      <c r="DQ123" s="860">
        <v>233767</v>
      </c>
      <c r="DR123" s="858"/>
      <c r="DS123" s="858"/>
      <c r="DT123" s="858"/>
      <c r="DU123" s="859"/>
      <c r="DV123" s="905">
        <v>3</v>
      </c>
      <c r="DW123" s="906"/>
      <c r="DX123" s="906"/>
      <c r="DY123" s="906"/>
      <c r="DZ123" s="907"/>
    </row>
    <row r="124" spans="1:130" s="246" customFormat="1" ht="26.25" customHeight="1" thickBot="1" x14ac:dyDescent="0.2">
      <c r="A124" s="898"/>
      <c r="B124" s="899"/>
      <c r="C124" s="902" t="s">
        <v>449</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137</v>
      </c>
      <c r="AB124" s="858"/>
      <c r="AC124" s="858"/>
      <c r="AD124" s="858"/>
      <c r="AE124" s="859"/>
      <c r="AF124" s="860" t="s">
        <v>137</v>
      </c>
      <c r="AG124" s="858"/>
      <c r="AH124" s="858"/>
      <c r="AI124" s="858"/>
      <c r="AJ124" s="859"/>
      <c r="AK124" s="860" t="s">
        <v>137</v>
      </c>
      <c r="AL124" s="858"/>
      <c r="AM124" s="858"/>
      <c r="AN124" s="858"/>
      <c r="AO124" s="859"/>
      <c r="AP124" s="905" t="s">
        <v>137</v>
      </c>
      <c r="AQ124" s="906"/>
      <c r="AR124" s="906"/>
      <c r="AS124" s="906"/>
      <c r="AT124" s="907"/>
      <c r="AU124" s="908" t="s">
        <v>462</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60.3</v>
      </c>
      <c r="BR124" s="912"/>
      <c r="BS124" s="912"/>
      <c r="BT124" s="912"/>
      <c r="BU124" s="912"/>
      <c r="BV124" s="912">
        <v>59.1</v>
      </c>
      <c r="BW124" s="912"/>
      <c r="BX124" s="912"/>
      <c r="BY124" s="912"/>
      <c r="BZ124" s="912"/>
      <c r="CA124" s="912">
        <v>59.3</v>
      </c>
      <c r="CB124" s="912"/>
      <c r="CC124" s="912"/>
      <c r="CD124" s="912"/>
      <c r="CE124" s="912"/>
      <c r="CF124" s="802"/>
      <c r="CG124" s="803"/>
      <c r="CH124" s="803"/>
      <c r="CI124" s="803"/>
      <c r="CJ124" s="943"/>
      <c r="CK124" s="951"/>
      <c r="CL124" s="951"/>
      <c r="CM124" s="951"/>
      <c r="CN124" s="951"/>
      <c r="CO124" s="952"/>
      <c r="CP124" s="916" t="s">
        <v>463</v>
      </c>
      <c r="CQ124" s="917"/>
      <c r="CR124" s="917"/>
      <c r="CS124" s="917"/>
      <c r="CT124" s="917"/>
      <c r="CU124" s="917"/>
      <c r="CV124" s="917"/>
      <c r="CW124" s="917"/>
      <c r="CX124" s="917"/>
      <c r="CY124" s="917"/>
      <c r="CZ124" s="917"/>
      <c r="DA124" s="917"/>
      <c r="DB124" s="917"/>
      <c r="DC124" s="917"/>
      <c r="DD124" s="917"/>
      <c r="DE124" s="917"/>
      <c r="DF124" s="918"/>
      <c r="DG124" s="840" t="s">
        <v>137</v>
      </c>
      <c r="DH124" s="841"/>
      <c r="DI124" s="841"/>
      <c r="DJ124" s="841"/>
      <c r="DK124" s="842"/>
      <c r="DL124" s="843" t="s">
        <v>137</v>
      </c>
      <c r="DM124" s="841"/>
      <c r="DN124" s="841"/>
      <c r="DO124" s="841"/>
      <c r="DP124" s="842"/>
      <c r="DQ124" s="843" t="s">
        <v>137</v>
      </c>
      <c r="DR124" s="841"/>
      <c r="DS124" s="841"/>
      <c r="DT124" s="841"/>
      <c r="DU124" s="842"/>
      <c r="DV124" s="929" t="s">
        <v>137</v>
      </c>
      <c r="DW124" s="930"/>
      <c r="DX124" s="930"/>
      <c r="DY124" s="930"/>
      <c r="DZ124" s="931"/>
    </row>
    <row r="125" spans="1:130" s="246" customFormat="1" ht="26.25" customHeight="1" x14ac:dyDescent="0.15">
      <c r="A125" s="898"/>
      <c r="B125" s="899"/>
      <c r="C125" s="902" t="s">
        <v>451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137</v>
      </c>
      <c r="AB125" s="858"/>
      <c r="AC125" s="858"/>
      <c r="AD125" s="858"/>
      <c r="AE125" s="859"/>
      <c r="AF125" s="860" t="s">
        <v>137</v>
      </c>
      <c r="AG125" s="858"/>
      <c r="AH125" s="858"/>
      <c r="AI125" s="858"/>
      <c r="AJ125" s="859"/>
      <c r="AK125" s="860" t="s">
        <v>137</v>
      </c>
      <c r="AL125" s="858"/>
      <c r="AM125" s="858"/>
      <c r="AN125" s="858"/>
      <c r="AO125" s="859"/>
      <c r="AP125" s="905" t="s">
        <v>137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464</v>
      </c>
      <c r="CL125" s="933"/>
      <c r="CM125" s="933"/>
      <c r="CN125" s="933"/>
      <c r="CO125" s="934"/>
      <c r="CP125" s="941" t="s">
        <v>465</v>
      </c>
      <c r="CQ125" s="886"/>
      <c r="CR125" s="886"/>
      <c r="CS125" s="886"/>
      <c r="CT125" s="886"/>
      <c r="CU125" s="886"/>
      <c r="CV125" s="886"/>
      <c r="CW125" s="886"/>
      <c r="CX125" s="886"/>
      <c r="CY125" s="886"/>
      <c r="CZ125" s="886"/>
      <c r="DA125" s="886"/>
      <c r="DB125" s="886"/>
      <c r="DC125" s="886"/>
      <c r="DD125" s="886"/>
      <c r="DE125" s="886"/>
      <c r="DF125" s="887"/>
      <c r="DG125" s="942" t="s">
        <v>137</v>
      </c>
      <c r="DH125" s="923"/>
      <c r="DI125" s="923"/>
      <c r="DJ125" s="923"/>
      <c r="DK125" s="923"/>
      <c r="DL125" s="923" t="s">
        <v>137</v>
      </c>
      <c r="DM125" s="923"/>
      <c r="DN125" s="923"/>
      <c r="DO125" s="923"/>
      <c r="DP125" s="923"/>
      <c r="DQ125" s="923" t="s">
        <v>137</v>
      </c>
      <c r="DR125" s="923"/>
      <c r="DS125" s="923"/>
      <c r="DT125" s="923"/>
      <c r="DU125" s="923"/>
      <c r="DV125" s="924" t="s">
        <v>137</v>
      </c>
      <c r="DW125" s="924"/>
      <c r="DX125" s="924"/>
      <c r="DY125" s="924"/>
      <c r="DZ125" s="925"/>
    </row>
    <row r="126" spans="1:130" s="246" customFormat="1" ht="26.25" customHeight="1" thickBot="1" x14ac:dyDescent="0.2">
      <c r="A126" s="898"/>
      <c r="B126" s="899"/>
      <c r="C126" s="902" t="s">
        <v>453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137</v>
      </c>
      <c r="AB126" s="858"/>
      <c r="AC126" s="858"/>
      <c r="AD126" s="858"/>
      <c r="AE126" s="859"/>
      <c r="AF126" s="860" t="s">
        <v>137</v>
      </c>
      <c r="AG126" s="858"/>
      <c r="AH126" s="858"/>
      <c r="AI126" s="858"/>
      <c r="AJ126" s="859"/>
      <c r="AK126" s="860" t="s">
        <v>137</v>
      </c>
      <c r="AL126" s="858"/>
      <c r="AM126" s="858"/>
      <c r="AN126" s="858"/>
      <c r="AO126" s="859"/>
      <c r="AP126" s="905" t="s">
        <v>137</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466</v>
      </c>
      <c r="CQ126" s="828"/>
      <c r="CR126" s="828"/>
      <c r="CS126" s="828"/>
      <c r="CT126" s="828"/>
      <c r="CU126" s="828"/>
      <c r="CV126" s="828"/>
      <c r="CW126" s="828"/>
      <c r="CX126" s="828"/>
      <c r="CY126" s="828"/>
      <c r="CZ126" s="828"/>
      <c r="DA126" s="828"/>
      <c r="DB126" s="828"/>
      <c r="DC126" s="828"/>
      <c r="DD126" s="828"/>
      <c r="DE126" s="828"/>
      <c r="DF126" s="829"/>
      <c r="DG126" s="894" t="s">
        <v>137</v>
      </c>
      <c r="DH126" s="895"/>
      <c r="DI126" s="895"/>
      <c r="DJ126" s="895"/>
      <c r="DK126" s="895"/>
      <c r="DL126" s="895" t="s">
        <v>137</v>
      </c>
      <c r="DM126" s="895"/>
      <c r="DN126" s="895"/>
      <c r="DO126" s="895"/>
      <c r="DP126" s="895"/>
      <c r="DQ126" s="895" t="s">
        <v>137</v>
      </c>
      <c r="DR126" s="895"/>
      <c r="DS126" s="895"/>
      <c r="DT126" s="895"/>
      <c r="DU126" s="895"/>
      <c r="DV126" s="872" t="s">
        <v>137</v>
      </c>
      <c r="DW126" s="872"/>
      <c r="DX126" s="872"/>
      <c r="DY126" s="872"/>
      <c r="DZ126" s="873"/>
    </row>
    <row r="127" spans="1:130" s="246" customFormat="1" ht="26.25" customHeight="1" x14ac:dyDescent="0.15">
      <c r="A127" s="900"/>
      <c r="B127" s="901"/>
      <c r="C127" s="919" t="s">
        <v>467</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521</v>
      </c>
      <c r="AB127" s="858"/>
      <c r="AC127" s="858"/>
      <c r="AD127" s="858"/>
      <c r="AE127" s="859"/>
      <c r="AF127" s="860">
        <v>411</v>
      </c>
      <c r="AG127" s="858"/>
      <c r="AH127" s="858"/>
      <c r="AI127" s="858"/>
      <c r="AJ127" s="859"/>
      <c r="AK127" s="860">
        <v>816</v>
      </c>
      <c r="AL127" s="858"/>
      <c r="AM127" s="858"/>
      <c r="AN127" s="858"/>
      <c r="AO127" s="859"/>
      <c r="AP127" s="905">
        <v>0</v>
      </c>
      <c r="AQ127" s="906"/>
      <c r="AR127" s="906"/>
      <c r="AS127" s="906"/>
      <c r="AT127" s="907"/>
      <c r="AU127" s="282"/>
      <c r="AV127" s="282"/>
      <c r="AW127" s="282"/>
      <c r="AX127" s="922" t="s">
        <v>468</v>
      </c>
      <c r="AY127" s="890"/>
      <c r="AZ127" s="890"/>
      <c r="BA127" s="890"/>
      <c r="BB127" s="890"/>
      <c r="BC127" s="890"/>
      <c r="BD127" s="890"/>
      <c r="BE127" s="891"/>
      <c r="BF127" s="889" t="s">
        <v>469</v>
      </c>
      <c r="BG127" s="890"/>
      <c r="BH127" s="890"/>
      <c r="BI127" s="890"/>
      <c r="BJ127" s="890"/>
      <c r="BK127" s="890"/>
      <c r="BL127" s="891"/>
      <c r="BM127" s="889" t="s">
        <v>470</v>
      </c>
      <c r="BN127" s="890"/>
      <c r="BO127" s="890"/>
      <c r="BP127" s="890"/>
      <c r="BQ127" s="890"/>
      <c r="BR127" s="890"/>
      <c r="BS127" s="891"/>
      <c r="BT127" s="889" t="s">
        <v>471</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472</v>
      </c>
      <c r="CQ127" s="828"/>
      <c r="CR127" s="828"/>
      <c r="CS127" s="828"/>
      <c r="CT127" s="828"/>
      <c r="CU127" s="828"/>
      <c r="CV127" s="828"/>
      <c r="CW127" s="828"/>
      <c r="CX127" s="828"/>
      <c r="CY127" s="828"/>
      <c r="CZ127" s="828"/>
      <c r="DA127" s="828"/>
      <c r="DB127" s="828"/>
      <c r="DC127" s="828"/>
      <c r="DD127" s="828"/>
      <c r="DE127" s="828"/>
      <c r="DF127" s="829"/>
      <c r="DG127" s="894" t="s">
        <v>137</v>
      </c>
      <c r="DH127" s="895"/>
      <c r="DI127" s="895"/>
      <c r="DJ127" s="895"/>
      <c r="DK127" s="895"/>
      <c r="DL127" s="895" t="s">
        <v>137</v>
      </c>
      <c r="DM127" s="895"/>
      <c r="DN127" s="895"/>
      <c r="DO127" s="895"/>
      <c r="DP127" s="895"/>
      <c r="DQ127" s="895" t="s">
        <v>137</v>
      </c>
      <c r="DR127" s="895"/>
      <c r="DS127" s="895"/>
      <c r="DT127" s="895"/>
      <c r="DU127" s="895"/>
      <c r="DV127" s="872" t="s">
        <v>137</v>
      </c>
      <c r="DW127" s="872"/>
      <c r="DX127" s="872"/>
      <c r="DY127" s="872"/>
      <c r="DZ127" s="873"/>
    </row>
    <row r="128" spans="1:130" s="246" customFormat="1" ht="26.25" customHeight="1" thickBot="1" x14ac:dyDescent="0.2">
      <c r="A128" s="874" t="s">
        <v>473</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474</v>
      </c>
      <c r="X128" s="876"/>
      <c r="Y128" s="876"/>
      <c r="Z128" s="877"/>
      <c r="AA128" s="878">
        <v>347733</v>
      </c>
      <c r="AB128" s="879"/>
      <c r="AC128" s="879"/>
      <c r="AD128" s="879"/>
      <c r="AE128" s="880"/>
      <c r="AF128" s="881">
        <v>337046</v>
      </c>
      <c r="AG128" s="879"/>
      <c r="AH128" s="879"/>
      <c r="AI128" s="879"/>
      <c r="AJ128" s="880"/>
      <c r="AK128" s="881">
        <v>329373</v>
      </c>
      <c r="AL128" s="879"/>
      <c r="AM128" s="879"/>
      <c r="AN128" s="879"/>
      <c r="AO128" s="880"/>
      <c r="AP128" s="882"/>
      <c r="AQ128" s="883"/>
      <c r="AR128" s="883"/>
      <c r="AS128" s="883"/>
      <c r="AT128" s="884"/>
      <c r="AU128" s="282"/>
      <c r="AV128" s="282"/>
      <c r="AW128" s="282"/>
      <c r="AX128" s="885" t="s">
        <v>475</v>
      </c>
      <c r="AY128" s="886"/>
      <c r="AZ128" s="886"/>
      <c r="BA128" s="886"/>
      <c r="BB128" s="886"/>
      <c r="BC128" s="886"/>
      <c r="BD128" s="886"/>
      <c r="BE128" s="887"/>
      <c r="BF128" s="864" t="s">
        <v>137</v>
      </c>
      <c r="BG128" s="865"/>
      <c r="BH128" s="865"/>
      <c r="BI128" s="865"/>
      <c r="BJ128" s="865"/>
      <c r="BK128" s="865"/>
      <c r="BL128" s="888"/>
      <c r="BM128" s="864">
        <v>13.4</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476</v>
      </c>
      <c r="CQ128" s="806"/>
      <c r="CR128" s="806"/>
      <c r="CS128" s="806"/>
      <c r="CT128" s="806"/>
      <c r="CU128" s="806"/>
      <c r="CV128" s="806"/>
      <c r="CW128" s="806"/>
      <c r="CX128" s="806"/>
      <c r="CY128" s="806"/>
      <c r="CZ128" s="806"/>
      <c r="DA128" s="806"/>
      <c r="DB128" s="806"/>
      <c r="DC128" s="806"/>
      <c r="DD128" s="806"/>
      <c r="DE128" s="806"/>
      <c r="DF128" s="807"/>
      <c r="DG128" s="868">
        <v>14400</v>
      </c>
      <c r="DH128" s="869"/>
      <c r="DI128" s="869"/>
      <c r="DJ128" s="869"/>
      <c r="DK128" s="869"/>
      <c r="DL128" s="869">
        <v>18000</v>
      </c>
      <c r="DM128" s="869"/>
      <c r="DN128" s="869"/>
      <c r="DO128" s="869"/>
      <c r="DP128" s="869"/>
      <c r="DQ128" s="869">
        <v>27000</v>
      </c>
      <c r="DR128" s="869"/>
      <c r="DS128" s="869"/>
      <c r="DT128" s="869"/>
      <c r="DU128" s="869"/>
      <c r="DV128" s="870">
        <v>0.3</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477</v>
      </c>
      <c r="X129" s="855"/>
      <c r="Y129" s="855"/>
      <c r="Z129" s="856"/>
      <c r="AA129" s="857">
        <v>9816667</v>
      </c>
      <c r="AB129" s="858"/>
      <c r="AC129" s="858"/>
      <c r="AD129" s="858"/>
      <c r="AE129" s="859"/>
      <c r="AF129" s="860">
        <v>9707609</v>
      </c>
      <c r="AG129" s="858"/>
      <c r="AH129" s="858"/>
      <c r="AI129" s="858"/>
      <c r="AJ129" s="859"/>
      <c r="AK129" s="860">
        <v>9643192</v>
      </c>
      <c r="AL129" s="858"/>
      <c r="AM129" s="858"/>
      <c r="AN129" s="858"/>
      <c r="AO129" s="859"/>
      <c r="AP129" s="861"/>
      <c r="AQ129" s="862"/>
      <c r="AR129" s="862"/>
      <c r="AS129" s="862"/>
      <c r="AT129" s="863"/>
      <c r="AU129" s="284"/>
      <c r="AV129" s="284"/>
      <c r="AW129" s="284"/>
      <c r="AX129" s="827" t="s">
        <v>478</v>
      </c>
      <c r="AY129" s="828"/>
      <c r="AZ129" s="828"/>
      <c r="BA129" s="828"/>
      <c r="BB129" s="828"/>
      <c r="BC129" s="828"/>
      <c r="BD129" s="828"/>
      <c r="BE129" s="829"/>
      <c r="BF129" s="847" t="s">
        <v>137</v>
      </c>
      <c r="BG129" s="848"/>
      <c r="BH129" s="848"/>
      <c r="BI129" s="848"/>
      <c r="BJ129" s="848"/>
      <c r="BK129" s="848"/>
      <c r="BL129" s="849"/>
      <c r="BM129" s="847">
        <v>18.399999999999999</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479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480</v>
      </c>
      <c r="X130" s="855"/>
      <c r="Y130" s="855"/>
      <c r="Z130" s="856"/>
      <c r="AA130" s="857">
        <v>1763978</v>
      </c>
      <c r="AB130" s="858"/>
      <c r="AC130" s="858"/>
      <c r="AD130" s="858"/>
      <c r="AE130" s="859"/>
      <c r="AF130" s="860">
        <v>1763281</v>
      </c>
      <c r="AG130" s="858"/>
      <c r="AH130" s="858"/>
      <c r="AI130" s="858"/>
      <c r="AJ130" s="859"/>
      <c r="AK130" s="860">
        <v>1740637</v>
      </c>
      <c r="AL130" s="858"/>
      <c r="AM130" s="858"/>
      <c r="AN130" s="858"/>
      <c r="AO130" s="859"/>
      <c r="AP130" s="861"/>
      <c r="AQ130" s="862"/>
      <c r="AR130" s="862"/>
      <c r="AS130" s="862"/>
      <c r="AT130" s="863"/>
      <c r="AU130" s="284"/>
      <c r="AV130" s="284"/>
      <c r="AW130" s="284"/>
      <c r="AX130" s="827" t="s">
        <v>481</v>
      </c>
      <c r="AY130" s="828"/>
      <c r="AZ130" s="828"/>
      <c r="BA130" s="828"/>
      <c r="BB130" s="828"/>
      <c r="BC130" s="828"/>
      <c r="BD130" s="828"/>
      <c r="BE130" s="829"/>
      <c r="BF130" s="830">
        <v>10.7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482</v>
      </c>
      <c r="X131" s="838"/>
      <c r="Y131" s="838"/>
      <c r="Z131" s="839"/>
      <c r="AA131" s="840">
        <v>8052689</v>
      </c>
      <c r="AB131" s="841"/>
      <c r="AC131" s="841"/>
      <c r="AD131" s="841"/>
      <c r="AE131" s="842"/>
      <c r="AF131" s="843">
        <v>7944328</v>
      </c>
      <c r="AG131" s="841"/>
      <c r="AH131" s="841"/>
      <c r="AI131" s="841"/>
      <c r="AJ131" s="842"/>
      <c r="AK131" s="843">
        <v>7902555</v>
      </c>
      <c r="AL131" s="841"/>
      <c r="AM131" s="841"/>
      <c r="AN131" s="841"/>
      <c r="AO131" s="842"/>
      <c r="AP131" s="844"/>
      <c r="AQ131" s="845"/>
      <c r="AR131" s="845"/>
      <c r="AS131" s="845"/>
      <c r="AT131" s="846"/>
      <c r="AU131" s="284"/>
      <c r="AV131" s="284"/>
      <c r="AW131" s="284"/>
      <c r="AX131" s="805" t="s">
        <v>483</v>
      </c>
      <c r="AY131" s="806"/>
      <c r="AZ131" s="806"/>
      <c r="BA131" s="806"/>
      <c r="BB131" s="806"/>
      <c r="BC131" s="806"/>
      <c r="BD131" s="806"/>
      <c r="BE131" s="807"/>
      <c r="BF131" s="808">
        <v>59.3</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484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485</v>
      </c>
      <c r="W132" s="818"/>
      <c r="X132" s="818"/>
      <c r="Y132" s="818"/>
      <c r="Z132" s="819"/>
      <c r="AA132" s="820">
        <v>11.23993488</v>
      </c>
      <c r="AB132" s="821"/>
      <c r="AC132" s="821"/>
      <c r="AD132" s="821"/>
      <c r="AE132" s="822"/>
      <c r="AF132" s="823">
        <v>10.88858617</v>
      </c>
      <c r="AG132" s="821"/>
      <c r="AH132" s="821"/>
      <c r="AI132" s="821"/>
      <c r="AJ132" s="822"/>
      <c r="AK132" s="823">
        <v>10.17338063</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486</v>
      </c>
      <c r="W133" s="797"/>
      <c r="X133" s="797"/>
      <c r="Y133" s="797"/>
      <c r="Z133" s="798"/>
      <c r="AA133" s="799">
        <v>9.9</v>
      </c>
      <c r="AB133" s="800"/>
      <c r="AC133" s="800"/>
      <c r="AD133" s="800"/>
      <c r="AE133" s="801"/>
      <c r="AF133" s="799">
        <v>10.3</v>
      </c>
      <c r="AG133" s="800"/>
      <c r="AH133" s="800"/>
      <c r="AI133" s="800"/>
      <c r="AJ133" s="801"/>
      <c r="AK133" s="799">
        <v>10.7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WjP4XpWj7OuLYwY1BbiA6GHRZx2O8+4YgulRh+wHQrDfqoWHxse/+ogoJfKyg1b+LS+0m5Z59+SFU9vDLdAx9A==" saltValue="M5BHpKyX8jEPa/Ok7gh5W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60" zoomScaleNormal="85" workbookViewId="0"/>
  </sheetViews>
  <sheetFormatPr defaultColWidth="0" defaultRowHeight="13.5" customHeight="1" zeroHeight="1" x14ac:dyDescent="0.15"/>
  <cols>
    <col min="1" max="120" width="2.71093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QsTkdLzeOeFXt5gB0wGS7ZjaoOjytNnt6EQl3opz+5iDSBTvzQQNDFLTTmEJvfb2jzkLqdgKcveWyFkUcSRlLg==" saltValue="uZBJNaM7hcTRtsjIMqPhm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60" zoomScaleNormal="60" zoomScaleSheetLayoutView="55" workbookViewId="0"/>
  </sheetViews>
  <sheetFormatPr defaultColWidth="0" defaultRowHeight="13.5" customHeight="1" zeroHeight="1" x14ac:dyDescent="0.15"/>
  <cols>
    <col min="1" max="116" width="2.57031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TnUi3ytGKXshSTzWvWfv8DdVNxp/kCFhcZPJTa1KrP6geRKz5nluUcKEiCmulkzCAmFaNg4IAoNTHPiDCQkoTw==" saltValue="VFM7OhFXvUYrPX1N2hfl0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60" workbookViewId="0"/>
  </sheetViews>
  <sheetFormatPr defaultColWidth="0" defaultRowHeight="13.5" customHeight="1" zeroHeight="1" x14ac:dyDescent="0.15"/>
  <cols>
    <col min="1" max="36" width="2.42578125" style="292" customWidth="1"/>
    <col min="37" max="44" width="17" style="292" customWidth="1"/>
    <col min="45" max="45" width="6.140625" style="299" customWidth="1"/>
    <col min="46" max="46" width="3" style="297" customWidth="1"/>
    <col min="47" max="47" width="19.140625" style="292" hidden="1" customWidth="1"/>
    <col min="48" max="52" width="12.5703125" style="292" hidden="1" customWidth="1"/>
    <col min="53" max="16384" width="8.57031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490</v>
      </c>
      <c r="AP7" s="303"/>
      <c r="AQ7" s="304" t="s">
        <v>491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492</v>
      </c>
      <c r="AQ8" s="310" t="s">
        <v>493</v>
      </c>
      <c r="AR8" s="311" t="s">
        <v>494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7" t="s">
        <v>495</v>
      </c>
      <c r="AL9" s="1228"/>
      <c r="AM9" s="1228"/>
      <c r="AN9" s="1229"/>
      <c r="AO9" s="312">
        <v>2516373</v>
      </c>
      <c r="AP9" s="312">
        <v>78561</v>
      </c>
      <c r="AQ9" s="313">
        <v>84679</v>
      </c>
      <c r="AR9" s="314">
        <v>-7.2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7" t="s">
        <v>496</v>
      </c>
      <c r="AL10" s="1228"/>
      <c r="AM10" s="1228"/>
      <c r="AN10" s="1229"/>
      <c r="AO10" s="315">
        <v>139195</v>
      </c>
      <c r="AP10" s="315">
        <v>4346</v>
      </c>
      <c r="AQ10" s="316">
        <v>6771</v>
      </c>
      <c r="AR10" s="317">
        <v>-35.799999999999997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7" t="s">
        <v>497</v>
      </c>
      <c r="AL11" s="1228"/>
      <c r="AM11" s="1228"/>
      <c r="AN11" s="1229"/>
      <c r="AO11" s="315">
        <v>491040</v>
      </c>
      <c r="AP11" s="315">
        <v>15330</v>
      </c>
      <c r="AQ11" s="316">
        <v>10249</v>
      </c>
      <c r="AR11" s="317">
        <v>49.6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7" t="s">
        <v>498</v>
      </c>
      <c r="AL12" s="1228"/>
      <c r="AM12" s="1228"/>
      <c r="AN12" s="1229"/>
      <c r="AO12" s="315" t="s">
        <v>499</v>
      </c>
      <c r="AP12" s="315" t="s">
        <v>499</v>
      </c>
      <c r="AQ12" s="316">
        <v>835</v>
      </c>
      <c r="AR12" s="317" t="s">
        <v>499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7" t="s">
        <v>500</v>
      </c>
      <c r="AL13" s="1228"/>
      <c r="AM13" s="1228"/>
      <c r="AN13" s="1229"/>
      <c r="AO13" s="315" t="s">
        <v>499</v>
      </c>
      <c r="AP13" s="315" t="s">
        <v>499</v>
      </c>
      <c r="AQ13" s="316" t="s">
        <v>499</v>
      </c>
      <c r="AR13" s="317" t="s">
        <v>499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7" t="s">
        <v>501</v>
      </c>
      <c r="AL14" s="1228"/>
      <c r="AM14" s="1228"/>
      <c r="AN14" s="1229"/>
      <c r="AO14" s="315">
        <v>127655</v>
      </c>
      <c r="AP14" s="315">
        <v>3985</v>
      </c>
      <c r="AQ14" s="316">
        <v>4010</v>
      </c>
      <c r="AR14" s="317">
        <v>-0.6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7" t="s">
        <v>502</v>
      </c>
      <c r="AL15" s="1228"/>
      <c r="AM15" s="1228"/>
      <c r="AN15" s="1229"/>
      <c r="AO15" s="315">
        <v>51922</v>
      </c>
      <c r="AP15" s="315">
        <v>1621</v>
      </c>
      <c r="AQ15" s="316">
        <v>1615</v>
      </c>
      <c r="AR15" s="317">
        <v>0.4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0" t="s">
        <v>503</v>
      </c>
      <c r="AL16" s="1231"/>
      <c r="AM16" s="1231"/>
      <c r="AN16" s="1232"/>
      <c r="AO16" s="315">
        <v>-172697</v>
      </c>
      <c r="AP16" s="315">
        <v>-5392</v>
      </c>
      <c r="AQ16" s="316">
        <v>-7253</v>
      </c>
      <c r="AR16" s="317">
        <v>-25.7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0" t="s">
        <v>184</v>
      </c>
      <c r="AL17" s="1231"/>
      <c r="AM17" s="1231"/>
      <c r="AN17" s="1232"/>
      <c r="AO17" s="315">
        <v>3153488</v>
      </c>
      <c r="AP17" s="315">
        <v>98451</v>
      </c>
      <c r="AQ17" s="316">
        <v>100906</v>
      </c>
      <c r="AR17" s="317">
        <v>-2.4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505</v>
      </c>
      <c r="AP20" s="323" t="s">
        <v>506</v>
      </c>
      <c r="AQ20" s="324" t="s">
        <v>507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4" t="s">
        <v>508</v>
      </c>
      <c r="AL21" s="1225"/>
      <c r="AM21" s="1225"/>
      <c r="AN21" s="1226"/>
      <c r="AO21" s="327">
        <v>8.77</v>
      </c>
      <c r="AP21" s="328">
        <v>9.2799999999999994</v>
      </c>
      <c r="AQ21" s="329">
        <v>-0.51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4" t="s">
        <v>509</v>
      </c>
      <c r="AL22" s="1225"/>
      <c r="AM22" s="1225"/>
      <c r="AN22" s="1226"/>
      <c r="AO22" s="332">
        <v>97.4</v>
      </c>
      <c r="AP22" s="333">
        <v>97.5</v>
      </c>
      <c r="AQ22" s="334">
        <v>-0.1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490</v>
      </c>
      <c r="AP30" s="303"/>
      <c r="AQ30" s="304" t="s">
        <v>491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492</v>
      </c>
      <c r="AQ31" s="310" t="s">
        <v>493</v>
      </c>
      <c r="AR31" s="311" t="s">
        <v>494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5" t="s">
        <v>513</v>
      </c>
      <c r="AL32" s="1216"/>
      <c r="AM32" s="1216"/>
      <c r="AN32" s="1217"/>
      <c r="AO32" s="342">
        <v>1895611</v>
      </c>
      <c r="AP32" s="342">
        <v>59181</v>
      </c>
      <c r="AQ32" s="343">
        <v>59453</v>
      </c>
      <c r="AR32" s="344">
        <v>-0.5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5" t="s">
        <v>514</v>
      </c>
      <c r="AL33" s="1216"/>
      <c r="AM33" s="1216"/>
      <c r="AN33" s="1217"/>
      <c r="AO33" s="342" t="s">
        <v>499</v>
      </c>
      <c r="AP33" s="342" t="s">
        <v>499</v>
      </c>
      <c r="AQ33" s="343" t="s">
        <v>499</v>
      </c>
      <c r="AR33" s="344" t="s">
        <v>499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5" t="s">
        <v>515</v>
      </c>
      <c r="AL34" s="1216"/>
      <c r="AM34" s="1216"/>
      <c r="AN34" s="1217"/>
      <c r="AO34" s="342" t="s">
        <v>499</v>
      </c>
      <c r="AP34" s="342" t="s">
        <v>499</v>
      </c>
      <c r="AQ34" s="343">
        <v>7</v>
      </c>
      <c r="AR34" s="344" t="s">
        <v>499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5" t="s">
        <v>516</v>
      </c>
      <c r="AL35" s="1216"/>
      <c r="AM35" s="1216"/>
      <c r="AN35" s="1217"/>
      <c r="AO35" s="342">
        <v>876319</v>
      </c>
      <c r="AP35" s="342">
        <v>27358</v>
      </c>
      <c r="AQ35" s="343">
        <v>15919</v>
      </c>
      <c r="AR35" s="344">
        <v>71.900000000000006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5" t="s">
        <v>517</v>
      </c>
      <c r="AL36" s="1216"/>
      <c r="AM36" s="1216"/>
      <c r="AN36" s="1217"/>
      <c r="AO36" s="342">
        <v>98145</v>
      </c>
      <c r="AP36" s="342">
        <v>3064</v>
      </c>
      <c r="AQ36" s="343">
        <v>2366</v>
      </c>
      <c r="AR36" s="344">
        <v>29.5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5" t="s">
        <v>518</v>
      </c>
      <c r="AL37" s="1216"/>
      <c r="AM37" s="1216"/>
      <c r="AN37" s="1217"/>
      <c r="AO37" s="342">
        <v>3891</v>
      </c>
      <c r="AP37" s="342">
        <v>121</v>
      </c>
      <c r="AQ37" s="343">
        <v>377</v>
      </c>
      <c r="AR37" s="344">
        <v>-67.900000000000006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8" t="s">
        <v>519</v>
      </c>
      <c r="AL38" s="1219"/>
      <c r="AM38" s="1219"/>
      <c r="AN38" s="1220"/>
      <c r="AO38" s="345">
        <v>1</v>
      </c>
      <c r="AP38" s="345">
        <v>0</v>
      </c>
      <c r="AQ38" s="346">
        <v>2</v>
      </c>
      <c r="AR38" s="334">
        <v>-100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8" t="s">
        <v>520</v>
      </c>
      <c r="AL39" s="1219"/>
      <c r="AM39" s="1219"/>
      <c r="AN39" s="1220"/>
      <c r="AO39" s="342">
        <v>-329373</v>
      </c>
      <c r="AP39" s="342">
        <v>-10283</v>
      </c>
      <c r="AQ39" s="343">
        <v>-5971</v>
      </c>
      <c r="AR39" s="344">
        <v>72.2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5" t="s">
        <v>521</v>
      </c>
      <c r="AL40" s="1216"/>
      <c r="AM40" s="1216"/>
      <c r="AN40" s="1217"/>
      <c r="AO40" s="342">
        <v>-1740637</v>
      </c>
      <c r="AP40" s="342">
        <v>-54342</v>
      </c>
      <c r="AQ40" s="343">
        <v>-50395</v>
      </c>
      <c r="AR40" s="344">
        <v>7.8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1" t="s">
        <v>295</v>
      </c>
      <c r="AL41" s="1222"/>
      <c r="AM41" s="1222"/>
      <c r="AN41" s="1223"/>
      <c r="AO41" s="342">
        <v>803957</v>
      </c>
      <c r="AP41" s="342">
        <v>25099</v>
      </c>
      <c r="AQ41" s="343">
        <v>21757</v>
      </c>
      <c r="AR41" s="344">
        <v>15.4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8" t="s">
        <v>490</v>
      </c>
      <c r="AN49" s="1210" t="s">
        <v>525</v>
      </c>
      <c r="AO49" s="1211"/>
      <c r="AP49" s="1211"/>
      <c r="AQ49" s="1211"/>
      <c r="AR49" s="121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9"/>
      <c r="AN50" s="358" t="s">
        <v>526</v>
      </c>
      <c r="AO50" s="359" t="s">
        <v>527</v>
      </c>
      <c r="AP50" s="360" t="s">
        <v>528</v>
      </c>
      <c r="AQ50" s="361" t="s">
        <v>529</v>
      </c>
      <c r="AR50" s="362" t="s">
        <v>530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531</v>
      </c>
      <c r="AL51" s="355"/>
      <c r="AM51" s="363">
        <v>1891087</v>
      </c>
      <c r="AN51" s="364">
        <v>55883</v>
      </c>
      <c r="AO51" s="365">
        <v>13.2</v>
      </c>
      <c r="AP51" s="366">
        <v>106614</v>
      </c>
      <c r="AQ51" s="367">
        <v>17.2</v>
      </c>
      <c r="AR51" s="368">
        <v>-4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532</v>
      </c>
      <c r="AM52" s="371">
        <v>1023885</v>
      </c>
      <c r="AN52" s="372">
        <v>30257</v>
      </c>
      <c r="AO52" s="373">
        <v>10</v>
      </c>
      <c r="AP52" s="374">
        <v>45545</v>
      </c>
      <c r="AQ52" s="375">
        <v>20.7</v>
      </c>
      <c r="AR52" s="376">
        <v>-10.7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533</v>
      </c>
      <c r="AL53" s="355"/>
      <c r="AM53" s="363">
        <v>1622961</v>
      </c>
      <c r="AN53" s="364">
        <v>48682</v>
      </c>
      <c r="AO53" s="365">
        <v>-12.9</v>
      </c>
      <c r="AP53" s="366">
        <v>63727</v>
      </c>
      <c r="AQ53" s="367">
        <v>-40.200000000000003</v>
      </c>
      <c r="AR53" s="368">
        <v>27.3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532</v>
      </c>
      <c r="AM54" s="371">
        <v>386421</v>
      </c>
      <c r="AN54" s="372">
        <v>11591</v>
      </c>
      <c r="AO54" s="373">
        <v>-61.7</v>
      </c>
      <c r="AP54" s="374">
        <v>34577</v>
      </c>
      <c r="AQ54" s="375">
        <v>-24.1</v>
      </c>
      <c r="AR54" s="376">
        <v>-37.6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534</v>
      </c>
      <c r="AL55" s="355"/>
      <c r="AM55" s="363">
        <v>1433015</v>
      </c>
      <c r="AN55" s="364">
        <v>43603</v>
      </c>
      <c r="AO55" s="365">
        <v>-10.4</v>
      </c>
      <c r="AP55" s="366">
        <v>66954</v>
      </c>
      <c r="AQ55" s="367">
        <v>5.0999999999999996</v>
      </c>
      <c r="AR55" s="368">
        <v>-15.5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532</v>
      </c>
      <c r="AM56" s="371">
        <v>683715</v>
      </c>
      <c r="AN56" s="372">
        <v>20804</v>
      </c>
      <c r="AO56" s="373">
        <v>79.5</v>
      </c>
      <c r="AP56" s="374">
        <v>37305</v>
      </c>
      <c r="AQ56" s="375">
        <v>7.9</v>
      </c>
      <c r="AR56" s="376">
        <v>71.599999999999994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535</v>
      </c>
      <c r="AL57" s="355"/>
      <c r="AM57" s="363">
        <v>1669379</v>
      </c>
      <c r="AN57" s="364">
        <v>51359</v>
      </c>
      <c r="AO57" s="365">
        <v>17.8</v>
      </c>
      <c r="AP57" s="366">
        <v>72656</v>
      </c>
      <c r="AQ57" s="367">
        <v>8.5</v>
      </c>
      <c r="AR57" s="368">
        <v>9.3000000000000007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532</v>
      </c>
      <c r="AM58" s="371">
        <v>531108</v>
      </c>
      <c r="AN58" s="372">
        <v>16340</v>
      </c>
      <c r="AO58" s="373">
        <v>-21.5</v>
      </c>
      <c r="AP58" s="374">
        <v>36448</v>
      </c>
      <c r="AQ58" s="375">
        <v>-2.2999999999999998</v>
      </c>
      <c r="AR58" s="376">
        <v>-19.2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536</v>
      </c>
      <c r="AL59" s="355"/>
      <c r="AM59" s="363">
        <v>1291820</v>
      </c>
      <c r="AN59" s="364">
        <v>40330</v>
      </c>
      <c r="AO59" s="365">
        <v>-21.5</v>
      </c>
      <c r="AP59" s="366">
        <v>65080</v>
      </c>
      <c r="AQ59" s="367">
        <v>-10.4</v>
      </c>
      <c r="AR59" s="368">
        <v>-11.1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532</v>
      </c>
      <c r="AM60" s="371">
        <v>575053</v>
      </c>
      <c r="AN60" s="372">
        <v>17953</v>
      </c>
      <c r="AO60" s="373">
        <v>9.9</v>
      </c>
      <c r="AP60" s="374">
        <v>38201</v>
      </c>
      <c r="AQ60" s="375">
        <v>4.8</v>
      </c>
      <c r="AR60" s="376">
        <v>5.0999999999999996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537</v>
      </c>
      <c r="AL61" s="377"/>
      <c r="AM61" s="378">
        <v>1581652</v>
      </c>
      <c r="AN61" s="379">
        <v>47971</v>
      </c>
      <c r="AO61" s="380">
        <v>-2.8</v>
      </c>
      <c r="AP61" s="381">
        <v>75006</v>
      </c>
      <c r="AQ61" s="382">
        <v>-4</v>
      </c>
      <c r="AR61" s="368">
        <v>1.2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532</v>
      </c>
      <c r="AM62" s="371">
        <v>640036</v>
      </c>
      <c r="AN62" s="372">
        <v>19389</v>
      </c>
      <c r="AO62" s="373">
        <v>3.2</v>
      </c>
      <c r="AP62" s="374">
        <v>38415</v>
      </c>
      <c r="AQ62" s="375">
        <v>1.4</v>
      </c>
      <c r="AR62" s="376">
        <v>1.8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8EtjqP4QgqEIlDU41kCMfYkLceFZQ3Ybt4RaZLvrb9a4zEYc2M9YwiXE2/N15ksnm8y2zWDlSpTtmKvlMAK4Kg==" saltValue="hyDC618Rw84vh+XSuO2Uw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60" zoomScaleNormal="60" zoomScaleSheetLayoutView="55" workbookViewId="0"/>
  </sheetViews>
  <sheetFormatPr defaultColWidth="0" defaultRowHeight="13.5" customHeight="1" zeroHeight="1" x14ac:dyDescent="0.15"/>
  <cols>
    <col min="1" max="125" width="2.425781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ngdLlkwX9byWCDeEJQA9dZ7dwu1obIcUWEvNxBuT3WSe4Cav5cXyVPSv0cUA6b3ydIPkpaOgw4Uwl6CJ4D8KQ==" saltValue="9ZUoGnPDMX1ntYgtAG83V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60" zoomScaleNormal="60" zoomScaleSheetLayoutView="55" workbookViewId="0"/>
  </sheetViews>
  <sheetFormatPr defaultColWidth="0" defaultRowHeight="13.5" customHeight="1" zeroHeight="1" x14ac:dyDescent="0.15"/>
  <cols>
    <col min="1" max="125" width="2.425781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wBaELm5+ZP7MDIX4mvIgJ0US23W+4o3CqE5IFXc1MgjjFPzcikjAbqoKWxp9Oq24fvBiyduybJqokyG2C03g==" saltValue="VI3hPzQ40RNB9dUYwpI4g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541</v>
      </c>
      <c r="G46" s="8" t="s">
        <v>542</v>
      </c>
      <c r="H46" s="8" t="s">
        <v>543</v>
      </c>
      <c r="I46" s="8" t="s">
        <v>544</v>
      </c>
      <c r="J46" s="9" t="s">
        <v>545</v>
      </c>
    </row>
    <row r="47" spans="2:10" ht="57.75" customHeight="1" x14ac:dyDescent="0.15">
      <c r="B47" s="10"/>
      <c r="C47" s="1233" t="s">
        <v>3</v>
      </c>
      <c r="D47" s="1233"/>
      <c r="E47" s="1234"/>
      <c r="F47" s="11">
        <v>22.26</v>
      </c>
      <c r="G47" s="12">
        <v>23.41</v>
      </c>
      <c r="H47" s="12">
        <v>23.54</v>
      </c>
      <c r="I47" s="12">
        <v>22.7</v>
      </c>
      <c r="J47" s="13">
        <v>23.65</v>
      </c>
    </row>
    <row r="48" spans="2:10" ht="57.75" customHeight="1" x14ac:dyDescent="0.15">
      <c r="B48" s="14"/>
      <c r="C48" s="1235" t="s">
        <v>4</v>
      </c>
      <c r="D48" s="1235"/>
      <c r="E48" s="1236"/>
      <c r="F48" s="15">
        <v>2.57</v>
      </c>
      <c r="G48" s="16">
        <v>2.65</v>
      </c>
      <c r="H48" s="16">
        <v>2.2400000000000002</v>
      </c>
      <c r="I48" s="16">
        <v>2.06</v>
      </c>
      <c r="J48" s="17">
        <v>2.13</v>
      </c>
    </row>
    <row r="49" spans="2:10" ht="57.75" customHeight="1" thickBot="1" x14ac:dyDescent="0.2">
      <c r="B49" s="18"/>
      <c r="C49" s="1237" t="s">
        <v>5</v>
      </c>
      <c r="D49" s="1237"/>
      <c r="E49" s="1238"/>
      <c r="F49" s="19">
        <v>1.59</v>
      </c>
      <c r="G49" s="20">
        <v>1.44</v>
      </c>
      <c r="H49" s="20" t="s">
        <v>546</v>
      </c>
      <c r="I49" s="20" t="s">
        <v>547</v>
      </c>
      <c r="J49" s="21">
        <v>0.85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Cmr0fzp7W/kncorSNYadxZ3pohQrDj/v2I92HQn5J3IFx85BS10GdMPsQfggJwf68LTzMGFi9wZnOXh6uzOVw==" saltValue="EXVHzO2hvbRt1ENd1s9c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541</v>
      </c>
      <c r="G33" s="29" t="s">
        <v>542</v>
      </c>
      <c r="H33" s="29" t="s">
        <v>543</v>
      </c>
      <c r="I33" s="29" t="s">
        <v>544</v>
      </c>
      <c r="J33" s="30" t="s">
        <v>545</v>
      </c>
      <c r="K33" s="22"/>
      <c r="L33" s="22"/>
      <c r="M33" s="22"/>
      <c r="N33" s="22"/>
      <c r="O33" s="22"/>
      <c r="P33" s="22"/>
    </row>
    <row r="34" spans="1:16" ht="39" customHeight="1" x14ac:dyDescent="0.15">
      <c r="A34" s="22"/>
      <c r="B34" s="31"/>
      <c r="C34" s="1245" t="s">
        <v>548</v>
      </c>
      <c r="D34" s="1245"/>
      <c r="E34" s="1246"/>
      <c r="F34" s="32">
        <v>8.01</v>
      </c>
      <c r="G34" s="33">
        <v>8.34</v>
      </c>
      <c r="H34" s="33">
        <v>10</v>
      </c>
      <c r="I34" s="33">
        <v>11.37</v>
      </c>
      <c r="J34" s="34">
        <v>12.31</v>
      </c>
      <c r="K34" s="22"/>
      <c r="L34" s="22"/>
      <c r="M34" s="22"/>
      <c r="N34" s="22"/>
      <c r="O34" s="22"/>
      <c r="P34" s="22"/>
    </row>
    <row r="35" spans="1:16" ht="39" customHeight="1" x14ac:dyDescent="0.15">
      <c r="A35" s="22"/>
      <c r="B35" s="35"/>
      <c r="C35" s="1239" t="s">
        <v>549</v>
      </c>
      <c r="D35" s="1240"/>
      <c r="E35" s="1241"/>
      <c r="F35" s="36">
        <v>2.56</v>
      </c>
      <c r="G35" s="37">
        <v>2.64</v>
      </c>
      <c r="H35" s="37">
        <v>2.23</v>
      </c>
      <c r="I35" s="37">
        <v>2.06</v>
      </c>
      <c r="J35" s="38">
        <v>2.12</v>
      </c>
      <c r="K35" s="22"/>
      <c r="L35" s="22"/>
      <c r="M35" s="22"/>
      <c r="N35" s="22"/>
      <c r="O35" s="22"/>
      <c r="P35" s="22"/>
    </row>
    <row r="36" spans="1:16" ht="39" customHeight="1" x14ac:dyDescent="0.15">
      <c r="A36" s="22"/>
      <c r="B36" s="35"/>
      <c r="C36" s="1239" t="s">
        <v>550</v>
      </c>
      <c r="D36" s="1240"/>
      <c r="E36" s="1241"/>
      <c r="F36" s="36">
        <v>0.35</v>
      </c>
      <c r="G36" s="37">
        <v>0.86</v>
      </c>
      <c r="H36" s="37">
        <v>0.64</v>
      </c>
      <c r="I36" s="37">
        <v>0.93</v>
      </c>
      <c r="J36" s="38">
        <v>1.32</v>
      </c>
      <c r="K36" s="22"/>
      <c r="L36" s="22"/>
      <c r="M36" s="22"/>
      <c r="N36" s="22"/>
      <c r="O36" s="22"/>
      <c r="P36" s="22"/>
    </row>
    <row r="37" spans="1:16" ht="39" customHeight="1" x14ac:dyDescent="0.15">
      <c r="A37" s="22"/>
      <c r="B37" s="35"/>
      <c r="C37" s="1239" t="s">
        <v>551</v>
      </c>
      <c r="D37" s="1240"/>
      <c r="E37" s="1241"/>
      <c r="F37" s="36">
        <v>1.96</v>
      </c>
      <c r="G37" s="37">
        <v>1.17</v>
      </c>
      <c r="H37" s="37">
        <v>2.86</v>
      </c>
      <c r="I37" s="37">
        <v>4.3499999999999996</v>
      </c>
      <c r="J37" s="38">
        <v>0.65</v>
      </c>
      <c r="K37" s="22"/>
      <c r="L37" s="22"/>
      <c r="M37" s="22"/>
      <c r="N37" s="22"/>
      <c r="O37" s="22"/>
      <c r="P37" s="22"/>
    </row>
    <row r="38" spans="1:16" ht="39" customHeight="1" x14ac:dyDescent="0.15">
      <c r="A38" s="22"/>
      <c r="B38" s="35"/>
      <c r="C38" s="1239" t="s">
        <v>552</v>
      </c>
      <c r="D38" s="1240"/>
      <c r="E38" s="1241"/>
      <c r="F38" s="36">
        <v>0.02</v>
      </c>
      <c r="G38" s="37">
        <v>0</v>
      </c>
      <c r="H38" s="37">
        <v>0</v>
      </c>
      <c r="I38" s="37">
        <v>0</v>
      </c>
      <c r="J38" s="38">
        <v>0</v>
      </c>
      <c r="K38" s="22"/>
      <c r="L38" s="22"/>
      <c r="M38" s="22"/>
      <c r="N38" s="22"/>
      <c r="O38" s="22"/>
      <c r="P38" s="22"/>
    </row>
    <row r="39" spans="1:16" ht="39" customHeight="1" x14ac:dyDescent="0.15">
      <c r="A39" s="22"/>
      <c r="B39" s="35"/>
      <c r="C39" s="1239" t="s">
        <v>553</v>
      </c>
      <c r="D39" s="1240"/>
      <c r="E39" s="1241"/>
      <c r="F39" s="36">
        <v>0.03</v>
      </c>
      <c r="G39" s="37">
        <v>0.02</v>
      </c>
      <c r="H39" s="37">
        <v>0.02</v>
      </c>
      <c r="I39" s="37">
        <v>0.02</v>
      </c>
      <c r="J39" s="38">
        <v>0</v>
      </c>
      <c r="K39" s="22"/>
      <c r="L39" s="22"/>
      <c r="M39" s="22"/>
      <c r="N39" s="22"/>
      <c r="O39" s="22"/>
      <c r="P39" s="22"/>
    </row>
    <row r="40" spans="1:16" ht="39" customHeight="1" x14ac:dyDescent="0.15">
      <c r="A40" s="22"/>
      <c r="B40" s="35"/>
      <c r="C40" s="1239" t="s">
        <v>554</v>
      </c>
      <c r="D40" s="1240"/>
      <c r="E40" s="1241"/>
      <c r="F40" s="36">
        <v>0</v>
      </c>
      <c r="G40" s="37">
        <v>0</v>
      </c>
      <c r="H40" s="37">
        <v>0</v>
      </c>
      <c r="I40" s="37">
        <v>0</v>
      </c>
      <c r="J40" s="38">
        <v>0</v>
      </c>
      <c r="K40" s="22"/>
      <c r="L40" s="22"/>
      <c r="M40" s="22"/>
      <c r="N40" s="22"/>
      <c r="O40" s="22"/>
      <c r="P40" s="22"/>
    </row>
    <row r="41" spans="1:16" ht="39" customHeight="1" x14ac:dyDescent="0.15">
      <c r="A41" s="22"/>
      <c r="B41" s="35"/>
      <c r="C41" s="1239" t="s">
        <v>555</v>
      </c>
      <c r="D41" s="1240"/>
      <c r="E41" s="1241"/>
      <c r="F41" s="36">
        <v>0</v>
      </c>
      <c r="G41" s="37">
        <v>0</v>
      </c>
      <c r="H41" s="37">
        <v>0</v>
      </c>
      <c r="I41" s="37">
        <v>0</v>
      </c>
      <c r="J41" s="38">
        <v>0</v>
      </c>
      <c r="K41" s="22"/>
      <c r="L41" s="22"/>
      <c r="M41" s="22"/>
      <c r="N41" s="22"/>
      <c r="O41" s="22"/>
      <c r="P41" s="22"/>
    </row>
    <row r="42" spans="1:16" ht="39" customHeight="1" x14ac:dyDescent="0.15">
      <c r="A42" s="22"/>
      <c r="B42" s="39"/>
      <c r="C42" s="1239" t="s">
        <v>556</v>
      </c>
      <c r="D42" s="1240"/>
      <c r="E42" s="1241"/>
      <c r="F42" s="36" t="s">
        <v>499</v>
      </c>
      <c r="G42" s="37" t="s">
        <v>499</v>
      </c>
      <c r="H42" s="37" t="s">
        <v>499</v>
      </c>
      <c r="I42" s="37" t="s">
        <v>499</v>
      </c>
      <c r="J42" s="38" t="s">
        <v>499</v>
      </c>
      <c r="K42" s="22"/>
      <c r="L42" s="22"/>
      <c r="M42" s="22"/>
      <c r="N42" s="22"/>
      <c r="O42" s="22"/>
      <c r="P42" s="22"/>
    </row>
    <row r="43" spans="1:16" ht="39" customHeight="1" thickBot="1" x14ac:dyDescent="0.2">
      <c r="A43" s="22"/>
      <c r="B43" s="40"/>
      <c r="C43" s="1242" t="s">
        <v>557</v>
      </c>
      <c r="D43" s="1243"/>
      <c r="E43" s="1244"/>
      <c r="F43" s="41">
        <v>0.45</v>
      </c>
      <c r="G43" s="42">
        <v>0.44</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PR6j3xK0msMo+3t3sq12/sXJtRhUDKgphLDv2SAlIvJetcynkUV7B8R45mM+/Gi7G2qt9Cfgu+kChAdKXSFIw==" saltValue="jHn2lIhhMre1g7hU97gX0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election activeCell="O59" sqref="O59"/>
    </sheetView>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x14ac:dyDescent="0.15">
      <c r="A45" s="48"/>
      <c r="B45" s="1265" t="s">
        <v>11</v>
      </c>
      <c r="C45" s="1266"/>
      <c r="D45" s="58"/>
      <c r="E45" s="1271" t="s">
        <v>12</v>
      </c>
      <c r="F45" s="1271"/>
      <c r="G45" s="1271"/>
      <c r="H45" s="1271"/>
      <c r="I45" s="1271"/>
      <c r="J45" s="1272"/>
      <c r="K45" s="59">
        <v>2005</v>
      </c>
      <c r="L45" s="60">
        <v>1933</v>
      </c>
      <c r="M45" s="60">
        <v>1949</v>
      </c>
      <c r="N45" s="60">
        <v>1935</v>
      </c>
      <c r="O45" s="61">
        <v>1896</v>
      </c>
      <c r="P45" s="48"/>
      <c r="Q45" s="48"/>
      <c r="R45" s="48"/>
      <c r="S45" s="48"/>
      <c r="T45" s="48"/>
      <c r="U45" s="48"/>
    </row>
    <row r="46" spans="1:21" ht="30.75" customHeight="1" x14ac:dyDescent="0.15">
      <c r="A46" s="48"/>
      <c r="B46" s="1267"/>
      <c r="C46" s="1268"/>
      <c r="D46" s="62"/>
      <c r="E46" s="1249" t="s">
        <v>13</v>
      </c>
      <c r="F46" s="1249"/>
      <c r="G46" s="1249"/>
      <c r="H46" s="1249"/>
      <c r="I46" s="1249"/>
      <c r="J46" s="1250"/>
      <c r="K46" s="63" t="s">
        <v>499</v>
      </c>
      <c r="L46" s="64" t="s">
        <v>499</v>
      </c>
      <c r="M46" s="64" t="s">
        <v>499</v>
      </c>
      <c r="N46" s="64" t="s">
        <v>499</v>
      </c>
      <c r="O46" s="65" t="s">
        <v>499</v>
      </c>
      <c r="P46" s="48"/>
      <c r="Q46" s="48"/>
      <c r="R46" s="48"/>
      <c r="S46" s="48"/>
      <c r="T46" s="48"/>
      <c r="U46" s="48"/>
    </row>
    <row r="47" spans="1:21" ht="30.75" customHeight="1" x14ac:dyDescent="0.15">
      <c r="A47" s="48"/>
      <c r="B47" s="1267"/>
      <c r="C47" s="1268"/>
      <c r="D47" s="62"/>
      <c r="E47" s="1249" t="s">
        <v>14</v>
      </c>
      <c r="F47" s="1249"/>
      <c r="G47" s="1249"/>
      <c r="H47" s="1249"/>
      <c r="I47" s="1249"/>
      <c r="J47" s="1250"/>
      <c r="K47" s="63" t="s">
        <v>499</v>
      </c>
      <c r="L47" s="64" t="s">
        <v>499</v>
      </c>
      <c r="M47" s="64" t="s">
        <v>499</v>
      </c>
      <c r="N47" s="64" t="s">
        <v>499</v>
      </c>
      <c r="O47" s="65" t="s">
        <v>499</v>
      </c>
      <c r="P47" s="48"/>
      <c r="Q47" s="48"/>
      <c r="R47" s="48"/>
      <c r="S47" s="48"/>
      <c r="T47" s="48"/>
      <c r="U47" s="48"/>
    </row>
    <row r="48" spans="1:21" ht="30.75" customHeight="1" x14ac:dyDescent="0.15">
      <c r="A48" s="48"/>
      <c r="B48" s="1267"/>
      <c r="C48" s="1268"/>
      <c r="D48" s="62"/>
      <c r="E48" s="1249" t="s">
        <v>15</v>
      </c>
      <c r="F48" s="1249"/>
      <c r="G48" s="1249"/>
      <c r="H48" s="1249"/>
      <c r="I48" s="1249"/>
      <c r="J48" s="1250"/>
      <c r="K48" s="63">
        <v>841</v>
      </c>
      <c r="L48" s="64">
        <v>838</v>
      </c>
      <c r="M48" s="64">
        <v>961</v>
      </c>
      <c r="N48" s="64">
        <v>931</v>
      </c>
      <c r="O48" s="65">
        <v>876</v>
      </c>
      <c r="P48" s="48"/>
      <c r="Q48" s="48"/>
      <c r="R48" s="48"/>
      <c r="S48" s="48"/>
      <c r="T48" s="48"/>
      <c r="U48" s="48"/>
    </row>
    <row r="49" spans="1:21" ht="30.75" customHeight="1" x14ac:dyDescent="0.15">
      <c r="A49" s="48"/>
      <c r="B49" s="1267"/>
      <c r="C49" s="1268"/>
      <c r="D49" s="62"/>
      <c r="E49" s="1249" t="s">
        <v>16</v>
      </c>
      <c r="F49" s="1249"/>
      <c r="G49" s="1249"/>
      <c r="H49" s="1249"/>
      <c r="I49" s="1249"/>
      <c r="J49" s="1250"/>
      <c r="K49" s="63">
        <v>57</v>
      </c>
      <c r="L49" s="64">
        <v>75</v>
      </c>
      <c r="M49" s="64">
        <v>102</v>
      </c>
      <c r="N49" s="64">
        <v>95</v>
      </c>
      <c r="O49" s="65">
        <v>98</v>
      </c>
      <c r="P49" s="48"/>
      <c r="Q49" s="48"/>
      <c r="R49" s="48"/>
      <c r="S49" s="48"/>
      <c r="T49" s="48"/>
      <c r="U49" s="48"/>
    </row>
    <row r="50" spans="1:21" ht="30.75" customHeight="1" x14ac:dyDescent="0.15">
      <c r="A50" s="48"/>
      <c r="B50" s="1267"/>
      <c r="C50" s="1268"/>
      <c r="D50" s="62"/>
      <c r="E50" s="1249" t="s">
        <v>17</v>
      </c>
      <c r="F50" s="1249"/>
      <c r="G50" s="1249"/>
      <c r="H50" s="1249"/>
      <c r="I50" s="1249"/>
      <c r="J50" s="1250"/>
      <c r="K50" s="63">
        <v>5</v>
      </c>
      <c r="L50" s="64">
        <v>5</v>
      </c>
      <c r="M50" s="64">
        <v>5</v>
      </c>
      <c r="N50" s="64">
        <v>4</v>
      </c>
      <c r="O50" s="65">
        <v>4</v>
      </c>
      <c r="P50" s="48"/>
      <c r="Q50" s="48"/>
      <c r="R50" s="48"/>
      <c r="S50" s="48"/>
      <c r="T50" s="48"/>
      <c r="U50" s="48"/>
    </row>
    <row r="51" spans="1:21" ht="30.75" customHeight="1" x14ac:dyDescent="0.15">
      <c r="A51" s="48"/>
      <c r="B51" s="1269"/>
      <c r="C51" s="1270"/>
      <c r="D51" s="66"/>
      <c r="E51" s="1249" t="s">
        <v>18</v>
      </c>
      <c r="F51" s="1249"/>
      <c r="G51" s="1249"/>
      <c r="H51" s="1249"/>
      <c r="I51" s="1249"/>
      <c r="J51" s="1250"/>
      <c r="K51" s="63" t="s">
        <v>499</v>
      </c>
      <c r="L51" s="64">
        <v>0</v>
      </c>
      <c r="M51" s="64">
        <v>0</v>
      </c>
      <c r="N51" s="64">
        <v>0</v>
      </c>
      <c r="O51" s="65">
        <v>0</v>
      </c>
      <c r="P51" s="48"/>
      <c r="Q51" s="48"/>
      <c r="R51" s="48"/>
      <c r="S51" s="48"/>
      <c r="T51" s="48"/>
      <c r="U51" s="48"/>
    </row>
    <row r="52" spans="1:21" ht="30.75" customHeight="1" x14ac:dyDescent="0.15">
      <c r="A52" s="48"/>
      <c r="B52" s="1247" t="s">
        <v>19</v>
      </c>
      <c r="C52" s="1248"/>
      <c r="D52" s="66"/>
      <c r="E52" s="1249" t="s">
        <v>20</v>
      </c>
      <c r="F52" s="1249"/>
      <c r="G52" s="1249"/>
      <c r="H52" s="1249"/>
      <c r="I52" s="1249"/>
      <c r="J52" s="1250"/>
      <c r="K52" s="63">
        <v>2142</v>
      </c>
      <c r="L52" s="64">
        <v>2108</v>
      </c>
      <c r="M52" s="64">
        <v>2113</v>
      </c>
      <c r="N52" s="64">
        <v>2101</v>
      </c>
      <c r="O52" s="65">
        <v>2070</v>
      </c>
      <c r="P52" s="48"/>
      <c r="Q52" s="48"/>
      <c r="R52" s="48"/>
      <c r="S52" s="48"/>
      <c r="T52" s="48"/>
      <c r="U52" s="48"/>
    </row>
    <row r="53" spans="1:21" ht="30.75" customHeight="1" thickBot="1" x14ac:dyDescent="0.2">
      <c r="A53" s="48"/>
      <c r="B53" s="1251" t="s">
        <v>21</v>
      </c>
      <c r="C53" s="1252"/>
      <c r="D53" s="67"/>
      <c r="E53" s="1253" t="s">
        <v>22</v>
      </c>
      <c r="F53" s="1253"/>
      <c r="G53" s="1253"/>
      <c r="H53" s="1253"/>
      <c r="I53" s="1253"/>
      <c r="J53" s="1254"/>
      <c r="K53" s="68">
        <v>766</v>
      </c>
      <c r="L53" s="69">
        <v>743</v>
      </c>
      <c r="M53" s="69">
        <v>904</v>
      </c>
      <c r="N53" s="69">
        <v>864</v>
      </c>
      <c r="O53" s="70">
        <v>804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558</v>
      </c>
      <c r="L56" s="80" t="s">
        <v>559</v>
      </c>
      <c r="M56" s="80" t="s">
        <v>560</v>
      </c>
      <c r="N56" s="80" t="s">
        <v>561</v>
      </c>
      <c r="O56" s="81" t="s">
        <v>562</v>
      </c>
      <c r="P56" s="48"/>
      <c r="Q56" s="48"/>
      <c r="R56" s="48"/>
      <c r="S56" s="48"/>
      <c r="T56" s="48"/>
      <c r="U56" s="48"/>
    </row>
    <row r="57" spans="1:21" ht="31.5" customHeight="1" x14ac:dyDescent="0.15">
      <c r="B57" s="1255" t="s">
        <v>25</v>
      </c>
      <c r="C57" s="1256"/>
      <c r="D57" s="1259" t="s">
        <v>26</v>
      </c>
      <c r="E57" s="1260"/>
      <c r="F57" s="1260"/>
      <c r="G57" s="1260"/>
      <c r="H57" s="1260"/>
      <c r="I57" s="1260"/>
      <c r="J57" s="1261"/>
      <c r="K57" s="82" t="s">
        <v>592</v>
      </c>
      <c r="L57" s="83" t="s">
        <v>592</v>
      </c>
      <c r="M57" s="83" t="s">
        <v>592</v>
      </c>
      <c r="N57" s="83" t="s">
        <v>592</v>
      </c>
      <c r="O57" s="84" t="s">
        <v>592</v>
      </c>
    </row>
    <row r="58" spans="1:21" ht="31.5" customHeight="1" thickBot="1" x14ac:dyDescent="0.2">
      <c r="B58" s="1257"/>
      <c r="C58" s="1258"/>
      <c r="D58" s="1262" t="s">
        <v>27</v>
      </c>
      <c r="E58" s="1263"/>
      <c r="F58" s="1263"/>
      <c r="G58" s="1263"/>
      <c r="H58" s="1263"/>
      <c r="I58" s="1263"/>
      <c r="J58" s="1264"/>
      <c r="K58" s="85" t="s">
        <v>592</v>
      </c>
      <c r="L58" s="86" t="s">
        <v>592</v>
      </c>
      <c r="M58" s="86" t="s">
        <v>592</v>
      </c>
      <c r="N58" s="86" t="s">
        <v>593</v>
      </c>
      <c r="O58" s="87" t="s">
        <v>592</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FB563BbcgVFmYZwSMRMTcc4YWAHhiQ3+zgFNmM8Z0Ozh3vyeSeWXE2Qzx1vgV1P4eEAhyx93w77obUCdr/baA==" saltValue="OU0vCnJPfvS1k87EOn210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5703125" style="92" customWidth="1"/>
    <col min="2" max="3" width="12.5703125" style="92" customWidth="1"/>
    <col min="4" max="4" width="11.5703125" style="92" customWidth="1"/>
    <col min="5" max="8" width="10.42578125" style="92" customWidth="1"/>
    <col min="9" max="13" width="16.42578125" style="92" customWidth="1"/>
    <col min="14" max="19" width="12.57031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541</v>
      </c>
      <c r="J40" s="99" t="s">
        <v>542</v>
      </c>
      <c r="K40" s="99" t="s">
        <v>543</v>
      </c>
      <c r="L40" s="99" t="s">
        <v>544</v>
      </c>
      <c r="M40" s="100" t="s">
        <v>545</v>
      </c>
    </row>
    <row r="41" spans="2:13" ht="27.75" customHeight="1" x14ac:dyDescent="0.15">
      <c r="B41" s="1285" t="s">
        <v>30</v>
      </c>
      <c r="C41" s="1286"/>
      <c r="D41" s="101"/>
      <c r="E41" s="1287" t="s">
        <v>31</v>
      </c>
      <c r="F41" s="1287"/>
      <c r="G41" s="1287"/>
      <c r="H41" s="1288"/>
      <c r="I41" s="102">
        <v>18825</v>
      </c>
      <c r="J41" s="103">
        <v>18732</v>
      </c>
      <c r="K41" s="103">
        <v>18506</v>
      </c>
      <c r="L41" s="103">
        <v>18042</v>
      </c>
      <c r="M41" s="104">
        <v>17651</v>
      </c>
    </row>
    <row r="42" spans="2:13" ht="27.75" customHeight="1" x14ac:dyDescent="0.15">
      <c r="B42" s="1275"/>
      <c r="C42" s="1276"/>
      <c r="D42" s="105"/>
      <c r="E42" s="1279" t="s">
        <v>32</v>
      </c>
      <c r="F42" s="1279"/>
      <c r="G42" s="1279"/>
      <c r="H42" s="1280"/>
      <c r="I42" s="106">
        <v>18</v>
      </c>
      <c r="J42" s="107">
        <v>15</v>
      </c>
      <c r="K42" s="107">
        <v>12</v>
      </c>
      <c r="L42" s="107">
        <v>20</v>
      </c>
      <c r="M42" s="108">
        <v>18</v>
      </c>
    </row>
    <row r="43" spans="2:13" ht="27.75" customHeight="1" x14ac:dyDescent="0.15">
      <c r="B43" s="1275"/>
      <c r="C43" s="1276"/>
      <c r="D43" s="105"/>
      <c r="E43" s="1279" t="s">
        <v>33</v>
      </c>
      <c r="F43" s="1279"/>
      <c r="G43" s="1279"/>
      <c r="H43" s="1280"/>
      <c r="I43" s="106">
        <v>9191</v>
      </c>
      <c r="J43" s="107">
        <v>8910</v>
      </c>
      <c r="K43" s="107">
        <v>9299</v>
      </c>
      <c r="L43" s="107">
        <v>9327</v>
      </c>
      <c r="M43" s="108">
        <v>9423</v>
      </c>
    </row>
    <row r="44" spans="2:13" ht="27.75" customHeight="1" x14ac:dyDescent="0.15">
      <c r="B44" s="1275"/>
      <c r="C44" s="1276"/>
      <c r="D44" s="105"/>
      <c r="E44" s="1279" t="s">
        <v>34</v>
      </c>
      <c r="F44" s="1279"/>
      <c r="G44" s="1279"/>
      <c r="H44" s="1280"/>
      <c r="I44" s="106">
        <v>856</v>
      </c>
      <c r="J44" s="107">
        <v>862</v>
      </c>
      <c r="K44" s="107">
        <v>848</v>
      </c>
      <c r="L44" s="107">
        <v>798</v>
      </c>
      <c r="M44" s="108">
        <v>763</v>
      </c>
    </row>
    <row r="45" spans="2:13" ht="27.75" customHeight="1" x14ac:dyDescent="0.15">
      <c r="B45" s="1275"/>
      <c r="C45" s="1276"/>
      <c r="D45" s="105"/>
      <c r="E45" s="1279" t="s">
        <v>35</v>
      </c>
      <c r="F45" s="1279"/>
      <c r="G45" s="1279"/>
      <c r="H45" s="1280"/>
      <c r="I45" s="106">
        <v>2986</v>
      </c>
      <c r="J45" s="107">
        <v>2884</v>
      </c>
      <c r="K45" s="107">
        <v>2774</v>
      </c>
      <c r="L45" s="107">
        <v>2767</v>
      </c>
      <c r="M45" s="108">
        <v>2693</v>
      </c>
    </row>
    <row r="46" spans="2:13" ht="27.75" customHeight="1" x14ac:dyDescent="0.15">
      <c r="B46" s="1275"/>
      <c r="C46" s="1276"/>
      <c r="D46" s="109"/>
      <c r="E46" s="1279" t="s">
        <v>36</v>
      </c>
      <c r="F46" s="1279"/>
      <c r="G46" s="1279"/>
      <c r="H46" s="1280"/>
      <c r="I46" s="106">
        <v>145</v>
      </c>
      <c r="J46" s="107">
        <v>12</v>
      </c>
      <c r="K46" s="107">
        <v>14</v>
      </c>
      <c r="L46" s="107">
        <v>18</v>
      </c>
      <c r="M46" s="108">
        <v>27</v>
      </c>
    </row>
    <row r="47" spans="2:13" ht="27.75" customHeight="1" x14ac:dyDescent="0.15">
      <c r="B47" s="1275"/>
      <c r="C47" s="1276"/>
      <c r="D47" s="110"/>
      <c r="E47" s="1289" t="s">
        <v>37</v>
      </c>
      <c r="F47" s="1290"/>
      <c r="G47" s="1290"/>
      <c r="H47" s="1291"/>
      <c r="I47" s="106" t="s">
        <v>499</v>
      </c>
      <c r="J47" s="107" t="s">
        <v>499</v>
      </c>
      <c r="K47" s="107" t="s">
        <v>499</v>
      </c>
      <c r="L47" s="107" t="s">
        <v>499</v>
      </c>
      <c r="M47" s="108" t="s">
        <v>499</v>
      </c>
    </row>
    <row r="48" spans="2:13" ht="27.75" customHeight="1" x14ac:dyDescent="0.15">
      <c r="B48" s="1275"/>
      <c r="C48" s="1276"/>
      <c r="D48" s="105"/>
      <c r="E48" s="1279" t="s">
        <v>38</v>
      </c>
      <c r="F48" s="1279"/>
      <c r="G48" s="1279"/>
      <c r="H48" s="1280"/>
      <c r="I48" s="106" t="s">
        <v>499</v>
      </c>
      <c r="J48" s="107" t="s">
        <v>499</v>
      </c>
      <c r="K48" s="107" t="s">
        <v>499</v>
      </c>
      <c r="L48" s="107" t="s">
        <v>499</v>
      </c>
      <c r="M48" s="108" t="s">
        <v>499</v>
      </c>
    </row>
    <row r="49" spans="2:13" ht="27.75" customHeight="1" x14ac:dyDescent="0.15">
      <c r="B49" s="1277"/>
      <c r="C49" s="1278"/>
      <c r="D49" s="105"/>
      <c r="E49" s="1279" t="s">
        <v>39</v>
      </c>
      <c r="F49" s="1279"/>
      <c r="G49" s="1279"/>
      <c r="H49" s="1280"/>
      <c r="I49" s="106" t="s">
        <v>499</v>
      </c>
      <c r="J49" s="107" t="s">
        <v>499</v>
      </c>
      <c r="K49" s="107" t="s">
        <v>499</v>
      </c>
      <c r="L49" s="107" t="s">
        <v>499</v>
      </c>
      <c r="M49" s="108" t="s">
        <v>499</v>
      </c>
    </row>
    <row r="50" spans="2:13" ht="27.75" customHeight="1" x14ac:dyDescent="0.15">
      <c r="B50" s="1273" t="s">
        <v>40</v>
      </c>
      <c r="C50" s="1274"/>
      <c r="D50" s="111"/>
      <c r="E50" s="1279" t="s">
        <v>41</v>
      </c>
      <c r="F50" s="1279"/>
      <c r="G50" s="1279"/>
      <c r="H50" s="1280"/>
      <c r="I50" s="106">
        <v>3983</v>
      </c>
      <c r="J50" s="107">
        <v>4089</v>
      </c>
      <c r="K50" s="107">
        <v>4605</v>
      </c>
      <c r="L50" s="107">
        <v>4662</v>
      </c>
      <c r="M50" s="108">
        <v>4895</v>
      </c>
    </row>
    <row r="51" spans="2:13" ht="27.75" customHeight="1" x14ac:dyDescent="0.15">
      <c r="B51" s="1275"/>
      <c r="C51" s="1276"/>
      <c r="D51" s="105"/>
      <c r="E51" s="1279" t="s">
        <v>42</v>
      </c>
      <c r="F51" s="1279"/>
      <c r="G51" s="1279"/>
      <c r="H51" s="1280"/>
      <c r="I51" s="106">
        <v>3385</v>
      </c>
      <c r="J51" s="107">
        <v>3150</v>
      </c>
      <c r="K51" s="107">
        <v>3001</v>
      </c>
      <c r="L51" s="107">
        <v>3138</v>
      </c>
      <c r="M51" s="108">
        <v>2972</v>
      </c>
    </row>
    <row r="52" spans="2:13" ht="27.75" customHeight="1" x14ac:dyDescent="0.15">
      <c r="B52" s="1277"/>
      <c r="C52" s="1278"/>
      <c r="D52" s="105"/>
      <c r="E52" s="1279" t="s">
        <v>43</v>
      </c>
      <c r="F52" s="1279"/>
      <c r="G52" s="1279"/>
      <c r="H52" s="1280"/>
      <c r="I52" s="106">
        <v>18928</v>
      </c>
      <c r="J52" s="107">
        <v>19006</v>
      </c>
      <c r="K52" s="107">
        <v>18983</v>
      </c>
      <c r="L52" s="107">
        <v>18470</v>
      </c>
      <c r="M52" s="108">
        <v>18019</v>
      </c>
    </row>
    <row r="53" spans="2:13" ht="27.75" customHeight="1" thickBot="1" x14ac:dyDescent="0.2">
      <c r="B53" s="1281" t="s">
        <v>44</v>
      </c>
      <c r="C53" s="1282"/>
      <c r="D53" s="112"/>
      <c r="E53" s="1283" t="s">
        <v>45</v>
      </c>
      <c r="F53" s="1283"/>
      <c r="G53" s="1283"/>
      <c r="H53" s="1284"/>
      <c r="I53" s="113">
        <v>5725</v>
      </c>
      <c r="J53" s="114">
        <v>5169</v>
      </c>
      <c r="K53" s="114">
        <v>4864</v>
      </c>
      <c r="L53" s="114">
        <v>4701</v>
      </c>
      <c r="M53" s="115">
        <v>4688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8wJ3RTfeZJL0CXIQY6dVfSvBe48rhLipZDTXIBvwMwP+RHxcZsJPK4KE/0xHjUJcm4hfCblKNTH+hzHWS6HIA==" saltValue="sah6KwxFPeUvk1K4x8E7Y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543</v>
      </c>
      <c r="G54" s="124" t="s">
        <v>544</v>
      </c>
      <c r="H54" s="125" t="s">
        <v>545</v>
      </c>
    </row>
    <row r="55" spans="2:8" ht="52.5" customHeight="1" x14ac:dyDescent="0.15">
      <c r="B55" s="126"/>
      <c r="C55" s="1300" t="s">
        <v>48</v>
      </c>
      <c r="D55" s="1300"/>
      <c r="E55" s="1301"/>
      <c r="F55" s="127">
        <v>2311</v>
      </c>
      <c r="G55" s="127">
        <v>2204</v>
      </c>
      <c r="H55" s="128">
        <v>2280</v>
      </c>
    </row>
    <row r="56" spans="2:8" ht="52.5" customHeight="1" x14ac:dyDescent="0.15">
      <c r="B56" s="129"/>
      <c r="C56" s="1302" t="s">
        <v>49</v>
      </c>
      <c r="D56" s="1302"/>
      <c r="E56" s="1303"/>
      <c r="F56" s="130">
        <v>277</v>
      </c>
      <c r="G56" s="130">
        <v>277</v>
      </c>
      <c r="H56" s="131">
        <v>277</v>
      </c>
    </row>
    <row r="57" spans="2:8" ht="53.25" customHeight="1" x14ac:dyDescent="0.15">
      <c r="B57" s="129"/>
      <c r="C57" s="1304" t="s">
        <v>50</v>
      </c>
      <c r="D57" s="1304"/>
      <c r="E57" s="1305"/>
      <c r="F57" s="132">
        <v>2851</v>
      </c>
      <c r="G57" s="132">
        <v>2885</v>
      </c>
      <c r="H57" s="133">
        <v>2987</v>
      </c>
    </row>
    <row r="58" spans="2:8" ht="45.75" customHeight="1" x14ac:dyDescent="0.15">
      <c r="B58" s="134"/>
      <c r="C58" s="1292" t="s">
        <v>587</v>
      </c>
      <c r="D58" s="1293"/>
      <c r="E58" s="1294"/>
      <c r="F58" s="135">
        <v>1235</v>
      </c>
      <c r="G58" s="135">
        <v>1236</v>
      </c>
      <c r="H58" s="136">
        <v>1236</v>
      </c>
    </row>
    <row r="59" spans="2:8" ht="45.75" customHeight="1" x14ac:dyDescent="0.15">
      <c r="B59" s="134"/>
      <c r="C59" s="1292" t="s">
        <v>588</v>
      </c>
      <c r="D59" s="1293"/>
      <c r="E59" s="1294"/>
      <c r="F59" s="135">
        <v>877</v>
      </c>
      <c r="G59" s="135">
        <v>864</v>
      </c>
      <c r="H59" s="136">
        <v>844</v>
      </c>
    </row>
    <row r="60" spans="2:8" ht="45.75" customHeight="1" x14ac:dyDescent="0.15">
      <c r="B60" s="134"/>
      <c r="C60" s="1292" t="s">
        <v>589</v>
      </c>
      <c r="D60" s="1293"/>
      <c r="E60" s="1294"/>
      <c r="F60" s="135">
        <v>180</v>
      </c>
      <c r="G60" s="135">
        <v>240</v>
      </c>
      <c r="H60" s="136">
        <v>320</v>
      </c>
    </row>
    <row r="61" spans="2:8" ht="45.75" customHeight="1" x14ac:dyDescent="0.15">
      <c r="B61" s="134"/>
      <c r="C61" s="1292" t="s">
        <v>590</v>
      </c>
      <c r="D61" s="1293"/>
      <c r="E61" s="1294"/>
      <c r="F61" s="135">
        <v>255</v>
      </c>
      <c r="G61" s="135">
        <v>236</v>
      </c>
      <c r="H61" s="136">
        <v>219</v>
      </c>
    </row>
    <row r="62" spans="2:8" ht="45.75" customHeight="1" thickBot="1" x14ac:dyDescent="0.2">
      <c r="B62" s="137"/>
      <c r="C62" s="1295" t="s">
        <v>591</v>
      </c>
      <c r="D62" s="1296"/>
      <c r="E62" s="1297"/>
      <c r="F62" s="138">
        <v>164</v>
      </c>
      <c r="G62" s="138">
        <v>164</v>
      </c>
      <c r="H62" s="139">
        <v>164</v>
      </c>
    </row>
    <row r="63" spans="2:8" ht="52.5" customHeight="1" thickBot="1" x14ac:dyDescent="0.2">
      <c r="B63" s="140"/>
      <c r="C63" s="1298" t="s">
        <v>51</v>
      </c>
      <c r="D63" s="1298"/>
      <c r="E63" s="1299"/>
      <c r="F63" s="141">
        <v>5439</v>
      </c>
      <c r="G63" s="141">
        <v>5366</v>
      </c>
      <c r="H63" s="142">
        <v>5544</v>
      </c>
    </row>
    <row r="64" spans="2:8" ht="15" customHeight="1" x14ac:dyDescent="0.15"/>
    <row r="65" ht="0" hidden="1" customHeight="1" x14ac:dyDescent="0.15"/>
    <row r="66" ht="0" hidden="1" customHeight="1" x14ac:dyDescent="0.15"/>
  </sheetData>
  <sheetProtection algorithmName="SHA-512" hashValue="xpLIDys2Di7DXlaT9UmLNWVRq9kHGIc4eyLuoqBoUqYfv5XyllQBHjP1FPAUJP8SVMU78o24Eiy0s6wzoa180g==" saltValue="SNtUuGr0ttUOX+tspinL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view="pageBreakPreview" zoomScale="60" zoomScaleNormal="60" workbookViewId="0"/>
  </sheetViews>
  <sheetFormatPr defaultColWidth="0" defaultRowHeight="0" customHeight="1" zeroHeight="1" x14ac:dyDescent="0.15"/>
  <cols>
    <col min="1" max="1" width="6.42578125" style="385" customWidth="1"/>
    <col min="2" max="107" width="2.42578125" style="385" customWidth="1"/>
    <col min="108" max="108" width="6.140625" style="387" customWidth="1"/>
    <col min="109" max="109" width="5.85546875" style="386" customWidth="1"/>
    <col min="110" max="110" width="19.140625" style="385" hidden="1"/>
    <col min="111" max="115" width="12.5703125" style="385" hidden="1"/>
    <col min="116" max="349" width="8.5703125" style="385" hidden="1"/>
    <col min="350" max="355" width="14.85546875" style="385" hidden="1"/>
    <col min="356" max="357" width="15.85546875" style="385" hidden="1"/>
    <col min="358" max="363" width="16.140625" style="385" hidden="1"/>
    <col min="364" max="364" width="6.140625" style="385" hidden="1"/>
    <col min="365" max="365" width="3" style="385" hidden="1"/>
    <col min="366" max="605" width="8.5703125" style="385" hidden="1"/>
    <col min="606" max="611" width="14.85546875" style="385" hidden="1"/>
    <col min="612" max="613" width="15.85546875" style="385" hidden="1"/>
    <col min="614" max="619" width="16.140625" style="385" hidden="1"/>
    <col min="620" max="620" width="6.140625" style="385" hidden="1"/>
    <col min="621" max="621" width="3" style="385" hidden="1"/>
    <col min="622" max="861" width="8.5703125" style="385" hidden="1"/>
    <col min="862" max="867" width="14.85546875" style="385" hidden="1"/>
    <col min="868" max="869" width="15.85546875" style="385" hidden="1"/>
    <col min="870" max="875" width="16.140625" style="385" hidden="1"/>
    <col min="876" max="876" width="6.140625" style="385" hidden="1"/>
    <col min="877" max="877" width="3" style="385" hidden="1"/>
    <col min="878" max="1117" width="8.5703125" style="385" hidden="1"/>
    <col min="1118" max="1123" width="14.85546875" style="385" hidden="1"/>
    <col min="1124" max="1125" width="15.85546875" style="385" hidden="1"/>
    <col min="1126" max="1131" width="16.140625" style="385" hidden="1"/>
    <col min="1132" max="1132" width="6.140625" style="385" hidden="1"/>
    <col min="1133" max="1133" width="3" style="385" hidden="1"/>
    <col min="1134" max="1373" width="8.5703125" style="385" hidden="1"/>
    <col min="1374" max="1379" width="14.85546875" style="385" hidden="1"/>
    <col min="1380" max="1381" width="15.85546875" style="385" hidden="1"/>
    <col min="1382" max="1387" width="16.140625" style="385" hidden="1"/>
    <col min="1388" max="1388" width="6.140625" style="385" hidden="1"/>
    <col min="1389" max="1389" width="3" style="385" hidden="1"/>
    <col min="1390" max="1629" width="8.5703125" style="385" hidden="1"/>
    <col min="1630" max="1635" width="14.85546875" style="385" hidden="1"/>
    <col min="1636" max="1637" width="15.85546875" style="385" hidden="1"/>
    <col min="1638" max="1643" width="16.140625" style="385" hidden="1"/>
    <col min="1644" max="1644" width="6.140625" style="385" hidden="1"/>
    <col min="1645" max="1645" width="3" style="385" hidden="1"/>
    <col min="1646" max="1885" width="8.5703125" style="385" hidden="1"/>
    <col min="1886" max="1891" width="14.85546875" style="385" hidden="1"/>
    <col min="1892" max="1893" width="15.85546875" style="385" hidden="1"/>
    <col min="1894" max="1899" width="16.140625" style="385" hidden="1"/>
    <col min="1900" max="1900" width="6.140625" style="385" hidden="1"/>
    <col min="1901" max="1901" width="3" style="385" hidden="1"/>
    <col min="1902" max="2141" width="8.5703125" style="385" hidden="1"/>
    <col min="2142" max="2147" width="14.85546875" style="385" hidden="1"/>
    <col min="2148" max="2149" width="15.85546875" style="385" hidden="1"/>
    <col min="2150" max="2155" width="16.140625" style="385" hidden="1"/>
    <col min="2156" max="2156" width="6.140625" style="385" hidden="1"/>
    <col min="2157" max="2157" width="3" style="385" hidden="1"/>
    <col min="2158" max="2397" width="8.5703125" style="385" hidden="1"/>
    <col min="2398" max="2403" width="14.85546875" style="385" hidden="1"/>
    <col min="2404" max="2405" width="15.85546875" style="385" hidden="1"/>
    <col min="2406" max="2411" width="16.140625" style="385" hidden="1"/>
    <col min="2412" max="2412" width="6.140625" style="385" hidden="1"/>
    <col min="2413" max="2413" width="3" style="385" hidden="1"/>
    <col min="2414" max="2653" width="8.5703125" style="385" hidden="1"/>
    <col min="2654" max="2659" width="14.85546875" style="385" hidden="1"/>
    <col min="2660" max="2661" width="15.85546875" style="385" hidden="1"/>
    <col min="2662" max="2667" width="16.140625" style="385" hidden="1"/>
    <col min="2668" max="2668" width="6.140625" style="385" hidden="1"/>
    <col min="2669" max="2669" width="3" style="385" hidden="1"/>
    <col min="2670" max="2909" width="8.5703125" style="385" hidden="1"/>
    <col min="2910" max="2915" width="14.85546875" style="385" hidden="1"/>
    <col min="2916" max="2917" width="15.85546875" style="385" hidden="1"/>
    <col min="2918" max="2923" width="16.140625" style="385" hidden="1"/>
    <col min="2924" max="2924" width="6.140625" style="385" hidden="1"/>
    <col min="2925" max="2925" width="3" style="385" hidden="1"/>
    <col min="2926" max="3165" width="8.5703125" style="385" hidden="1"/>
    <col min="3166" max="3171" width="14.85546875" style="385" hidden="1"/>
    <col min="3172" max="3173" width="15.85546875" style="385" hidden="1"/>
    <col min="3174" max="3179" width="16.140625" style="385" hidden="1"/>
    <col min="3180" max="3180" width="6.140625" style="385" hidden="1"/>
    <col min="3181" max="3181" width="3" style="385" hidden="1"/>
    <col min="3182" max="3421" width="8.5703125" style="385" hidden="1"/>
    <col min="3422" max="3427" width="14.85546875" style="385" hidden="1"/>
    <col min="3428" max="3429" width="15.85546875" style="385" hidden="1"/>
    <col min="3430" max="3435" width="16.140625" style="385" hidden="1"/>
    <col min="3436" max="3436" width="6.140625" style="385" hidden="1"/>
    <col min="3437" max="3437" width="3" style="385" hidden="1"/>
    <col min="3438" max="3677" width="8.5703125" style="385" hidden="1"/>
    <col min="3678" max="3683" width="14.85546875" style="385" hidden="1"/>
    <col min="3684" max="3685" width="15.85546875" style="385" hidden="1"/>
    <col min="3686" max="3691" width="16.140625" style="385" hidden="1"/>
    <col min="3692" max="3692" width="6.140625" style="385" hidden="1"/>
    <col min="3693" max="3693" width="3" style="385" hidden="1"/>
    <col min="3694" max="3933" width="8.5703125" style="385" hidden="1"/>
    <col min="3934" max="3939" width="14.85546875" style="385" hidden="1"/>
    <col min="3940" max="3941" width="15.85546875" style="385" hidden="1"/>
    <col min="3942" max="3947" width="16.140625" style="385" hidden="1"/>
    <col min="3948" max="3948" width="6.140625" style="385" hidden="1"/>
    <col min="3949" max="3949" width="3" style="385" hidden="1"/>
    <col min="3950" max="4189" width="8.5703125" style="385" hidden="1"/>
    <col min="4190" max="4195" width="14.85546875" style="385" hidden="1"/>
    <col min="4196" max="4197" width="15.85546875" style="385" hidden="1"/>
    <col min="4198" max="4203" width="16.140625" style="385" hidden="1"/>
    <col min="4204" max="4204" width="6.140625" style="385" hidden="1"/>
    <col min="4205" max="4205" width="3" style="385" hidden="1"/>
    <col min="4206" max="4445" width="8.5703125" style="385" hidden="1"/>
    <col min="4446" max="4451" width="14.85546875" style="385" hidden="1"/>
    <col min="4452" max="4453" width="15.85546875" style="385" hidden="1"/>
    <col min="4454" max="4459" width="16.140625" style="385" hidden="1"/>
    <col min="4460" max="4460" width="6.140625" style="385" hidden="1"/>
    <col min="4461" max="4461" width="3" style="385" hidden="1"/>
    <col min="4462" max="4701" width="8.5703125" style="385" hidden="1"/>
    <col min="4702" max="4707" width="14.85546875" style="385" hidden="1"/>
    <col min="4708" max="4709" width="15.85546875" style="385" hidden="1"/>
    <col min="4710" max="4715" width="16.140625" style="385" hidden="1"/>
    <col min="4716" max="4716" width="6.140625" style="385" hidden="1"/>
    <col min="4717" max="4717" width="3" style="385" hidden="1"/>
    <col min="4718" max="4957" width="8.5703125" style="385" hidden="1"/>
    <col min="4958" max="4963" width="14.85546875" style="385" hidden="1"/>
    <col min="4964" max="4965" width="15.85546875" style="385" hidden="1"/>
    <col min="4966" max="4971" width="16.140625" style="385" hidden="1"/>
    <col min="4972" max="4972" width="6.140625" style="385" hidden="1"/>
    <col min="4973" max="4973" width="3" style="385" hidden="1"/>
    <col min="4974" max="5213" width="8.5703125" style="385" hidden="1"/>
    <col min="5214" max="5219" width="14.85546875" style="385" hidden="1"/>
    <col min="5220" max="5221" width="15.85546875" style="385" hidden="1"/>
    <col min="5222" max="5227" width="16.140625" style="385" hidden="1"/>
    <col min="5228" max="5228" width="6.140625" style="385" hidden="1"/>
    <col min="5229" max="5229" width="3" style="385" hidden="1"/>
    <col min="5230" max="5469" width="8.5703125" style="385" hidden="1"/>
    <col min="5470" max="5475" width="14.85546875" style="385" hidden="1"/>
    <col min="5476" max="5477" width="15.85546875" style="385" hidden="1"/>
    <col min="5478" max="5483" width="16.140625" style="385" hidden="1"/>
    <col min="5484" max="5484" width="6.140625" style="385" hidden="1"/>
    <col min="5485" max="5485" width="3" style="385" hidden="1"/>
    <col min="5486" max="5725" width="8.5703125" style="385" hidden="1"/>
    <col min="5726" max="5731" width="14.85546875" style="385" hidden="1"/>
    <col min="5732" max="5733" width="15.85546875" style="385" hidden="1"/>
    <col min="5734" max="5739" width="16.140625" style="385" hidden="1"/>
    <col min="5740" max="5740" width="6.140625" style="385" hidden="1"/>
    <col min="5741" max="5741" width="3" style="385" hidden="1"/>
    <col min="5742" max="5981" width="8.5703125" style="385" hidden="1"/>
    <col min="5982" max="5987" width="14.85546875" style="385" hidden="1"/>
    <col min="5988" max="5989" width="15.85546875" style="385" hidden="1"/>
    <col min="5990" max="5995" width="16.140625" style="385" hidden="1"/>
    <col min="5996" max="5996" width="6.140625" style="385" hidden="1"/>
    <col min="5997" max="5997" width="3" style="385" hidden="1"/>
    <col min="5998" max="6237" width="8.5703125" style="385" hidden="1"/>
    <col min="6238" max="6243" width="14.85546875" style="385" hidden="1"/>
    <col min="6244" max="6245" width="15.85546875" style="385" hidden="1"/>
    <col min="6246" max="6251" width="16.140625" style="385" hidden="1"/>
    <col min="6252" max="6252" width="6.140625" style="385" hidden="1"/>
    <col min="6253" max="6253" width="3" style="385" hidden="1"/>
    <col min="6254" max="6493" width="8.5703125" style="385" hidden="1"/>
    <col min="6494" max="6499" width="14.85546875" style="385" hidden="1"/>
    <col min="6500" max="6501" width="15.85546875" style="385" hidden="1"/>
    <col min="6502" max="6507" width="16.140625" style="385" hidden="1"/>
    <col min="6508" max="6508" width="6.140625" style="385" hidden="1"/>
    <col min="6509" max="6509" width="3" style="385" hidden="1"/>
    <col min="6510" max="6749" width="8.5703125" style="385" hidden="1"/>
    <col min="6750" max="6755" width="14.85546875" style="385" hidden="1"/>
    <col min="6756" max="6757" width="15.85546875" style="385" hidden="1"/>
    <col min="6758" max="6763" width="16.140625" style="385" hidden="1"/>
    <col min="6764" max="6764" width="6.140625" style="385" hidden="1"/>
    <col min="6765" max="6765" width="3" style="385" hidden="1"/>
    <col min="6766" max="7005" width="8.5703125" style="385" hidden="1"/>
    <col min="7006" max="7011" width="14.85546875" style="385" hidden="1"/>
    <col min="7012" max="7013" width="15.85546875" style="385" hidden="1"/>
    <col min="7014" max="7019" width="16.140625" style="385" hidden="1"/>
    <col min="7020" max="7020" width="6.140625" style="385" hidden="1"/>
    <col min="7021" max="7021" width="3" style="385" hidden="1"/>
    <col min="7022" max="7261" width="8.5703125" style="385" hidden="1"/>
    <col min="7262" max="7267" width="14.85546875" style="385" hidden="1"/>
    <col min="7268" max="7269" width="15.85546875" style="385" hidden="1"/>
    <col min="7270" max="7275" width="16.140625" style="385" hidden="1"/>
    <col min="7276" max="7276" width="6.140625" style="385" hidden="1"/>
    <col min="7277" max="7277" width="3" style="385" hidden="1"/>
    <col min="7278" max="7517" width="8.5703125" style="385" hidden="1"/>
    <col min="7518" max="7523" width="14.85546875" style="385" hidden="1"/>
    <col min="7524" max="7525" width="15.85546875" style="385" hidden="1"/>
    <col min="7526" max="7531" width="16.140625" style="385" hidden="1"/>
    <col min="7532" max="7532" width="6.140625" style="385" hidden="1"/>
    <col min="7533" max="7533" width="3" style="385" hidden="1"/>
    <col min="7534" max="7773" width="8.5703125" style="385" hidden="1"/>
    <col min="7774" max="7779" width="14.85546875" style="385" hidden="1"/>
    <col min="7780" max="7781" width="15.85546875" style="385" hidden="1"/>
    <col min="7782" max="7787" width="16.140625" style="385" hidden="1"/>
    <col min="7788" max="7788" width="6.140625" style="385" hidden="1"/>
    <col min="7789" max="7789" width="3" style="385" hidden="1"/>
    <col min="7790" max="8029" width="8.5703125" style="385" hidden="1"/>
    <col min="8030" max="8035" width="14.85546875" style="385" hidden="1"/>
    <col min="8036" max="8037" width="15.85546875" style="385" hidden="1"/>
    <col min="8038" max="8043" width="16.140625" style="385" hidden="1"/>
    <col min="8044" max="8044" width="6.140625" style="385" hidden="1"/>
    <col min="8045" max="8045" width="3" style="385" hidden="1"/>
    <col min="8046" max="8285" width="8.5703125" style="385" hidden="1"/>
    <col min="8286" max="8291" width="14.85546875" style="385" hidden="1"/>
    <col min="8292" max="8293" width="15.85546875" style="385" hidden="1"/>
    <col min="8294" max="8299" width="16.140625" style="385" hidden="1"/>
    <col min="8300" max="8300" width="6.140625" style="385" hidden="1"/>
    <col min="8301" max="8301" width="3" style="385" hidden="1"/>
    <col min="8302" max="8541" width="8.5703125" style="385" hidden="1"/>
    <col min="8542" max="8547" width="14.85546875" style="385" hidden="1"/>
    <col min="8548" max="8549" width="15.85546875" style="385" hidden="1"/>
    <col min="8550" max="8555" width="16.140625" style="385" hidden="1"/>
    <col min="8556" max="8556" width="6.140625" style="385" hidden="1"/>
    <col min="8557" max="8557" width="3" style="385" hidden="1"/>
    <col min="8558" max="8797" width="8.5703125" style="385" hidden="1"/>
    <col min="8798" max="8803" width="14.85546875" style="385" hidden="1"/>
    <col min="8804" max="8805" width="15.85546875" style="385" hidden="1"/>
    <col min="8806" max="8811" width="16.140625" style="385" hidden="1"/>
    <col min="8812" max="8812" width="6.140625" style="385" hidden="1"/>
    <col min="8813" max="8813" width="3" style="385" hidden="1"/>
    <col min="8814" max="9053" width="8.5703125" style="385" hidden="1"/>
    <col min="9054" max="9059" width="14.85546875" style="385" hidden="1"/>
    <col min="9060" max="9061" width="15.85546875" style="385" hidden="1"/>
    <col min="9062" max="9067" width="16.140625" style="385" hidden="1"/>
    <col min="9068" max="9068" width="6.140625" style="385" hidden="1"/>
    <col min="9069" max="9069" width="3" style="385" hidden="1"/>
    <col min="9070" max="9309" width="8.5703125" style="385" hidden="1"/>
    <col min="9310" max="9315" width="14.85546875" style="385" hidden="1"/>
    <col min="9316" max="9317" width="15.85546875" style="385" hidden="1"/>
    <col min="9318" max="9323" width="16.140625" style="385" hidden="1"/>
    <col min="9324" max="9324" width="6.140625" style="385" hidden="1"/>
    <col min="9325" max="9325" width="3" style="385" hidden="1"/>
    <col min="9326" max="9565" width="8.5703125" style="385" hidden="1"/>
    <col min="9566" max="9571" width="14.85546875" style="385" hidden="1"/>
    <col min="9572" max="9573" width="15.85546875" style="385" hidden="1"/>
    <col min="9574" max="9579" width="16.140625" style="385" hidden="1"/>
    <col min="9580" max="9580" width="6.140625" style="385" hidden="1"/>
    <col min="9581" max="9581" width="3" style="385" hidden="1"/>
    <col min="9582" max="9821" width="8.5703125" style="385" hidden="1"/>
    <col min="9822" max="9827" width="14.85546875" style="385" hidden="1"/>
    <col min="9828" max="9829" width="15.85546875" style="385" hidden="1"/>
    <col min="9830" max="9835" width="16.140625" style="385" hidden="1"/>
    <col min="9836" max="9836" width="6.140625" style="385" hidden="1"/>
    <col min="9837" max="9837" width="3" style="385" hidden="1"/>
    <col min="9838" max="10077" width="8.5703125" style="385" hidden="1"/>
    <col min="10078" max="10083" width="14.85546875" style="385" hidden="1"/>
    <col min="10084" max="10085" width="15.85546875" style="385" hidden="1"/>
    <col min="10086" max="10091" width="16.140625" style="385" hidden="1"/>
    <col min="10092" max="10092" width="6.140625" style="385" hidden="1"/>
    <col min="10093" max="10093" width="3" style="385" hidden="1"/>
    <col min="10094" max="10333" width="8.5703125" style="385" hidden="1"/>
    <col min="10334" max="10339" width="14.85546875" style="385" hidden="1"/>
    <col min="10340" max="10341" width="15.85546875" style="385" hidden="1"/>
    <col min="10342" max="10347" width="16.140625" style="385" hidden="1"/>
    <col min="10348" max="10348" width="6.140625" style="385" hidden="1"/>
    <col min="10349" max="10349" width="3" style="385" hidden="1"/>
    <col min="10350" max="10589" width="8.5703125" style="385" hidden="1"/>
    <col min="10590" max="10595" width="14.85546875" style="385" hidden="1"/>
    <col min="10596" max="10597" width="15.85546875" style="385" hidden="1"/>
    <col min="10598" max="10603" width="16.140625" style="385" hidden="1"/>
    <col min="10604" max="10604" width="6.140625" style="385" hidden="1"/>
    <col min="10605" max="10605" width="3" style="385" hidden="1"/>
    <col min="10606" max="10845" width="8.5703125" style="385" hidden="1"/>
    <col min="10846" max="10851" width="14.85546875" style="385" hidden="1"/>
    <col min="10852" max="10853" width="15.85546875" style="385" hidden="1"/>
    <col min="10854" max="10859" width="16.140625" style="385" hidden="1"/>
    <col min="10860" max="10860" width="6.140625" style="385" hidden="1"/>
    <col min="10861" max="10861" width="3" style="385" hidden="1"/>
    <col min="10862" max="11101" width="8.5703125" style="385" hidden="1"/>
    <col min="11102" max="11107" width="14.85546875" style="385" hidden="1"/>
    <col min="11108" max="11109" width="15.85546875" style="385" hidden="1"/>
    <col min="11110" max="11115" width="16.140625" style="385" hidden="1"/>
    <col min="11116" max="11116" width="6.140625" style="385" hidden="1"/>
    <col min="11117" max="11117" width="3" style="385" hidden="1"/>
    <col min="11118" max="11357" width="8.5703125" style="385" hidden="1"/>
    <col min="11358" max="11363" width="14.85546875" style="385" hidden="1"/>
    <col min="11364" max="11365" width="15.85546875" style="385" hidden="1"/>
    <col min="11366" max="11371" width="16.140625" style="385" hidden="1"/>
    <col min="11372" max="11372" width="6.140625" style="385" hidden="1"/>
    <col min="11373" max="11373" width="3" style="385" hidden="1"/>
    <col min="11374" max="11613" width="8.5703125" style="385" hidden="1"/>
    <col min="11614" max="11619" width="14.85546875" style="385" hidden="1"/>
    <col min="11620" max="11621" width="15.85546875" style="385" hidden="1"/>
    <col min="11622" max="11627" width="16.140625" style="385" hidden="1"/>
    <col min="11628" max="11628" width="6.140625" style="385" hidden="1"/>
    <col min="11629" max="11629" width="3" style="385" hidden="1"/>
    <col min="11630" max="11869" width="8.5703125" style="385" hidden="1"/>
    <col min="11870" max="11875" width="14.85546875" style="385" hidden="1"/>
    <col min="11876" max="11877" width="15.85546875" style="385" hidden="1"/>
    <col min="11878" max="11883" width="16.140625" style="385" hidden="1"/>
    <col min="11884" max="11884" width="6.140625" style="385" hidden="1"/>
    <col min="11885" max="11885" width="3" style="385" hidden="1"/>
    <col min="11886" max="12125" width="8.5703125" style="385" hidden="1"/>
    <col min="12126" max="12131" width="14.85546875" style="385" hidden="1"/>
    <col min="12132" max="12133" width="15.85546875" style="385" hidden="1"/>
    <col min="12134" max="12139" width="16.140625" style="385" hidden="1"/>
    <col min="12140" max="12140" width="6.140625" style="385" hidden="1"/>
    <col min="12141" max="12141" width="3" style="385" hidden="1"/>
    <col min="12142" max="12381" width="8.5703125" style="385" hidden="1"/>
    <col min="12382" max="12387" width="14.85546875" style="385" hidden="1"/>
    <col min="12388" max="12389" width="15.85546875" style="385" hidden="1"/>
    <col min="12390" max="12395" width="16.140625" style="385" hidden="1"/>
    <col min="12396" max="12396" width="6.140625" style="385" hidden="1"/>
    <col min="12397" max="12397" width="3" style="385" hidden="1"/>
    <col min="12398" max="12637" width="8.5703125" style="385" hidden="1"/>
    <col min="12638" max="12643" width="14.85546875" style="385" hidden="1"/>
    <col min="12644" max="12645" width="15.85546875" style="385" hidden="1"/>
    <col min="12646" max="12651" width="16.140625" style="385" hidden="1"/>
    <col min="12652" max="12652" width="6.140625" style="385" hidden="1"/>
    <col min="12653" max="12653" width="3" style="385" hidden="1"/>
    <col min="12654" max="12893" width="8.5703125" style="385" hidden="1"/>
    <col min="12894" max="12899" width="14.85546875" style="385" hidden="1"/>
    <col min="12900" max="12901" width="15.85546875" style="385" hidden="1"/>
    <col min="12902" max="12907" width="16.140625" style="385" hidden="1"/>
    <col min="12908" max="12908" width="6.140625" style="385" hidden="1"/>
    <col min="12909" max="12909" width="3" style="385" hidden="1"/>
    <col min="12910" max="13149" width="8.5703125" style="385" hidden="1"/>
    <col min="13150" max="13155" width="14.85546875" style="385" hidden="1"/>
    <col min="13156" max="13157" width="15.85546875" style="385" hidden="1"/>
    <col min="13158" max="13163" width="16.140625" style="385" hidden="1"/>
    <col min="13164" max="13164" width="6.140625" style="385" hidden="1"/>
    <col min="13165" max="13165" width="3" style="385" hidden="1"/>
    <col min="13166" max="13405" width="8.5703125" style="385" hidden="1"/>
    <col min="13406" max="13411" width="14.85546875" style="385" hidden="1"/>
    <col min="13412" max="13413" width="15.85546875" style="385" hidden="1"/>
    <col min="13414" max="13419" width="16.140625" style="385" hidden="1"/>
    <col min="13420" max="13420" width="6.140625" style="385" hidden="1"/>
    <col min="13421" max="13421" width="3" style="385" hidden="1"/>
    <col min="13422" max="13661" width="8.5703125" style="385" hidden="1"/>
    <col min="13662" max="13667" width="14.85546875" style="385" hidden="1"/>
    <col min="13668" max="13669" width="15.85546875" style="385" hidden="1"/>
    <col min="13670" max="13675" width="16.140625" style="385" hidden="1"/>
    <col min="13676" max="13676" width="6.140625" style="385" hidden="1"/>
    <col min="13677" max="13677" width="3" style="385" hidden="1"/>
    <col min="13678" max="13917" width="8.5703125" style="385" hidden="1"/>
    <col min="13918" max="13923" width="14.85546875" style="385" hidden="1"/>
    <col min="13924" max="13925" width="15.85546875" style="385" hidden="1"/>
    <col min="13926" max="13931" width="16.140625" style="385" hidden="1"/>
    <col min="13932" max="13932" width="6.140625" style="385" hidden="1"/>
    <col min="13933" max="13933" width="3" style="385" hidden="1"/>
    <col min="13934" max="14173" width="8.5703125" style="385" hidden="1"/>
    <col min="14174" max="14179" width="14.85546875" style="385" hidden="1"/>
    <col min="14180" max="14181" width="15.85546875" style="385" hidden="1"/>
    <col min="14182" max="14187" width="16.140625" style="385" hidden="1"/>
    <col min="14188" max="14188" width="6.140625" style="385" hidden="1"/>
    <col min="14189" max="14189" width="3" style="385" hidden="1"/>
    <col min="14190" max="14429" width="8.5703125" style="385" hidden="1"/>
    <col min="14430" max="14435" width="14.85546875" style="385" hidden="1"/>
    <col min="14436" max="14437" width="15.85546875" style="385" hidden="1"/>
    <col min="14438" max="14443" width="16.140625" style="385" hidden="1"/>
    <col min="14444" max="14444" width="6.140625" style="385" hidden="1"/>
    <col min="14445" max="14445" width="3" style="385" hidden="1"/>
    <col min="14446" max="14685" width="8.5703125" style="385" hidden="1"/>
    <col min="14686" max="14691" width="14.85546875" style="385" hidden="1"/>
    <col min="14692" max="14693" width="15.85546875" style="385" hidden="1"/>
    <col min="14694" max="14699" width="16.140625" style="385" hidden="1"/>
    <col min="14700" max="14700" width="6.140625" style="385" hidden="1"/>
    <col min="14701" max="14701" width="3" style="385" hidden="1"/>
    <col min="14702" max="14941" width="8.5703125" style="385" hidden="1"/>
    <col min="14942" max="14947" width="14.85546875" style="385" hidden="1"/>
    <col min="14948" max="14949" width="15.85546875" style="385" hidden="1"/>
    <col min="14950" max="14955" width="16.140625" style="385" hidden="1"/>
    <col min="14956" max="14956" width="6.140625" style="385" hidden="1"/>
    <col min="14957" max="14957" width="3" style="385" hidden="1"/>
    <col min="14958" max="15197" width="8.5703125" style="385" hidden="1"/>
    <col min="15198" max="15203" width="14.85546875" style="385" hidden="1"/>
    <col min="15204" max="15205" width="15.85546875" style="385" hidden="1"/>
    <col min="15206" max="15211" width="16.140625" style="385" hidden="1"/>
    <col min="15212" max="15212" width="6.140625" style="385" hidden="1"/>
    <col min="15213" max="15213" width="3" style="385" hidden="1"/>
    <col min="15214" max="15453" width="8.5703125" style="385" hidden="1"/>
    <col min="15454" max="15459" width="14.85546875" style="385" hidden="1"/>
    <col min="15460" max="15461" width="15.85546875" style="385" hidden="1"/>
    <col min="15462" max="15467" width="16.140625" style="385" hidden="1"/>
    <col min="15468" max="15468" width="6.140625" style="385" hidden="1"/>
    <col min="15469" max="15469" width="3" style="385" hidden="1"/>
    <col min="15470" max="15709" width="8.5703125" style="385" hidden="1"/>
    <col min="15710" max="15715" width="14.85546875" style="385" hidden="1"/>
    <col min="15716" max="15717" width="15.85546875" style="385" hidden="1"/>
    <col min="15718" max="15723" width="16.140625" style="385" hidden="1"/>
    <col min="15724" max="15724" width="6.140625" style="385" hidden="1"/>
    <col min="15725" max="15725" width="3" style="385" hidden="1"/>
    <col min="15726" max="15965" width="8.5703125" style="385" hidden="1"/>
    <col min="15966" max="15971" width="14.85546875" style="385" hidden="1"/>
    <col min="15972" max="15973" width="15.85546875" style="385" hidden="1"/>
    <col min="15974" max="15979" width="16.140625" style="385" hidden="1"/>
    <col min="15980" max="15980" width="6.140625" style="385" hidden="1"/>
    <col min="15981" max="15981" width="3" style="385" hidden="1"/>
    <col min="15982" max="16221" width="8.5703125" style="385" hidden="1"/>
    <col min="16222" max="16227" width="14.85546875" style="385" hidden="1"/>
    <col min="16228" max="16229" width="15.85546875" style="385" hidden="1"/>
    <col min="16230" max="16235" width="16.140625" style="385" hidden="1"/>
    <col min="16236" max="16236" width="6.140625" style="385" hidden="1"/>
    <col min="16237" max="16237" width="3" style="385" hidden="1"/>
    <col min="16238" max="16384" width="8.57031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610</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610</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609</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603</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09" t="s">
        <v>608</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5" x14ac:dyDescent="0.15">
      <c r="B44" s="386"/>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5" x14ac:dyDescent="0.15">
      <c r="B45" s="386"/>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5" x14ac:dyDescent="0.15">
      <c r="B46" s="386"/>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5" x14ac:dyDescent="0.15">
      <c r="B47" s="386"/>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601</v>
      </c>
    </row>
    <row r="50" spans="1:109" ht="13.5" x14ac:dyDescent="0.15">
      <c r="B50" s="386"/>
      <c r="G50" s="1318"/>
      <c r="H50" s="1318"/>
      <c r="I50" s="1318"/>
      <c r="J50" s="1318"/>
      <c r="K50" s="395"/>
      <c r="L50" s="395"/>
      <c r="M50" s="394"/>
      <c r="N50" s="394"/>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06" t="s">
        <v>541</v>
      </c>
      <c r="BQ50" s="1306"/>
      <c r="BR50" s="1306"/>
      <c r="BS50" s="1306"/>
      <c r="BT50" s="1306"/>
      <c r="BU50" s="1306"/>
      <c r="BV50" s="1306"/>
      <c r="BW50" s="1306"/>
      <c r="BX50" s="1306" t="s">
        <v>542</v>
      </c>
      <c r="BY50" s="1306"/>
      <c r="BZ50" s="1306"/>
      <c r="CA50" s="1306"/>
      <c r="CB50" s="1306"/>
      <c r="CC50" s="1306"/>
      <c r="CD50" s="1306"/>
      <c r="CE50" s="1306"/>
      <c r="CF50" s="1306" t="s">
        <v>543</v>
      </c>
      <c r="CG50" s="1306"/>
      <c r="CH50" s="1306"/>
      <c r="CI50" s="1306"/>
      <c r="CJ50" s="1306"/>
      <c r="CK50" s="1306"/>
      <c r="CL50" s="1306"/>
      <c r="CM50" s="1306"/>
      <c r="CN50" s="1306" t="s">
        <v>544</v>
      </c>
      <c r="CO50" s="1306"/>
      <c r="CP50" s="1306"/>
      <c r="CQ50" s="1306"/>
      <c r="CR50" s="1306"/>
      <c r="CS50" s="1306"/>
      <c r="CT50" s="1306"/>
      <c r="CU50" s="1306"/>
      <c r="CV50" s="1306" t="s">
        <v>545</v>
      </c>
      <c r="CW50" s="1306"/>
      <c r="CX50" s="1306"/>
      <c r="CY50" s="1306"/>
      <c r="CZ50" s="1306"/>
      <c r="DA50" s="1306"/>
      <c r="DB50" s="1306"/>
      <c r="DC50" s="1306"/>
    </row>
    <row r="51" spans="1:109" ht="13.5" customHeight="1" x14ac:dyDescent="0.15">
      <c r="B51" s="386"/>
      <c r="G51" s="1308"/>
      <c r="H51" s="1308"/>
      <c r="I51" s="1326"/>
      <c r="J51" s="1326"/>
      <c r="K51" s="1324"/>
      <c r="L51" s="1324"/>
      <c r="M51" s="1324"/>
      <c r="N51" s="1324"/>
      <c r="AM51" s="393"/>
      <c r="AN51" s="1322" t="s">
        <v>600</v>
      </c>
      <c r="AO51" s="1322"/>
      <c r="AP51" s="1322"/>
      <c r="AQ51" s="1322"/>
      <c r="AR51" s="1322"/>
      <c r="AS51" s="1322"/>
      <c r="AT51" s="1322"/>
      <c r="AU51" s="1322"/>
      <c r="AV51" s="1322"/>
      <c r="AW51" s="1322"/>
      <c r="AX51" s="1322"/>
      <c r="AY51" s="1322"/>
      <c r="AZ51" s="1322"/>
      <c r="BA51" s="1322"/>
      <c r="BB51" s="1322" t="s">
        <v>607</v>
      </c>
      <c r="BC51" s="1322"/>
      <c r="BD51" s="1322"/>
      <c r="BE51" s="1322"/>
      <c r="BF51" s="1322"/>
      <c r="BG51" s="1322"/>
      <c r="BH51" s="1322"/>
      <c r="BI51" s="1322"/>
      <c r="BJ51" s="1322"/>
      <c r="BK51" s="1322"/>
      <c r="BL51" s="1322"/>
      <c r="BM51" s="1322"/>
      <c r="BN51" s="1322"/>
      <c r="BO51" s="1322"/>
      <c r="BP51" s="1323"/>
      <c r="BQ51" s="1307"/>
      <c r="BR51" s="1307"/>
      <c r="BS51" s="1307"/>
      <c r="BT51" s="1307"/>
      <c r="BU51" s="1307"/>
      <c r="BV51" s="1307"/>
      <c r="BW51" s="1307"/>
      <c r="BX51" s="1307">
        <v>62.9</v>
      </c>
      <c r="BY51" s="1307"/>
      <c r="BZ51" s="1307"/>
      <c r="CA51" s="1307"/>
      <c r="CB51" s="1307"/>
      <c r="CC51" s="1307"/>
      <c r="CD51" s="1307"/>
      <c r="CE51" s="1307"/>
      <c r="CF51" s="1307">
        <v>60.3</v>
      </c>
      <c r="CG51" s="1307"/>
      <c r="CH51" s="1307"/>
      <c r="CI51" s="1307"/>
      <c r="CJ51" s="1307"/>
      <c r="CK51" s="1307"/>
      <c r="CL51" s="1307"/>
      <c r="CM51" s="1307"/>
      <c r="CN51" s="1307">
        <v>59.1</v>
      </c>
      <c r="CO51" s="1307"/>
      <c r="CP51" s="1307"/>
      <c r="CQ51" s="1307"/>
      <c r="CR51" s="1307"/>
      <c r="CS51" s="1307"/>
      <c r="CT51" s="1307"/>
      <c r="CU51" s="1307"/>
      <c r="CV51" s="1307">
        <v>59.3</v>
      </c>
      <c r="CW51" s="1307"/>
      <c r="CX51" s="1307"/>
      <c r="CY51" s="1307"/>
      <c r="CZ51" s="1307"/>
      <c r="DA51" s="1307"/>
      <c r="DB51" s="1307"/>
      <c r="DC51" s="1307"/>
    </row>
    <row r="52" spans="1:109" ht="13.5" x14ac:dyDescent="0.15">
      <c r="B52" s="386"/>
      <c r="G52" s="1308"/>
      <c r="H52" s="1308"/>
      <c r="I52" s="1326"/>
      <c r="J52" s="1326"/>
      <c r="K52" s="1324"/>
      <c r="L52" s="1324"/>
      <c r="M52" s="1324"/>
      <c r="N52" s="1324"/>
      <c r="AM52" s="39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5" x14ac:dyDescent="0.15">
      <c r="A53" s="401"/>
      <c r="B53" s="386"/>
      <c r="G53" s="1308"/>
      <c r="H53" s="1308"/>
      <c r="I53" s="1318"/>
      <c r="J53" s="1318"/>
      <c r="K53" s="1324"/>
      <c r="L53" s="1324"/>
      <c r="M53" s="1324"/>
      <c r="N53" s="1324"/>
      <c r="AM53" s="393"/>
      <c r="AN53" s="1322"/>
      <c r="AO53" s="1322"/>
      <c r="AP53" s="1322"/>
      <c r="AQ53" s="1322"/>
      <c r="AR53" s="1322"/>
      <c r="AS53" s="1322"/>
      <c r="AT53" s="1322"/>
      <c r="AU53" s="1322"/>
      <c r="AV53" s="1322"/>
      <c r="AW53" s="1322"/>
      <c r="AX53" s="1322"/>
      <c r="AY53" s="1322"/>
      <c r="AZ53" s="1322"/>
      <c r="BA53" s="1322"/>
      <c r="BB53" s="1322" t="s">
        <v>605</v>
      </c>
      <c r="BC53" s="1322"/>
      <c r="BD53" s="1322"/>
      <c r="BE53" s="1322"/>
      <c r="BF53" s="1322"/>
      <c r="BG53" s="1322"/>
      <c r="BH53" s="1322"/>
      <c r="BI53" s="1322"/>
      <c r="BJ53" s="1322"/>
      <c r="BK53" s="1322"/>
      <c r="BL53" s="1322"/>
      <c r="BM53" s="1322"/>
      <c r="BN53" s="1322"/>
      <c r="BO53" s="1322"/>
      <c r="BP53" s="1323"/>
      <c r="BQ53" s="1307"/>
      <c r="BR53" s="1307"/>
      <c r="BS53" s="1307"/>
      <c r="BT53" s="1307"/>
      <c r="BU53" s="1307"/>
      <c r="BV53" s="1307"/>
      <c r="BW53" s="1307"/>
      <c r="BX53" s="1307">
        <v>57.1</v>
      </c>
      <c r="BY53" s="1307"/>
      <c r="BZ53" s="1307"/>
      <c r="CA53" s="1307"/>
      <c r="CB53" s="1307"/>
      <c r="CC53" s="1307"/>
      <c r="CD53" s="1307"/>
      <c r="CE53" s="1307"/>
      <c r="CF53" s="1307">
        <v>58.4</v>
      </c>
      <c r="CG53" s="1307"/>
      <c r="CH53" s="1307"/>
      <c r="CI53" s="1307"/>
      <c r="CJ53" s="1307"/>
      <c r="CK53" s="1307"/>
      <c r="CL53" s="1307"/>
      <c r="CM53" s="1307"/>
      <c r="CN53" s="1307">
        <v>54.2</v>
      </c>
      <c r="CO53" s="1307"/>
      <c r="CP53" s="1307"/>
      <c r="CQ53" s="1307"/>
      <c r="CR53" s="1307"/>
      <c r="CS53" s="1307"/>
      <c r="CT53" s="1307"/>
      <c r="CU53" s="1307"/>
      <c r="CV53" s="1307">
        <v>56</v>
      </c>
      <c r="CW53" s="1307"/>
      <c r="CX53" s="1307"/>
      <c r="CY53" s="1307"/>
      <c r="CZ53" s="1307"/>
      <c r="DA53" s="1307"/>
      <c r="DB53" s="1307"/>
      <c r="DC53" s="1307"/>
    </row>
    <row r="54" spans="1:109" ht="13.5" x14ac:dyDescent="0.15">
      <c r="A54" s="401"/>
      <c r="B54" s="386"/>
      <c r="G54" s="1308"/>
      <c r="H54" s="1308"/>
      <c r="I54" s="1318"/>
      <c r="J54" s="1318"/>
      <c r="K54" s="1324"/>
      <c r="L54" s="1324"/>
      <c r="M54" s="1324"/>
      <c r="N54" s="1324"/>
      <c r="AM54" s="39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5" x14ac:dyDescent="0.15">
      <c r="A55" s="401"/>
      <c r="B55" s="386"/>
      <c r="G55" s="1318"/>
      <c r="H55" s="1318"/>
      <c r="I55" s="1318"/>
      <c r="J55" s="1318"/>
      <c r="K55" s="1324"/>
      <c r="L55" s="1324"/>
      <c r="M55" s="1324"/>
      <c r="N55" s="1324"/>
      <c r="AN55" s="1306" t="s">
        <v>596</v>
      </c>
      <c r="AO55" s="1306"/>
      <c r="AP55" s="1306"/>
      <c r="AQ55" s="1306"/>
      <c r="AR55" s="1306"/>
      <c r="AS55" s="1306"/>
      <c r="AT55" s="1306"/>
      <c r="AU55" s="1306"/>
      <c r="AV55" s="1306"/>
      <c r="AW55" s="1306"/>
      <c r="AX55" s="1306"/>
      <c r="AY55" s="1306"/>
      <c r="AZ55" s="1306"/>
      <c r="BA55" s="1306"/>
      <c r="BB55" s="1322" t="s">
        <v>595</v>
      </c>
      <c r="BC55" s="1322"/>
      <c r="BD55" s="1322"/>
      <c r="BE55" s="1322"/>
      <c r="BF55" s="1322"/>
      <c r="BG55" s="1322"/>
      <c r="BH55" s="1322"/>
      <c r="BI55" s="1322"/>
      <c r="BJ55" s="1322"/>
      <c r="BK55" s="1322"/>
      <c r="BL55" s="1322"/>
      <c r="BM55" s="1322"/>
      <c r="BN55" s="1322"/>
      <c r="BO55" s="1322"/>
      <c r="BP55" s="1323"/>
      <c r="BQ55" s="1307"/>
      <c r="BR55" s="1307"/>
      <c r="BS55" s="1307"/>
      <c r="BT55" s="1307"/>
      <c r="BU55" s="1307"/>
      <c r="BV55" s="1307"/>
      <c r="BW55" s="1307"/>
      <c r="BX55" s="1307">
        <v>41.5</v>
      </c>
      <c r="BY55" s="1307"/>
      <c r="BZ55" s="1307"/>
      <c r="CA55" s="1307"/>
      <c r="CB55" s="1307"/>
      <c r="CC55" s="1307"/>
      <c r="CD55" s="1307"/>
      <c r="CE55" s="1307"/>
      <c r="CF55" s="1307">
        <v>36.6</v>
      </c>
      <c r="CG55" s="1307"/>
      <c r="CH55" s="1307"/>
      <c r="CI55" s="1307"/>
      <c r="CJ55" s="1307"/>
      <c r="CK55" s="1307"/>
      <c r="CL55" s="1307"/>
      <c r="CM55" s="1307"/>
      <c r="CN55" s="1307">
        <v>37.700000000000003</v>
      </c>
      <c r="CO55" s="1307"/>
      <c r="CP55" s="1307"/>
      <c r="CQ55" s="1307"/>
      <c r="CR55" s="1307"/>
      <c r="CS55" s="1307"/>
      <c r="CT55" s="1307"/>
      <c r="CU55" s="1307"/>
      <c r="CV55" s="1307">
        <v>37.9</v>
      </c>
      <c r="CW55" s="1307"/>
      <c r="CX55" s="1307"/>
      <c r="CY55" s="1307"/>
      <c r="CZ55" s="1307"/>
      <c r="DA55" s="1307"/>
      <c r="DB55" s="1307"/>
      <c r="DC55" s="1307"/>
    </row>
    <row r="56" spans="1:109" ht="13.5" x14ac:dyDescent="0.15">
      <c r="A56" s="401"/>
      <c r="B56" s="386"/>
      <c r="G56" s="1318"/>
      <c r="H56" s="1318"/>
      <c r="I56" s="1318"/>
      <c r="J56" s="1318"/>
      <c r="K56" s="1324"/>
      <c r="L56" s="1324"/>
      <c r="M56" s="1324"/>
      <c r="N56" s="1324"/>
      <c r="AN56" s="1306"/>
      <c r="AO56" s="1306"/>
      <c r="AP56" s="1306"/>
      <c r="AQ56" s="1306"/>
      <c r="AR56" s="1306"/>
      <c r="AS56" s="1306"/>
      <c r="AT56" s="1306"/>
      <c r="AU56" s="1306"/>
      <c r="AV56" s="1306"/>
      <c r="AW56" s="1306"/>
      <c r="AX56" s="1306"/>
      <c r="AY56" s="1306"/>
      <c r="AZ56" s="1306"/>
      <c r="BA56" s="1306"/>
      <c r="BB56" s="1322"/>
      <c r="BC56" s="1322"/>
      <c r="BD56" s="1322"/>
      <c r="BE56" s="1322"/>
      <c r="BF56" s="1322"/>
      <c r="BG56" s="1322"/>
      <c r="BH56" s="1322"/>
      <c r="BI56" s="1322"/>
      <c r="BJ56" s="1322"/>
      <c r="BK56" s="1322"/>
      <c r="BL56" s="1322"/>
      <c r="BM56" s="1322"/>
      <c r="BN56" s="1322"/>
      <c r="BO56" s="1322"/>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1" customFormat="1" ht="13.5" x14ac:dyDescent="0.15">
      <c r="B57" s="407"/>
      <c r="G57" s="1318"/>
      <c r="H57" s="1318"/>
      <c r="I57" s="1325"/>
      <c r="J57" s="1325"/>
      <c r="K57" s="1324"/>
      <c r="L57" s="1324"/>
      <c r="M57" s="1324"/>
      <c r="N57" s="1324"/>
      <c r="AM57" s="385"/>
      <c r="AN57" s="1306"/>
      <c r="AO57" s="1306"/>
      <c r="AP57" s="1306"/>
      <c r="AQ57" s="1306"/>
      <c r="AR57" s="1306"/>
      <c r="AS57" s="1306"/>
      <c r="AT57" s="1306"/>
      <c r="AU57" s="1306"/>
      <c r="AV57" s="1306"/>
      <c r="AW57" s="1306"/>
      <c r="AX57" s="1306"/>
      <c r="AY57" s="1306"/>
      <c r="AZ57" s="1306"/>
      <c r="BA57" s="1306"/>
      <c r="BB57" s="1322" t="s">
        <v>606</v>
      </c>
      <c r="BC57" s="1322"/>
      <c r="BD57" s="1322"/>
      <c r="BE57" s="1322"/>
      <c r="BF57" s="1322"/>
      <c r="BG57" s="1322"/>
      <c r="BH57" s="1322"/>
      <c r="BI57" s="1322"/>
      <c r="BJ57" s="1322"/>
      <c r="BK57" s="1322"/>
      <c r="BL57" s="1322"/>
      <c r="BM57" s="1322"/>
      <c r="BN57" s="1322"/>
      <c r="BO57" s="1322"/>
      <c r="BP57" s="1323"/>
      <c r="BQ57" s="1307"/>
      <c r="BR57" s="1307"/>
      <c r="BS57" s="1307"/>
      <c r="BT57" s="1307"/>
      <c r="BU57" s="1307"/>
      <c r="BV57" s="1307"/>
      <c r="BW57" s="1307"/>
      <c r="BX57" s="1307">
        <v>56.4</v>
      </c>
      <c r="BY57" s="1307"/>
      <c r="BZ57" s="1307"/>
      <c r="CA57" s="1307"/>
      <c r="CB57" s="1307"/>
      <c r="CC57" s="1307"/>
      <c r="CD57" s="1307"/>
      <c r="CE57" s="1307"/>
      <c r="CF57" s="1307">
        <v>58.8</v>
      </c>
      <c r="CG57" s="1307"/>
      <c r="CH57" s="1307"/>
      <c r="CI57" s="1307"/>
      <c r="CJ57" s="1307"/>
      <c r="CK57" s="1307"/>
      <c r="CL57" s="1307"/>
      <c r="CM57" s="1307"/>
      <c r="CN57" s="1307">
        <v>59.4</v>
      </c>
      <c r="CO57" s="1307"/>
      <c r="CP57" s="1307"/>
      <c r="CQ57" s="1307"/>
      <c r="CR57" s="1307"/>
      <c r="CS57" s="1307"/>
      <c r="CT57" s="1307"/>
      <c r="CU57" s="1307"/>
      <c r="CV57" s="1307">
        <v>59.2</v>
      </c>
      <c r="CW57" s="1307"/>
      <c r="CX57" s="1307"/>
      <c r="CY57" s="1307"/>
      <c r="CZ57" s="1307"/>
      <c r="DA57" s="1307"/>
      <c r="DB57" s="1307"/>
      <c r="DC57" s="1307"/>
      <c r="DD57" s="412"/>
      <c r="DE57" s="407"/>
    </row>
    <row r="58" spans="1:109" s="401" customFormat="1" ht="13.5" x14ac:dyDescent="0.15">
      <c r="A58" s="385"/>
      <c r="B58" s="407"/>
      <c r="G58" s="1318"/>
      <c r="H58" s="1318"/>
      <c r="I58" s="1325"/>
      <c r="J58" s="1325"/>
      <c r="K58" s="1324"/>
      <c r="L58" s="1324"/>
      <c r="M58" s="1324"/>
      <c r="N58" s="1324"/>
      <c r="AM58" s="385"/>
      <c r="AN58" s="1306"/>
      <c r="AO58" s="1306"/>
      <c r="AP58" s="1306"/>
      <c r="AQ58" s="1306"/>
      <c r="AR58" s="1306"/>
      <c r="AS58" s="1306"/>
      <c r="AT58" s="1306"/>
      <c r="AU58" s="1306"/>
      <c r="AV58" s="1306"/>
      <c r="AW58" s="1306"/>
      <c r="AX58" s="1306"/>
      <c r="AY58" s="1306"/>
      <c r="AZ58" s="1306"/>
      <c r="BA58" s="1306"/>
      <c r="BB58" s="1322"/>
      <c r="BC58" s="1322"/>
      <c r="BD58" s="1322"/>
      <c r="BE58" s="1322"/>
      <c r="BF58" s="1322"/>
      <c r="BG58" s="1322"/>
      <c r="BH58" s="1322"/>
      <c r="BI58" s="1322"/>
      <c r="BJ58" s="1322"/>
      <c r="BK58" s="1322"/>
      <c r="BL58" s="1322"/>
      <c r="BM58" s="1322"/>
      <c r="BN58" s="1322"/>
      <c r="BO58" s="1322"/>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604</v>
      </c>
    </row>
    <row r="64" spans="1:109" ht="13.5" x14ac:dyDescent="0.15">
      <c r="B64" s="386"/>
      <c r="G64" s="402"/>
      <c r="I64" s="404"/>
      <c r="J64" s="404"/>
      <c r="K64" s="404"/>
      <c r="L64" s="404"/>
      <c r="M64" s="404"/>
      <c r="N64" s="403"/>
      <c r="AM64" s="402"/>
      <c r="AN64" s="402" t="s">
        <v>603</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09" t="s">
        <v>602</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5" x14ac:dyDescent="0.15">
      <c r="B66" s="386"/>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5" x14ac:dyDescent="0.15">
      <c r="B67" s="386"/>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5" x14ac:dyDescent="0.15">
      <c r="B68" s="386"/>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5" x14ac:dyDescent="0.15">
      <c r="B69" s="386"/>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601</v>
      </c>
    </row>
    <row r="72" spans="2:107" ht="13.5" x14ac:dyDescent="0.15">
      <c r="B72" s="386"/>
      <c r="G72" s="1318"/>
      <c r="H72" s="1318"/>
      <c r="I72" s="1318"/>
      <c r="J72" s="1318"/>
      <c r="K72" s="395"/>
      <c r="L72" s="395"/>
      <c r="M72" s="394"/>
      <c r="N72" s="394"/>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06" t="s">
        <v>541</v>
      </c>
      <c r="BQ72" s="1306"/>
      <c r="BR72" s="1306"/>
      <c r="BS72" s="1306"/>
      <c r="BT72" s="1306"/>
      <c r="BU72" s="1306"/>
      <c r="BV72" s="1306"/>
      <c r="BW72" s="1306"/>
      <c r="BX72" s="1306" t="s">
        <v>542</v>
      </c>
      <c r="BY72" s="1306"/>
      <c r="BZ72" s="1306"/>
      <c r="CA72" s="1306"/>
      <c r="CB72" s="1306"/>
      <c r="CC72" s="1306"/>
      <c r="CD72" s="1306"/>
      <c r="CE72" s="1306"/>
      <c r="CF72" s="1306" t="s">
        <v>543</v>
      </c>
      <c r="CG72" s="1306"/>
      <c r="CH72" s="1306"/>
      <c r="CI72" s="1306"/>
      <c r="CJ72" s="1306"/>
      <c r="CK72" s="1306"/>
      <c r="CL72" s="1306"/>
      <c r="CM72" s="1306"/>
      <c r="CN72" s="1306" t="s">
        <v>544</v>
      </c>
      <c r="CO72" s="1306"/>
      <c r="CP72" s="1306"/>
      <c r="CQ72" s="1306"/>
      <c r="CR72" s="1306"/>
      <c r="CS72" s="1306"/>
      <c r="CT72" s="1306"/>
      <c r="CU72" s="1306"/>
      <c r="CV72" s="1306" t="s">
        <v>545</v>
      </c>
      <c r="CW72" s="1306"/>
      <c r="CX72" s="1306"/>
      <c r="CY72" s="1306"/>
      <c r="CZ72" s="1306"/>
      <c r="DA72" s="1306"/>
      <c r="DB72" s="1306"/>
      <c r="DC72" s="1306"/>
    </row>
    <row r="73" spans="2:107" ht="13.5" x14ac:dyDescent="0.15">
      <c r="B73" s="386"/>
      <c r="G73" s="1308"/>
      <c r="H73" s="1308"/>
      <c r="I73" s="1308"/>
      <c r="J73" s="1308"/>
      <c r="K73" s="1327"/>
      <c r="L73" s="1327"/>
      <c r="M73" s="1327"/>
      <c r="N73" s="1327"/>
      <c r="AM73" s="393"/>
      <c r="AN73" s="1322" t="s">
        <v>600</v>
      </c>
      <c r="AO73" s="1322"/>
      <c r="AP73" s="1322"/>
      <c r="AQ73" s="1322"/>
      <c r="AR73" s="1322"/>
      <c r="AS73" s="1322"/>
      <c r="AT73" s="1322"/>
      <c r="AU73" s="1322"/>
      <c r="AV73" s="1322"/>
      <c r="AW73" s="1322"/>
      <c r="AX73" s="1322"/>
      <c r="AY73" s="1322"/>
      <c r="AZ73" s="1322"/>
      <c r="BA73" s="1322"/>
      <c r="BB73" s="1322" t="s">
        <v>599</v>
      </c>
      <c r="BC73" s="1322"/>
      <c r="BD73" s="1322"/>
      <c r="BE73" s="1322"/>
      <c r="BF73" s="1322"/>
      <c r="BG73" s="1322"/>
      <c r="BH73" s="1322"/>
      <c r="BI73" s="1322"/>
      <c r="BJ73" s="1322"/>
      <c r="BK73" s="1322"/>
      <c r="BL73" s="1322"/>
      <c r="BM73" s="1322"/>
      <c r="BN73" s="1322"/>
      <c r="BO73" s="1322"/>
      <c r="BP73" s="1307">
        <v>70.599999999999994</v>
      </c>
      <c r="BQ73" s="1307"/>
      <c r="BR73" s="1307"/>
      <c r="BS73" s="1307"/>
      <c r="BT73" s="1307"/>
      <c r="BU73" s="1307"/>
      <c r="BV73" s="1307"/>
      <c r="BW73" s="1307"/>
      <c r="BX73" s="1307">
        <v>62.9</v>
      </c>
      <c r="BY73" s="1307"/>
      <c r="BZ73" s="1307"/>
      <c r="CA73" s="1307"/>
      <c r="CB73" s="1307"/>
      <c r="CC73" s="1307"/>
      <c r="CD73" s="1307"/>
      <c r="CE73" s="1307"/>
      <c r="CF73" s="1307">
        <v>60.3</v>
      </c>
      <c r="CG73" s="1307"/>
      <c r="CH73" s="1307"/>
      <c r="CI73" s="1307"/>
      <c r="CJ73" s="1307"/>
      <c r="CK73" s="1307"/>
      <c r="CL73" s="1307"/>
      <c r="CM73" s="1307"/>
      <c r="CN73" s="1307">
        <v>59.1</v>
      </c>
      <c r="CO73" s="1307"/>
      <c r="CP73" s="1307"/>
      <c r="CQ73" s="1307"/>
      <c r="CR73" s="1307"/>
      <c r="CS73" s="1307"/>
      <c r="CT73" s="1307"/>
      <c r="CU73" s="1307"/>
      <c r="CV73" s="1307">
        <v>59.3</v>
      </c>
      <c r="CW73" s="1307"/>
      <c r="CX73" s="1307"/>
      <c r="CY73" s="1307"/>
      <c r="CZ73" s="1307"/>
      <c r="DA73" s="1307"/>
      <c r="DB73" s="1307"/>
      <c r="DC73" s="1307"/>
    </row>
    <row r="74" spans="2:107" ht="13.5" x14ac:dyDescent="0.15">
      <c r="B74" s="386"/>
      <c r="G74" s="1308"/>
      <c r="H74" s="1308"/>
      <c r="I74" s="1308"/>
      <c r="J74" s="1308"/>
      <c r="K74" s="1327"/>
      <c r="L74" s="1327"/>
      <c r="M74" s="1327"/>
      <c r="N74" s="1327"/>
      <c r="AM74" s="39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5" x14ac:dyDescent="0.15">
      <c r="B75" s="386"/>
      <c r="G75" s="1308"/>
      <c r="H75" s="1308"/>
      <c r="I75" s="1318"/>
      <c r="J75" s="1318"/>
      <c r="K75" s="1324"/>
      <c r="L75" s="1324"/>
      <c r="M75" s="1324"/>
      <c r="N75" s="1324"/>
      <c r="AM75" s="393"/>
      <c r="AN75" s="1322"/>
      <c r="AO75" s="1322"/>
      <c r="AP75" s="1322"/>
      <c r="AQ75" s="1322"/>
      <c r="AR75" s="1322"/>
      <c r="AS75" s="1322"/>
      <c r="AT75" s="1322"/>
      <c r="AU75" s="1322"/>
      <c r="AV75" s="1322"/>
      <c r="AW75" s="1322"/>
      <c r="AX75" s="1322"/>
      <c r="AY75" s="1322"/>
      <c r="AZ75" s="1322"/>
      <c r="BA75" s="1322"/>
      <c r="BB75" s="1322" t="s">
        <v>598</v>
      </c>
      <c r="BC75" s="1322"/>
      <c r="BD75" s="1322"/>
      <c r="BE75" s="1322"/>
      <c r="BF75" s="1322"/>
      <c r="BG75" s="1322"/>
      <c r="BH75" s="1322"/>
      <c r="BI75" s="1322"/>
      <c r="BJ75" s="1322"/>
      <c r="BK75" s="1322"/>
      <c r="BL75" s="1322"/>
      <c r="BM75" s="1322"/>
      <c r="BN75" s="1322"/>
      <c r="BO75" s="1322"/>
      <c r="BP75" s="1307">
        <v>10.6</v>
      </c>
      <c r="BQ75" s="1307"/>
      <c r="BR75" s="1307"/>
      <c r="BS75" s="1307"/>
      <c r="BT75" s="1307"/>
      <c r="BU75" s="1307"/>
      <c r="BV75" s="1307"/>
      <c r="BW75" s="1307"/>
      <c r="BX75" s="1307">
        <v>9.6999999999999993</v>
      </c>
      <c r="BY75" s="1307"/>
      <c r="BZ75" s="1307"/>
      <c r="CA75" s="1307"/>
      <c r="CB75" s="1307"/>
      <c r="CC75" s="1307"/>
      <c r="CD75" s="1307"/>
      <c r="CE75" s="1307"/>
      <c r="CF75" s="1307">
        <v>9.9</v>
      </c>
      <c r="CG75" s="1307"/>
      <c r="CH75" s="1307"/>
      <c r="CI75" s="1307"/>
      <c r="CJ75" s="1307"/>
      <c r="CK75" s="1307"/>
      <c r="CL75" s="1307"/>
      <c r="CM75" s="1307"/>
      <c r="CN75" s="1307">
        <v>10.3</v>
      </c>
      <c r="CO75" s="1307"/>
      <c r="CP75" s="1307"/>
      <c r="CQ75" s="1307"/>
      <c r="CR75" s="1307"/>
      <c r="CS75" s="1307"/>
      <c r="CT75" s="1307"/>
      <c r="CU75" s="1307"/>
      <c r="CV75" s="1307">
        <v>10.7</v>
      </c>
      <c r="CW75" s="1307"/>
      <c r="CX75" s="1307"/>
      <c r="CY75" s="1307"/>
      <c r="CZ75" s="1307"/>
      <c r="DA75" s="1307"/>
      <c r="DB75" s="1307"/>
      <c r="DC75" s="1307"/>
    </row>
    <row r="76" spans="2:107" ht="13.5" x14ac:dyDescent="0.15">
      <c r="B76" s="386"/>
      <c r="G76" s="1308"/>
      <c r="H76" s="1308"/>
      <c r="I76" s="1318"/>
      <c r="J76" s="1318"/>
      <c r="K76" s="1324"/>
      <c r="L76" s="1324"/>
      <c r="M76" s="1324"/>
      <c r="N76" s="1324"/>
      <c r="AM76" s="39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5" x14ac:dyDescent="0.15">
      <c r="B77" s="386"/>
      <c r="G77" s="1318"/>
      <c r="H77" s="1318"/>
      <c r="I77" s="1318"/>
      <c r="J77" s="1318"/>
      <c r="K77" s="1327"/>
      <c r="L77" s="1327"/>
      <c r="M77" s="1327"/>
      <c r="N77" s="1327"/>
      <c r="AN77" s="1306" t="s">
        <v>597</v>
      </c>
      <c r="AO77" s="1306"/>
      <c r="AP77" s="1306"/>
      <c r="AQ77" s="1306"/>
      <c r="AR77" s="1306"/>
      <c r="AS77" s="1306"/>
      <c r="AT77" s="1306"/>
      <c r="AU77" s="1306"/>
      <c r="AV77" s="1306"/>
      <c r="AW77" s="1306"/>
      <c r="AX77" s="1306"/>
      <c r="AY77" s="1306"/>
      <c r="AZ77" s="1306"/>
      <c r="BA77" s="1306"/>
      <c r="BB77" s="1322" t="s">
        <v>595</v>
      </c>
      <c r="BC77" s="1322"/>
      <c r="BD77" s="1322"/>
      <c r="BE77" s="1322"/>
      <c r="BF77" s="1322"/>
      <c r="BG77" s="1322"/>
      <c r="BH77" s="1322"/>
      <c r="BI77" s="1322"/>
      <c r="BJ77" s="1322"/>
      <c r="BK77" s="1322"/>
      <c r="BL77" s="1322"/>
      <c r="BM77" s="1322"/>
      <c r="BN77" s="1322"/>
      <c r="BO77" s="1322"/>
      <c r="BP77" s="1307">
        <v>60.8</v>
      </c>
      <c r="BQ77" s="1307"/>
      <c r="BR77" s="1307"/>
      <c r="BS77" s="1307"/>
      <c r="BT77" s="1307"/>
      <c r="BU77" s="1307"/>
      <c r="BV77" s="1307"/>
      <c r="BW77" s="1307"/>
      <c r="BX77" s="1307">
        <v>41.5</v>
      </c>
      <c r="BY77" s="1307"/>
      <c r="BZ77" s="1307"/>
      <c r="CA77" s="1307"/>
      <c r="CB77" s="1307"/>
      <c r="CC77" s="1307"/>
      <c r="CD77" s="1307"/>
      <c r="CE77" s="1307"/>
      <c r="CF77" s="1307">
        <v>36.6</v>
      </c>
      <c r="CG77" s="1307"/>
      <c r="CH77" s="1307"/>
      <c r="CI77" s="1307"/>
      <c r="CJ77" s="1307"/>
      <c r="CK77" s="1307"/>
      <c r="CL77" s="1307"/>
      <c r="CM77" s="1307"/>
      <c r="CN77" s="1307">
        <v>37.700000000000003</v>
      </c>
      <c r="CO77" s="1307"/>
      <c r="CP77" s="1307"/>
      <c r="CQ77" s="1307"/>
      <c r="CR77" s="1307"/>
      <c r="CS77" s="1307"/>
      <c r="CT77" s="1307"/>
      <c r="CU77" s="1307"/>
      <c r="CV77" s="1307">
        <v>37.9</v>
      </c>
      <c r="CW77" s="1307"/>
      <c r="CX77" s="1307"/>
      <c r="CY77" s="1307"/>
      <c r="CZ77" s="1307"/>
      <c r="DA77" s="1307"/>
      <c r="DB77" s="1307"/>
      <c r="DC77" s="1307"/>
    </row>
    <row r="78" spans="2:107" ht="13.5" x14ac:dyDescent="0.15">
      <c r="B78" s="386"/>
      <c r="G78" s="1318"/>
      <c r="H78" s="1318"/>
      <c r="I78" s="1318"/>
      <c r="J78" s="1318"/>
      <c r="K78" s="1327"/>
      <c r="L78" s="1327"/>
      <c r="M78" s="1327"/>
      <c r="N78" s="1327"/>
      <c r="AN78" s="1306"/>
      <c r="AO78" s="1306"/>
      <c r="AP78" s="1306"/>
      <c r="AQ78" s="1306"/>
      <c r="AR78" s="1306"/>
      <c r="AS78" s="1306"/>
      <c r="AT78" s="1306"/>
      <c r="AU78" s="1306"/>
      <c r="AV78" s="1306"/>
      <c r="AW78" s="1306"/>
      <c r="AX78" s="1306"/>
      <c r="AY78" s="1306"/>
      <c r="AZ78" s="1306"/>
      <c r="BA78" s="1306"/>
      <c r="BB78" s="1322"/>
      <c r="BC78" s="1322"/>
      <c r="BD78" s="1322"/>
      <c r="BE78" s="1322"/>
      <c r="BF78" s="1322"/>
      <c r="BG78" s="1322"/>
      <c r="BH78" s="1322"/>
      <c r="BI78" s="1322"/>
      <c r="BJ78" s="1322"/>
      <c r="BK78" s="1322"/>
      <c r="BL78" s="1322"/>
      <c r="BM78" s="1322"/>
      <c r="BN78" s="1322"/>
      <c r="BO78" s="1322"/>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5" x14ac:dyDescent="0.15">
      <c r="B79" s="386"/>
      <c r="G79" s="1318"/>
      <c r="H79" s="1318"/>
      <c r="I79" s="1325"/>
      <c r="J79" s="1325"/>
      <c r="K79" s="1328"/>
      <c r="L79" s="1328"/>
      <c r="M79" s="1328"/>
      <c r="N79" s="1328"/>
      <c r="AN79" s="1306"/>
      <c r="AO79" s="1306"/>
      <c r="AP79" s="1306"/>
      <c r="AQ79" s="1306"/>
      <c r="AR79" s="1306"/>
      <c r="AS79" s="1306"/>
      <c r="AT79" s="1306"/>
      <c r="AU79" s="1306"/>
      <c r="AV79" s="1306"/>
      <c r="AW79" s="1306"/>
      <c r="AX79" s="1306"/>
      <c r="AY79" s="1306"/>
      <c r="AZ79" s="1306"/>
      <c r="BA79" s="1306"/>
      <c r="BB79" s="1322" t="s">
        <v>594</v>
      </c>
      <c r="BC79" s="1322"/>
      <c r="BD79" s="1322"/>
      <c r="BE79" s="1322"/>
      <c r="BF79" s="1322"/>
      <c r="BG79" s="1322"/>
      <c r="BH79" s="1322"/>
      <c r="BI79" s="1322"/>
      <c r="BJ79" s="1322"/>
      <c r="BK79" s="1322"/>
      <c r="BL79" s="1322"/>
      <c r="BM79" s="1322"/>
      <c r="BN79" s="1322"/>
      <c r="BO79" s="1322"/>
      <c r="BP79" s="1307">
        <v>11.1</v>
      </c>
      <c r="BQ79" s="1307"/>
      <c r="BR79" s="1307"/>
      <c r="BS79" s="1307"/>
      <c r="BT79" s="1307"/>
      <c r="BU79" s="1307"/>
      <c r="BV79" s="1307"/>
      <c r="BW79" s="1307"/>
      <c r="BX79" s="1307">
        <v>9.6</v>
      </c>
      <c r="BY79" s="1307"/>
      <c r="BZ79" s="1307"/>
      <c r="CA79" s="1307"/>
      <c r="CB79" s="1307"/>
      <c r="CC79" s="1307"/>
      <c r="CD79" s="1307"/>
      <c r="CE79" s="1307"/>
      <c r="CF79" s="1307">
        <v>9.1999999999999993</v>
      </c>
      <c r="CG79" s="1307"/>
      <c r="CH79" s="1307"/>
      <c r="CI79" s="1307"/>
      <c r="CJ79" s="1307"/>
      <c r="CK79" s="1307"/>
      <c r="CL79" s="1307"/>
      <c r="CM79" s="1307"/>
      <c r="CN79" s="1307">
        <v>8.9</v>
      </c>
      <c r="CO79" s="1307"/>
      <c r="CP79" s="1307"/>
      <c r="CQ79" s="1307"/>
      <c r="CR79" s="1307"/>
      <c r="CS79" s="1307"/>
      <c r="CT79" s="1307"/>
      <c r="CU79" s="1307"/>
      <c r="CV79" s="1307">
        <v>8.6999999999999993</v>
      </c>
      <c r="CW79" s="1307"/>
      <c r="CX79" s="1307"/>
      <c r="CY79" s="1307"/>
      <c r="CZ79" s="1307"/>
      <c r="DA79" s="1307"/>
      <c r="DB79" s="1307"/>
      <c r="DC79" s="1307"/>
    </row>
    <row r="80" spans="2:107" ht="13.5" x14ac:dyDescent="0.15">
      <c r="B80" s="386"/>
      <c r="G80" s="1318"/>
      <c r="H80" s="1318"/>
      <c r="I80" s="1325"/>
      <c r="J80" s="1325"/>
      <c r="K80" s="1328"/>
      <c r="L80" s="1328"/>
      <c r="M80" s="1328"/>
      <c r="N80" s="1328"/>
      <c r="AN80" s="1306"/>
      <c r="AO80" s="1306"/>
      <c r="AP80" s="1306"/>
      <c r="AQ80" s="1306"/>
      <c r="AR80" s="1306"/>
      <c r="AS80" s="1306"/>
      <c r="AT80" s="1306"/>
      <c r="AU80" s="1306"/>
      <c r="AV80" s="1306"/>
      <c r="AW80" s="1306"/>
      <c r="AX80" s="1306"/>
      <c r="AY80" s="1306"/>
      <c r="AZ80" s="1306"/>
      <c r="BA80" s="1306"/>
      <c r="BB80" s="1322"/>
      <c r="BC80" s="1322"/>
      <c r="BD80" s="1322"/>
      <c r="BE80" s="1322"/>
      <c r="BF80" s="1322"/>
      <c r="BG80" s="1322"/>
      <c r="BH80" s="1322"/>
      <c r="BI80" s="1322"/>
      <c r="BJ80" s="1322"/>
      <c r="BK80" s="1322"/>
      <c r="BL80" s="1322"/>
      <c r="BM80" s="1322"/>
      <c r="BN80" s="1322"/>
      <c r="BO80" s="1322"/>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JAC33+hNkjXh2tGXuML/iFVC3DCvw6ociAr0Sw6CoG5pbTTtGS2H0MWLOS7jKpAmOLvyO3u7dLhIQVl86RfOyQ==" saltValue="93Xh67qz8bpdRouXZF5esw=="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G55:H58"/>
    <mergeCell ref="I55:J56"/>
    <mergeCell ref="K55:K56"/>
    <mergeCell ref="L55:L56"/>
    <mergeCell ref="M55:M56"/>
    <mergeCell ref="N55:N56"/>
    <mergeCell ref="I57:J58"/>
    <mergeCell ref="K57:K58"/>
    <mergeCell ref="I53:J54"/>
    <mergeCell ref="K53:K54"/>
    <mergeCell ref="L53:L54"/>
    <mergeCell ref="M53:M54"/>
    <mergeCell ref="N53:N54"/>
    <mergeCell ref="AN55:BA58"/>
    <mergeCell ref="BB55:BO56"/>
    <mergeCell ref="BP55:BW56"/>
    <mergeCell ref="BP57:BW58"/>
    <mergeCell ref="L57:L58"/>
    <mergeCell ref="M57:M58"/>
    <mergeCell ref="N57:N58"/>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view="pageBreakPreview" zoomScale="60" zoomScaleNormal="60" workbookViewId="0"/>
  </sheetViews>
  <sheetFormatPr defaultColWidth="0" defaultRowHeight="13.5" customHeight="1" zeroHeight="1" x14ac:dyDescent="0.15"/>
  <cols>
    <col min="1" max="34" width="2.42578125" style="291" customWidth="1"/>
    <col min="35" max="122" width="2.42578125" style="290" customWidth="1"/>
    <col min="123" max="16384" width="2.425781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539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OAy4dYij9zKDfq7XOlEy2RHBnyoZbuRdKFsiH2kJ5yIqfUoYEBKGxuWweGoiedHvRY5nwqLYJcryGpUTivDPQ==" saltValue="homff0Dlz5MX2a/wEO60n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view="pageBreakPreview" zoomScale="60" zoomScaleNormal="80" workbookViewId="0"/>
  </sheetViews>
  <sheetFormatPr defaultColWidth="0" defaultRowHeight="13.5" customHeight="1" zeroHeight="1" x14ac:dyDescent="0.15"/>
  <cols>
    <col min="1" max="34" width="2.42578125" style="291" customWidth="1"/>
    <col min="35" max="122" width="2.42578125" style="290" customWidth="1"/>
    <col min="123" max="16384" width="2.425781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539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N0OvZgHtbU4nBt6y1EwSl7/2euyKGRKTkaYp+Js994rtc+0AhPj6TWbaOdJ0YnCcyleEzWnOem1avRZhegTcQ==" saltValue="qUBTt2VGF0CkLP9V8myKi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x14ac:dyDescent="0.15"/>
  <cols>
    <col min="1" max="1" width="45.85546875" style="149" customWidth="1"/>
    <col min="2" max="8" width="13.42578125" style="149" customWidth="1"/>
    <col min="9" max="16384" width="11.140625" style="149"/>
  </cols>
  <sheetData>
    <row r="1" spans="1:8" x14ac:dyDescent="0.15">
      <c r="A1" s="143"/>
      <c r="B1" s="144"/>
      <c r="C1" s="145"/>
      <c r="D1" s="146"/>
      <c r="E1" s="147"/>
      <c r="F1" s="147"/>
      <c r="G1" s="147"/>
      <c r="H1" s="148"/>
    </row>
    <row r="2" spans="1:8" x14ac:dyDescent="0.15">
      <c r="A2" s="150"/>
      <c r="B2" s="151"/>
      <c r="C2" s="152"/>
      <c r="D2" s="153" t="s">
        <v>52</v>
      </c>
      <c r="E2" s="154"/>
      <c r="F2" s="155" t="s">
        <v>538</v>
      </c>
      <c r="G2" s="156"/>
      <c r="H2" s="157"/>
    </row>
    <row r="3" spans="1:8" x14ac:dyDescent="0.15">
      <c r="A3" s="153" t="s">
        <v>531</v>
      </c>
      <c r="B3" s="158"/>
      <c r="C3" s="159"/>
      <c r="D3" s="160">
        <v>55883</v>
      </c>
      <c r="E3" s="161"/>
      <c r="F3" s="162">
        <v>106614</v>
      </c>
      <c r="G3" s="163"/>
      <c r="H3" s="164"/>
    </row>
    <row r="4" spans="1:8" x14ac:dyDescent="0.15">
      <c r="A4" s="165"/>
      <c r="B4" s="166"/>
      <c r="C4" s="167"/>
      <c r="D4" s="168">
        <v>30257</v>
      </c>
      <c r="E4" s="169"/>
      <c r="F4" s="170">
        <v>45545</v>
      </c>
      <c r="G4" s="171"/>
      <c r="H4" s="172"/>
    </row>
    <row r="5" spans="1:8" x14ac:dyDescent="0.15">
      <c r="A5" s="153" t="s">
        <v>533</v>
      </c>
      <c r="B5" s="158"/>
      <c r="C5" s="159"/>
      <c r="D5" s="160">
        <v>48682</v>
      </c>
      <c r="E5" s="161"/>
      <c r="F5" s="162">
        <v>63727</v>
      </c>
      <c r="G5" s="163"/>
      <c r="H5" s="164"/>
    </row>
    <row r="6" spans="1:8" x14ac:dyDescent="0.15">
      <c r="A6" s="165"/>
      <c r="B6" s="166"/>
      <c r="C6" s="167"/>
      <c r="D6" s="168">
        <v>11591</v>
      </c>
      <c r="E6" s="169"/>
      <c r="F6" s="170">
        <v>34577</v>
      </c>
      <c r="G6" s="171"/>
      <c r="H6" s="172"/>
    </row>
    <row r="7" spans="1:8" x14ac:dyDescent="0.15">
      <c r="A7" s="153" t="s">
        <v>534</v>
      </c>
      <c r="B7" s="158"/>
      <c r="C7" s="159"/>
      <c r="D7" s="160">
        <v>43603</v>
      </c>
      <c r="E7" s="161"/>
      <c r="F7" s="162">
        <v>66954</v>
      </c>
      <c r="G7" s="163"/>
      <c r="H7" s="164"/>
    </row>
    <row r="8" spans="1:8" x14ac:dyDescent="0.15">
      <c r="A8" s="165"/>
      <c r="B8" s="166"/>
      <c r="C8" s="167"/>
      <c r="D8" s="168">
        <v>20804</v>
      </c>
      <c r="E8" s="169"/>
      <c r="F8" s="170">
        <v>37305</v>
      </c>
      <c r="G8" s="171"/>
      <c r="H8" s="172"/>
    </row>
    <row r="9" spans="1:8" x14ac:dyDescent="0.15">
      <c r="A9" s="153" t="s">
        <v>535</v>
      </c>
      <c r="B9" s="158"/>
      <c r="C9" s="159"/>
      <c r="D9" s="160">
        <v>51359</v>
      </c>
      <c r="E9" s="161"/>
      <c r="F9" s="162">
        <v>72656</v>
      </c>
      <c r="G9" s="163"/>
      <c r="H9" s="164"/>
    </row>
    <row r="10" spans="1:8" x14ac:dyDescent="0.15">
      <c r="A10" s="165"/>
      <c r="B10" s="166"/>
      <c r="C10" s="167"/>
      <c r="D10" s="168">
        <v>16340</v>
      </c>
      <c r="E10" s="169"/>
      <c r="F10" s="170">
        <v>36448</v>
      </c>
      <c r="G10" s="171"/>
      <c r="H10" s="172"/>
    </row>
    <row r="11" spans="1:8" x14ac:dyDescent="0.15">
      <c r="A11" s="153" t="s">
        <v>536</v>
      </c>
      <c r="B11" s="158"/>
      <c r="C11" s="159"/>
      <c r="D11" s="160">
        <v>40330</v>
      </c>
      <c r="E11" s="161"/>
      <c r="F11" s="162">
        <v>65080</v>
      </c>
      <c r="G11" s="163"/>
      <c r="H11" s="164"/>
    </row>
    <row r="12" spans="1:8" x14ac:dyDescent="0.15">
      <c r="A12" s="165"/>
      <c r="B12" s="166"/>
      <c r="C12" s="173"/>
      <c r="D12" s="168">
        <v>17953</v>
      </c>
      <c r="E12" s="169"/>
      <c r="F12" s="170">
        <v>38201</v>
      </c>
      <c r="G12" s="171"/>
      <c r="H12" s="172"/>
    </row>
    <row r="13" spans="1:8" x14ac:dyDescent="0.15">
      <c r="A13" s="153"/>
      <c r="B13" s="158"/>
      <c r="C13" s="174"/>
      <c r="D13" s="175">
        <v>47971</v>
      </c>
      <c r="E13" s="176"/>
      <c r="F13" s="177">
        <v>75006</v>
      </c>
      <c r="G13" s="178"/>
      <c r="H13" s="164"/>
    </row>
    <row r="14" spans="1:8" x14ac:dyDescent="0.15">
      <c r="A14" s="165"/>
      <c r="B14" s="166"/>
      <c r="C14" s="167"/>
      <c r="D14" s="168">
        <v>19389</v>
      </c>
      <c r="E14" s="169"/>
      <c r="F14" s="170">
        <v>38415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2.57</v>
      </c>
      <c r="C19" s="179">
        <f>ROUND(VALUE(SUBSTITUTE(実質収支比率等に係る経年分析!G$48,"▲","-")),2)</f>
        <v>2.65</v>
      </c>
      <c r="D19" s="179">
        <f>ROUND(VALUE(SUBSTITUTE(実質収支比率等に係る経年分析!H$48,"▲","-")),2)</f>
        <v>2.2400000000000002</v>
      </c>
      <c r="E19" s="179">
        <f>ROUND(VALUE(SUBSTITUTE(実質収支比率等に係る経年分析!I$48,"▲","-")),2)</f>
        <v>2.06</v>
      </c>
      <c r="F19" s="179">
        <f>ROUND(VALUE(SUBSTITUTE(実質収支比率等に係る経年分析!J$48,"▲","-")),2)</f>
        <v>2.13</v>
      </c>
    </row>
    <row r="20" spans="1:11" x14ac:dyDescent="0.15">
      <c r="A20" s="179" t="s">
        <v>55</v>
      </c>
      <c r="B20" s="179">
        <f>ROUND(VALUE(SUBSTITUTE(実質収支比率等に係る経年分析!F$47,"▲","-")),2)</f>
        <v>22.26</v>
      </c>
      <c r="C20" s="179">
        <f>ROUND(VALUE(SUBSTITUTE(実質収支比率等に係る経年分析!G$47,"▲","-")),2)</f>
        <v>23.41</v>
      </c>
      <c r="D20" s="179">
        <f>ROUND(VALUE(SUBSTITUTE(実質収支比率等に係る経年分析!H$47,"▲","-")),2)</f>
        <v>23.54</v>
      </c>
      <c r="E20" s="179">
        <f>ROUND(VALUE(SUBSTITUTE(実質収支比率等に係る経年分析!I$47,"▲","-")),2)</f>
        <v>22.7</v>
      </c>
      <c r="F20" s="179">
        <f>ROUND(VALUE(SUBSTITUTE(実質収支比率等に係る経年分析!J$47,"▲","-")),2)</f>
        <v>23.65</v>
      </c>
    </row>
    <row r="21" spans="1:11" x14ac:dyDescent="0.15">
      <c r="A21" s="179" t="s">
        <v>56</v>
      </c>
      <c r="B21" s="179">
        <f>IF(ISNUMBER(VALUE(SUBSTITUTE(実質収支比率等に係る経年分析!F$49,"▲","-"))),ROUND(VALUE(SUBSTITUTE(実質収支比率等に係る経年分析!F$49,"▲","-")),2),NA())</f>
        <v>1.59</v>
      </c>
      <c r="C21" s="179">
        <f>IF(ISNUMBER(VALUE(SUBSTITUTE(実質収支比率等に係る経年分析!G$49,"▲","-"))),ROUND(VALUE(SUBSTITUTE(実質収支比率等に係る経年分析!G$49,"▲","-")),2),NA())</f>
        <v>1.44</v>
      </c>
      <c r="D21" s="179">
        <f>IF(ISNUMBER(VALUE(SUBSTITUTE(実質収支比率等に係る経年分析!H$49,"▲","-"))),ROUND(VALUE(SUBSTITUTE(実質収支比率等に係る経年分析!H$49,"▲","-")),2),NA())</f>
        <v>-0.7</v>
      </c>
      <c r="E21" s="179">
        <f>IF(ISNUMBER(VALUE(SUBSTITUTE(実質収支比率等に係る経年分析!I$49,"▲","-"))),ROUND(VALUE(SUBSTITUTE(実質収支比率等に係る経年分析!I$49,"▲","-")),2),NA())</f>
        <v>-1.3</v>
      </c>
      <c r="F21" s="179">
        <f>IF(ISNUMBER(VALUE(SUBSTITUTE(実質収支比率等に係る経年分析!J$49,"▲","-"))),ROUND(VALUE(SUBSTITUTE(実質収支比率等に係る経年分析!J$49,"▲","-")),2),NA())</f>
        <v>0.85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0.45</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0.44</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簡易水道事業特別会計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市有林野区事業特別会計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市営駐車場事業特別会計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1.96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1.17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2.86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4.3499999999999996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0.65</v>
      </c>
    </row>
    <row r="34" spans="1:16" x14ac:dyDescent="0.15">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0.86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0.64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0.93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1.32</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2.56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2.64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2.23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2.06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2.12</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8.01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8.34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11.37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12.31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2142</v>
      </c>
      <c r="E42" s="181"/>
      <c r="F42" s="181"/>
      <c r="G42" s="181">
        <f>'実質公債費比率（分子）の構造'!L$52</f>
        <v>2108</v>
      </c>
      <c r="H42" s="181"/>
      <c r="I42" s="181"/>
      <c r="J42" s="181">
        <f>'実質公債費比率（分子）の構造'!M$52</f>
        <v>2113</v>
      </c>
      <c r="K42" s="181"/>
      <c r="L42" s="181"/>
      <c r="M42" s="181">
        <f>'実質公債費比率（分子）の構造'!N$52</f>
        <v>2101</v>
      </c>
      <c r="N42" s="181"/>
      <c r="O42" s="181"/>
      <c r="P42" s="181">
        <f>'実質公債費比率（分子）の構造'!O$52</f>
        <v>2070</v>
      </c>
    </row>
    <row r="43" spans="1:16" x14ac:dyDescent="0.15">
      <c r="A43" s="181" t="s">
        <v>64</v>
      </c>
      <c r="B43" s="181" t="str">
        <f>'実質公債費比率（分子）の構造'!K$51</f>
        <v>-</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5</v>
      </c>
      <c r="C44" s="181"/>
      <c r="D44" s="181"/>
      <c r="E44" s="181">
        <f>'実質公債費比率（分子）の構造'!L$50</f>
        <v>5</v>
      </c>
      <c r="F44" s="181"/>
      <c r="G44" s="181"/>
      <c r="H44" s="181">
        <f>'実質公債費比率（分子）の構造'!M$50</f>
        <v>5</v>
      </c>
      <c r="I44" s="181"/>
      <c r="J44" s="181"/>
      <c r="K44" s="181">
        <f>'実質公債費比率（分子）の構造'!N$50</f>
        <v>4</v>
      </c>
      <c r="L44" s="181"/>
      <c r="M44" s="181"/>
      <c r="N44" s="181">
        <f>'実質公債費比率（分子）の構造'!O$50</f>
        <v>4</v>
      </c>
      <c r="O44" s="181"/>
      <c r="P44" s="181"/>
    </row>
    <row r="45" spans="1:16" x14ac:dyDescent="0.15">
      <c r="A45" s="181" t="s">
        <v>66</v>
      </c>
      <c r="B45" s="181">
        <f>'実質公債費比率（分子）の構造'!K$49</f>
        <v>57</v>
      </c>
      <c r="C45" s="181"/>
      <c r="D45" s="181"/>
      <c r="E45" s="181">
        <f>'実質公債費比率（分子）の構造'!L$49</f>
        <v>75</v>
      </c>
      <c r="F45" s="181"/>
      <c r="G45" s="181"/>
      <c r="H45" s="181">
        <f>'実質公債費比率（分子）の構造'!M$49</f>
        <v>102</v>
      </c>
      <c r="I45" s="181"/>
      <c r="J45" s="181"/>
      <c r="K45" s="181">
        <f>'実質公債費比率（分子）の構造'!N$49</f>
        <v>95</v>
      </c>
      <c r="L45" s="181"/>
      <c r="M45" s="181"/>
      <c r="N45" s="181">
        <f>'実質公債費比率（分子）の構造'!O$49</f>
        <v>98</v>
      </c>
      <c r="O45" s="181"/>
      <c r="P45" s="181"/>
    </row>
    <row r="46" spans="1:16" x14ac:dyDescent="0.15">
      <c r="A46" s="181" t="s">
        <v>67</v>
      </c>
      <c r="B46" s="181">
        <f>'実質公債費比率（分子）の構造'!K$48</f>
        <v>841</v>
      </c>
      <c r="C46" s="181"/>
      <c r="D46" s="181"/>
      <c r="E46" s="181">
        <f>'実質公債費比率（分子）の構造'!L$48</f>
        <v>838</v>
      </c>
      <c r="F46" s="181"/>
      <c r="G46" s="181"/>
      <c r="H46" s="181">
        <f>'実質公債費比率（分子）の構造'!M$48</f>
        <v>961</v>
      </c>
      <c r="I46" s="181"/>
      <c r="J46" s="181"/>
      <c r="K46" s="181">
        <f>'実質公債費比率（分子）の構造'!N$48</f>
        <v>931</v>
      </c>
      <c r="L46" s="181"/>
      <c r="M46" s="181"/>
      <c r="N46" s="181">
        <f>'実質公債費比率（分子）の構造'!O$48</f>
        <v>876</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2005</v>
      </c>
      <c r="C49" s="181"/>
      <c r="D49" s="181"/>
      <c r="E49" s="181">
        <f>'実質公債費比率（分子）の構造'!L$45</f>
        <v>1933</v>
      </c>
      <c r="F49" s="181"/>
      <c r="G49" s="181"/>
      <c r="H49" s="181">
        <f>'実質公債費比率（分子）の構造'!M$45</f>
        <v>1949</v>
      </c>
      <c r="I49" s="181"/>
      <c r="J49" s="181"/>
      <c r="K49" s="181">
        <f>'実質公債費比率（分子）の構造'!N$45</f>
        <v>1935</v>
      </c>
      <c r="L49" s="181"/>
      <c r="M49" s="181"/>
      <c r="N49" s="181">
        <f>'実質公債費比率（分子）の構造'!O$45</f>
        <v>1896</v>
      </c>
      <c r="O49" s="181"/>
      <c r="P49" s="181"/>
    </row>
    <row r="50" spans="1:16" x14ac:dyDescent="0.15">
      <c r="A50" s="181" t="s">
        <v>71</v>
      </c>
      <c r="B50" s="181" t="e">
        <f>NA()</f>
        <v>#N/A</v>
      </c>
      <c r="C50" s="181">
        <f>IF(ISNUMBER('実質公債費比率（分子）の構造'!K$53),'実質公債費比率（分子）の構造'!K$53,NA())</f>
        <v>766</v>
      </c>
      <c r="D50" s="181" t="e">
        <f>NA()</f>
        <v>#N/A</v>
      </c>
      <c r="E50" s="181" t="e">
        <f>NA()</f>
        <v>#N/A</v>
      </c>
      <c r="F50" s="181">
        <f>IF(ISNUMBER('実質公債費比率（分子）の構造'!L$53),'実質公債費比率（分子）の構造'!L$53,NA())</f>
        <v>743</v>
      </c>
      <c r="G50" s="181" t="e">
        <f>NA()</f>
        <v>#N/A</v>
      </c>
      <c r="H50" s="181" t="e">
        <f>NA()</f>
        <v>#N/A</v>
      </c>
      <c r="I50" s="181">
        <f>IF(ISNUMBER('実質公債費比率（分子）の構造'!M$53),'実質公債費比率（分子）の構造'!M$53,NA())</f>
        <v>904</v>
      </c>
      <c r="J50" s="181" t="e">
        <f>NA()</f>
        <v>#N/A</v>
      </c>
      <c r="K50" s="181" t="e">
        <f>NA()</f>
        <v>#N/A</v>
      </c>
      <c r="L50" s="181">
        <f>IF(ISNUMBER('実質公債費比率（分子）の構造'!N$53),'実質公債費比率（分子）の構造'!N$53,NA())</f>
        <v>864</v>
      </c>
      <c r="M50" s="181" t="e">
        <f>NA()</f>
        <v>#N/A</v>
      </c>
      <c r="N50" s="181" t="e">
        <f>NA()</f>
        <v>#N/A</v>
      </c>
      <c r="O50" s="181">
        <f>IF(ISNUMBER('実質公債費比率（分子）の構造'!O$53),'実質公債費比率（分子）の構造'!O$53,NA())</f>
        <v>804</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18928</v>
      </c>
      <c r="E56" s="180"/>
      <c r="F56" s="180"/>
      <c r="G56" s="180">
        <f>'将来負担比率（分子）の構造'!J$52</f>
        <v>19006</v>
      </c>
      <c r="H56" s="180"/>
      <c r="I56" s="180"/>
      <c r="J56" s="180">
        <f>'将来負担比率（分子）の構造'!K$52</f>
        <v>18983</v>
      </c>
      <c r="K56" s="180"/>
      <c r="L56" s="180"/>
      <c r="M56" s="180">
        <f>'将来負担比率（分子）の構造'!L$52</f>
        <v>18470</v>
      </c>
      <c r="N56" s="180"/>
      <c r="O56" s="180"/>
      <c r="P56" s="180">
        <f>'将来負担比率（分子）の構造'!M$52</f>
        <v>18019</v>
      </c>
    </row>
    <row r="57" spans="1:16" x14ac:dyDescent="0.15">
      <c r="A57" s="180" t="s">
        <v>42</v>
      </c>
      <c r="B57" s="180"/>
      <c r="C57" s="180"/>
      <c r="D57" s="180">
        <f>'将来負担比率（分子）の構造'!I$51</f>
        <v>3385</v>
      </c>
      <c r="E57" s="180"/>
      <c r="F57" s="180"/>
      <c r="G57" s="180">
        <f>'将来負担比率（分子）の構造'!J$51</f>
        <v>3150</v>
      </c>
      <c r="H57" s="180"/>
      <c r="I57" s="180"/>
      <c r="J57" s="180">
        <f>'将来負担比率（分子）の構造'!K$51</f>
        <v>3001</v>
      </c>
      <c r="K57" s="180"/>
      <c r="L57" s="180"/>
      <c r="M57" s="180">
        <f>'将来負担比率（分子）の構造'!L$51</f>
        <v>3138</v>
      </c>
      <c r="N57" s="180"/>
      <c r="O57" s="180"/>
      <c r="P57" s="180">
        <f>'将来負担比率（分子）の構造'!M$51</f>
        <v>2972</v>
      </c>
    </row>
    <row r="58" spans="1:16" x14ac:dyDescent="0.15">
      <c r="A58" s="180" t="s">
        <v>41</v>
      </c>
      <c r="B58" s="180"/>
      <c r="C58" s="180"/>
      <c r="D58" s="180">
        <f>'将来負担比率（分子）の構造'!I$50</f>
        <v>3983</v>
      </c>
      <c r="E58" s="180"/>
      <c r="F58" s="180"/>
      <c r="G58" s="180">
        <f>'将来負担比率（分子）の構造'!J$50</f>
        <v>4089</v>
      </c>
      <c r="H58" s="180"/>
      <c r="I58" s="180"/>
      <c r="J58" s="180">
        <f>'将来負担比率（分子）の構造'!K$50</f>
        <v>4605</v>
      </c>
      <c r="K58" s="180"/>
      <c r="L58" s="180"/>
      <c r="M58" s="180">
        <f>'将来負担比率（分子）の構造'!L$50</f>
        <v>4662</v>
      </c>
      <c r="N58" s="180"/>
      <c r="O58" s="180"/>
      <c r="P58" s="180">
        <f>'将来負担比率（分子）の構造'!M$50</f>
        <v>4895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145</v>
      </c>
      <c r="C61" s="180"/>
      <c r="D61" s="180"/>
      <c r="E61" s="180">
        <f>'将来負担比率（分子）の構造'!J$46</f>
        <v>12</v>
      </c>
      <c r="F61" s="180"/>
      <c r="G61" s="180"/>
      <c r="H61" s="180">
        <f>'将来負担比率（分子）の構造'!K$46</f>
        <v>14</v>
      </c>
      <c r="I61" s="180"/>
      <c r="J61" s="180"/>
      <c r="K61" s="180">
        <f>'将来負担比率（分子）の構造'!L$46</f>
        <v>18</v>
      </c>
      <c r="L61" s="180"/>
      <c r="M61" s="180"/>
      <c r="N61" s="180">
        <f>'将来負担比率（分子）の構造'!M$46</f>
        <v>27</v>
      </c>
      <c r="O61" s="180"/>
      <c r="P61" s="180"/>
    </row>
    <row r="62" spans="1:16" x14ac:dyDescent="0.15">
      <c r="A62" s="180" t="s">
        <v>35</v>
      </c>
      <c r="B62" s="180">
        <f>'将来負担比率（分子）の構造'!I$45</f>
        <v>2986</v>
      </c>
      <c r="C62" s="180"/>
      <c r="D62" s="180"/>
      <c r="E62" s="180">
        <f>'将来負担比率（分子）の構造'!J$45</f>
        <v>2884</v>
      </c>
      <c r="F62" s="180"/>
      <c r="G62" s="180"/>
      <c r="H62" s="180">
        <f>'将来負担比率（分子）の構造'!K$45</f>
        <v>2774</v>
      </c>
      <c r="I62" s="180"/>
      <c r="J62" s="180"/>
      <c r="K62" s="180">
        <f>'将来負担比率（分子）の構造'!L$45</f>
        <v>2767</v>
      </c>
      <c r="L62" s="180"/>
      <c r="M62" s="180"/>
      <c r="N62" s="180">
        <f>'将来負担比率（分子）の構造'!M$45</f>
        <v>2693</v>
      </c>
      <c r="O62" s="180"/>
      <c r="P62" s="180"/>
    </row>
    <row r="63" spans="1:16" x14ac:dyDescent="0.15">
      <c r="A63" s="180" t="s">
        <v>34</v>
      </c>
      <c r="B63" s="180">
        <f>'将来負担比率（分子）の構造'!I$44</f>
        <v>856</v>
      </c>
      <c r="C63" s="180"/>
      <c r="D63" s="180"/>
      <c r="E63" s="180">
        <f>'将来負担比率（分子）の構造'!J$44</f>
        <v>862</v>
      </c>
      <c r="F63" s="180"/>
      <c r="G63" s="180"/>
      <c r="H63" s="180">
        <f>'将来負担比率（分子）の構造'!K$44</f>
        <v>848</v>
      </c>
      <c r="I63" s="180"/>
      <c r="J63" s="180"/>
      <c r="K63" s="180">
        <f>'将来負担比率（分子）の構造'!L$44</f>
        <v>798</v>
      </c>
      <c r="L63" s="180"/>
      <c r="M63" s="180"/>
      <c r="N63" s="180">
        <f>'将来負担比率（分子）の構造'!M$44</f>
        <v>763</v>
      </c>
      <c r="O63" s="180"/>
      <c r="P63" s="180"/>
    </row>
    <row r="64" spans="1:16" x14ac:dyDescent="0.15">
      <c r="A64" s="180" t="s">
        <v>33</v>
      </c>
      <c r="B64" s="180">
        <f>'将来負担比率（分子）の構造'!I$43</f>
        <v>9191</v>
      </c>
      <c r="C64" s="180"/>
      <c r="D64" s="180"/>
      <c r="E64" s="180">
        <f>'将来負担比率（分子）の構造'!J$43</f>
        <v>8910</v>
      </c>
      <c r="F64" s="180"/>
      <c r="G64" s="180"/>
      <c r="H64" s="180">
        <f>'将来負担比率（分子）の構造'!K$43</f>
        <v>9299</v>
      </c>
      <c r="I64" s="180"/>
      <c r="J64" s="180"/>
      <c r="K64" s="180">
        <f>'将来負担比率（分子）の構造'!L$43</f>
        <v>9327</v>
      </c>
      <c r="L64" s="180"/>
      <c r="M64" s="180"/>
      <c r="N64" s="180">
        <f>'将来負担比率（分子）の構造'!M$43</f>
        <v>9423</v>
      </c>
      <c r="O64" s="180"/>
      <c r="P64" s="180"/>
    </row>
    <row r="65" spans="1:16" x14ac:dyDescent="0.15">
      <c r="A65" s="180" t="s">
        <v>32</v>
      </c>
      <c r="B65" s="180">
        <f>'将来負担比率（分子）の構造'!I$42</f>
        <v>18</v>
      </c>
      <c r="C65" s="180"/>
      <c r="D65" s="180"/>
      <c r="E65" s="180">
        <f>'将来負担比率（分子）の構造'!J$42</f>
        <v>15</v>
      </c>
      <c r="F65" s="180"/>
      <c r="G65" s="180"/>
      <c r="H65" s="180">
        <f>'将来負担比率（分子）の構造'!K$42</f>
        <v>12</v>
      </c>
      <c r="I65" s="180"/>
      <c r="J65" s="180"/>
      <c r="K65" s="180">
        <f>'将来負担比率（分子）の構造'!L$42</f>
        <v>20</v>
      </c>
      <c r="L65" s="180"/>
      <c r="M65" s="180"/>
      <c r="N65" s="180">
        <f>'将来負担比率（分子）の構造'!M$42</f>
        <v>18</v>
      </c>
      <c r="O65" s="180"/>
      <c r="P65" s="180"/>
    </row>
    <row r="66" spans="1:16" x14ac:dyDescent="0.15">
      <c r="A66" s="180" t="s">
        <v>31</v>
      </c>
      <c r="B66" s="180">
        <f>'将来負担比率（分子）の構造'!I$41</f>
        <v>18825</v>
      </c>
      <c r="C66" s="180"/>
      <c r="D66" s="180"/>
      <c r="E66" s="180">
        <f>'将来負担比率（分子）の構造'!J$41</f>
        <v>18732</v>
      </c>
      <c r="F66" s="180"/>
      <c r="G66" s="180"/>
      <c r="H66" s="180">
        <f>'将来負担比率（分子）の構造'!K$41</f>
        <v>18506</v>
      </c>
      <c r="I66" s="180"/>
      <c r="J66" s="180"/>
      <c r="K66" s="180">
        <f>'将来負担比率（分子）の構造'!L$41</f>
        <v>18042</v>
      </c>
      <c r="L66" s="180"/>
      <c r="M66" s="180"/>
      <c r="N66" s="180">
        <f>'将来負担比率（分子）の構造'!M$41</f>
        <v>17651</v>
      </c>
      <c r="O66" s="180"/>
      <c r="P66" s="180"/>
    </row>
    <row r="67" spans="1:16" x14ac:dyDescent="0.15">
      <c r="A67" s="180" t="s">
        <v>75</v>
      </c>
      <c r="B67" s="180" t="e">
        <f>NA()</f>
        <v>#N/A</v>
      </c>
      <c r="C67" s="180">
        <f>IF(ISNUMBER('将来負担比率（分子）の構造'!I$53), IF('将来負担比率（分子）の構造'!I$53 &lt; 0, 0, '将来負担比率（分子）の構造'!I$53), NA())</f>
        <v>5725</v>
      </c>
      <c r="D67" s="180" t="e">
        <f>NA()</f>
        <v>#N/A</v>
      </c>
      <c r="E67" s="180" t="e">
        <f>NA()</f>
        <v>#N/A</v>
      </c>
      <c r="F67" s="180">
        <f>IF(ISNUMBER('将来負担比率（分子）の構造'!J$53), IF('将来負担比率（分子）の構造'!J$53 &lt; 0, 0, '将来負担比率（分子）の構造'!J$53), NA())</f>
        <v>5169</v>
      </c>
      <c r="G67" s="180" t="e">
        <f>NA()</f>
        <v>#N/A</v>
      </c>
      <c r="H67" s="180" t="e">
        <f>NA()</f>
        <v>#N/A</v>
      </c>
      <c r="I67" s="180">
        <f>IF(ISNUMBER('将来負担比率（分子）の構造'!K$53), IF('将来負担比率（分子）の構造'!K$53 &lt; 0, 0, '将来負担比率（分子）の構造'!K$53), NA())</f>
        <v>4864</v>
      </c>
      <c r="J67" s="180" t="e">
        <f>NA()</f>
        <v>#N/A</v>
      </c>
      <c r="K67" s="180" t="e">
        <f>NA()</f>
        <v>#N/A</v>
      </c>
      <c r="L67" s="180">
        <f>IF(ISNUMBER('将来負担比率（分子）の構造'!L$53), IF('将来負担比率（分子）の構造'!L$53 &lt; 0, 0, '将来負担比率（分子）の構造'!L$53), NA())</f>
        <v>4701</v>
      </c>
      <c r="M67" s="180" t="e">
        <f>NA()</f>
        <v>#N/A</v>
      </c>
      <c r="N67" s="180" t="e">
        <f>NA()</f>
        <v>#N/A</v>
      </c>
      <c r="O67" s="180">
        <f>IF(ISNUMBER('将来負担比率（分子）の構造'!M$53), IF('将来負担比率（分子）の構造'!M$53 &lt; 0, 0, '将来負担比率（分子）の構造'!M$53), NA())</f>
        <v>4688</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2311</v>
      </c>
      <c r="C72" s="184">
        <f>基金残高に係る経年分析!G55</f>
        <v>2204</v>
      </c>
      <c r="D72" s="184">
        <f>基金残高に係る経年分析!H55</f>
        <v>2280</v>
      </c>
    </row>
    <row r="73" spans="1:16" x14ac:dyDescent="0.15">
      <c r="A73" s="183" t="s">
        <v>78</v>
      </c>
      <c r="B73" s="184">
        <f>基金残高に係る経年分析!F56</f>
        <v>277</v>
      </c>
      <c r="C73" s="184">
        <f>基金残高に係る経年分析!G56</f>
        <v>277</v>
      </c>
      <c r="D73" s="184">
        <f>基金残高に係る経年分析!H56</f>
        <v>277</v>
      </c>
    </row>
    <row r="74" spans="1:16" x14ac:dyDescent="0.15">
      <c r="A74" s="183" t="s">
        <v>79</v>
      </c>
      <c r="B74" s="184">
        <f>基金残高に係る経年分析!F57</f>
        <v>2851</v>
      </c>
      <c r="C74" s="184">
        <f>基金残高に係る経年分析!G57</f>
        <v>2885</v>
      </c>
      <c r="D74" s="184">
        <f>基金残高に係る経年分析!H57</f>
        <v>2987</v>
      </c>
    </row>
  </sheetData>
  <sheetProtection algorithmName="SHA-512" hashValue="Vku44nAOj0J6jWbvsZHl6Fe1U+/PJqvvp6g7VWi3Tni/wgcwlqoUxW+DZ7FTvEgyq51B8P5f7SWrYFFsqd/Tpg==" saltValue="nPAdvBz0xhcGfWnMrMQh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2020-03-03T07:51:50Z</cp:lastPrinted>
  <dcterms:created xsi:type="dcterms:W3CDTF">2020-02-10T05:27:36Z</dcterms:created>
  <dcterms:modified xsi:type="dcterms:W3CDTF">2021-03-16T05:21:08Z</dcterms:modified>
  <cp:category/>
</cp:coreProperties>
</file>