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財政課\07_財政状況資料集\令和６年度（R05分）\２回目\HP掲載中のファイル「37526」に今回の3シートを合体させた新たな「37526」\"/>
    </mc:Choice>
  </mc:AlternateContent>
  <xr:revisionPtr revIDLastSave="0" documentId="13_ncr:1_{D9C6914F-28F7-43AF-9A9E-A9B4A76D523D}" xr6:coauthVersionLast="47" xr6:coauthVersionMax="47" xr10:uidLastSave="{00000000-0000-0000-0000-000000000000}"/>
  <bookViews>
    <workbookView xWindow="-108" yWindow="-108" windowWidth="23256" windowHeight="12456" tabRatio="6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<sst xmlns="http://schemas.openxmlformats.org/spreadsheetml/2006/main" count="1099" uniqueCount="575">
  <si>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</si>
  <si>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</si>
  <si>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</si>
  <si>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</si>
  <si>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</si>
  <si>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</si>
  <si>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</si>
  <si>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</si>
  <si>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</si>
  <si>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</si>
  <si>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</si>
  <si>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</si>
  <si>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</si>
  <si>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</si>
  <si>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</si>
  <si>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</si>
  <si>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</si>
  <si>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</si>
  <si>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</si>
  <si>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</si>
  <si>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</si>
  <si>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</si>
  <si>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</si>
  <si>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</si>
  <si>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</si>
  <si>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</si>
  <si>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</si>
  <si>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</si>
  <si>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</si>
  <si>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</si>
  <si>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</si>
  <si>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</si>
  <si>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</si>
  <si>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</si>
  <si>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</si>
  <si>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</si>
  <si>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</si>
  <si>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</si>
  <si>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</si>
  <si>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</si>
  <si>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</si>
  <si>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</si>
  <si>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</si>
  <si>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</si>
  <si>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</si>
  <si>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</si>
  <si>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</si>
  <si>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</si>
  <si>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</si>
  <si>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</si>
  <si>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</si>
  <si>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</si>
  <si>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</si>
  <si>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</si>
  <si>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</si>
  <si>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</si>
  <si>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</si>
  <si>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</si>
  <si>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</si>
  <si>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</si>
  <si>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</si>
  <si>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</si>
  <si>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</si>
  <si>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</si>
  <si>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</si>
  <si>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</si>
  <si>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</si>
  <si>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</si>
  <si>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</si>
  <si>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</si>
  <si>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</si>
  <si>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</si>
  <si>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</si>
  <si>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</si>
  <si>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</si>
  <si>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</si>
  <si>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</si>
  <si>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</si>
  <si>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</si>
  <si>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</si>
  <si>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</si>
  <si>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</si>
  <si>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</si>
  <si>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</si>
  <si>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</si>
  <si>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</si>
  <si>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</si>
  <si>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</si>
  <si>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</si>
  <si>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</si>
  <si>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</si>
  <si>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</si>
  <si>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</si>
  <si>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</si>
  <si>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柳井市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</si>
  <si>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</si>
  <si>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</si>
  <si>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</si>
  <si>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</si>
  <si>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</si>
  <si>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</si>
  <si>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</si>
  <si>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</si>
  <si>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</si>
  <si>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</si>
  <si>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</si>
  <si>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</si>
  <si>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</si>
  <si>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</si>
  <si>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</si>
  <si>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</si>
  <si>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</si>
  <si>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</si>
  <si>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</si>
  <si>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</si>
  <si>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</si>
  <si>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</si>
  <si>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</si>
  <si>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</si>
  <si>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</si>
  <si>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</si>
  <si>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</si>
  <si>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</si>
  <si>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</si>
  <si>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</si>
  <si>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</si>
  <si>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</si>
  <si>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</si>
  <si>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</si>
  <si>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</si>
  <si>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</si>
  <si>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</si>
  <si>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</si>
  <si>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</si>
  <si>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</si>
  <si>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</si>
  <si>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</si>
  <si>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</si>
  <si>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</si>
  <si>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</si>
  <si>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</si>
  <si>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</si>
  <si>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</si>
  <si>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</si>
  <si>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</si>
  <si>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</si>
  <si>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</si>
  <si>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</si>
  <si>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</si>
  <si>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</si>
  <si>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</si>
  <si>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</si>
  <si>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</si>
  <si>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</si>
  <si>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</si>
  <si>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</si>
  <si>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</si>
  <si>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</si>
  <si>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</si>
  <si>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</si>
  <si>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</si>
  <si>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</si>
  <si>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</si>
  <si>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</si>
  <si>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</si>
  <si>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</si>
  <si>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</si>
  <si>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</si>
  <si>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</si>
  <si>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</si>
  <si>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</si>
  <si>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</si>
  <si>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</si>
  <si>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</si>
  <si>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</si>
  <si>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</si>
  <si>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</si>
  <si>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</si>
  <si>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</si>
  <si>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</si>
  <si>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</si>
  <si>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</si>
  <si>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</si>
  <si>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</si>
  <si>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</si>
  <si>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</si>
  <si>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</si>
  <si>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</si>
  <si>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</si>
  <si>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</si>
  <si>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</si>
  <si>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</si>
  <si>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</si>
  <si>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</si>
  <si>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</si>
  <si>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</si>
  <si>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</si>
  <si>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</si>
  <si>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</si>
  <si>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</si>
  <si>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</si>
  <si>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</si>
  <si>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</si>
  <si>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山口県柳井市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</si>
  <si>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</si>
  <si>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</si>
  <si>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</si>
  <si>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</si>
  <si>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</si>
  <si>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</si>
  <si>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</si>
  <si>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</si>
  <si>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</si>
  <si>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</si>
  <si>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</si>
  <si>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</si>
  <si>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</si>
  <si>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</si>
  <si>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</si>
  <si>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</si>
  <si>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</si>
  <si>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</si>
  <si>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</si>
  <si>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</si>
  <si>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</si>
  <si>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</si>
  <si>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</si>
  <si>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</si>
  <si>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</si>
  <si>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</si>
  <si>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</si>
  <si>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</si>
  <si>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</si>
  <si>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</si>
  <si>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</si>
  <si>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</si>
  <si>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</si>
  <si>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</si>
  <si>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</si>
  <si>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</si>
  <si>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</si>
  <si>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</si>
  <si>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</si>
  <si>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</si>
  <si>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</si>
  <si>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</si>
  <si>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</si>
  <si>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</si>
  <si>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</si>
  <si>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</si>
  <si>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</si>
  <si>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</si>
  <si>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</si>
  <si>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</si>
  <si>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</si>
  <si>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</si>
  <si>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</si>
  <si>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</si>
  <si>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</si>
  <si>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</si>
  <si>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</si>
  <si>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</si>
  <si>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</si>
  <si>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</si>
  <si>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</si>
  <si>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</si>
  <si>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</si>
  <si>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</si>
  <si>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</si>
  <si>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</si>
  <si>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</si>
  <si>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</si>
  <si>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</si>
  <si>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</si>
  <si>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</si>
  <si>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</si>
  <si>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</si>
  <si>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</si>
  <si>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</si>
  <si>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</si>
  <si>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</si>
  <si>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</si>
  <si>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</si>
  <si>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</si>
  <si>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</si>
  <si>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</si>
  <si>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</si>
  <si>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</si>
  <si>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</si>
  <si>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</si>
  <si>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</si>
  <si>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</si>
  <si>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</si>
  <si>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</si>
  <si>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</si>
  <si>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</si>
  <si>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</si>
  <si>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</si>
  <si>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</si>
  <si>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</si>
  <si>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</si>
  <si>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</si>
  <si>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</si>
  <si>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</si>
  <si>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</si>
  <si>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</si>
  <si>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</si>
  <si>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</si>
  <si>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</si>
  <si>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</si>
  <si>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</si>
  <si>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</si>
  <si>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</si>
  <si>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</si>
  <si>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</si>
  <si>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</si>
  <si>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</si>
  <si>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</si>
  <si>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</si>
  <si>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</si>
  <si>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</si>
  <si>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</si>
  <si>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</si>
  <si>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</si>
  <si>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</si>
  <si>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</si>
  <si>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</si>
  <si>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</si>
  <si>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</si>
  <si>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</si>
  <si>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</si>
  <si>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</si>
  <si>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</si>
  <si>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</si>
  <si>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</si>
  <si>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</si>
  <si>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</si>
  <si>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</si>
  <si>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</si>
  <si>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</si>
  <si>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</si>
  <si>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</si>
  <si>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</si>
  <si>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</si>
  <si>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</si>
  <si>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</si>
  <si>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</si>
  <si>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</si>
  <si>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</si>
  <si>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</si>
  <si>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</si>
  <si>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</si>
  <si>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</si>
  <si>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</si>
  <si>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山口県柳井市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</si>
  <si>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</si>
  <si>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</si>
  <si>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</si>
  <si>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</si>
  <si>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</si>
  <si>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</si>
  <si>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</si>
  <si>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</si>
  <si>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</si>
  <si>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</si>
  <si>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</si>
  <si>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</si>
  <si>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</si>
  <si>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</si>
  <si>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</si>
  <si>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</si>
  <si>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</si>
  <si>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</si>
  <si>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</si>
  <si>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</si>
  <si>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市有林野区事業特別会計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</si>
  <si>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</si>
  <si>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</si>
  <si>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</si>
  <si>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</si>
  <si>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</si>
  <si>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</si>
  <si>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</si>
  <si>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</si>
  <si>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</si>
  <si>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</si>
  <si>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</si>
  <si>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</si>
  <si>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</si>
  <si>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</si>
  <si>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</si>
  <si>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</si>
  <si>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</si>
  <si>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</si>
  <si>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</si>
  <si>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</si>
  <si>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</si>
  <si>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</si>
  <si>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</si>
  <si>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</si>
  <si>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</si>
  <si>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</si>
  <si>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</si>
  <si>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</si>
  <si>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</si>
  <si>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</si>
  <si>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</si>
  <si>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</si>
  <si>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</si>
  <si>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</si>
  <si>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</si>
  <si>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</si>
  <si>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</si>
  <si>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</si>
  <si>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</si>
  <si>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</si>
  <si>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</si>
  <si>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</si>
  <si>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</si>
  <si>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</si>
  <si>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</si>
  <si>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</si>
  <si>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</si>
  <si>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</si>
  <si>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</si>
  <si>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</si>
  <si>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</si>
  <si>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</si>
  <si>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</si>
  <si>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</si>
  <si>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</si>
  <si>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</si>
  <si>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</si>
  <si>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</si>
  <si>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</si>
  <si>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</si>
  <si>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</si>
  <si>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</si>
  <si>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</si>
  <si>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</si>
  <si>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</si>
  <si>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</si>
  <si>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</si>
  <si>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</si>
  <si>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</si>
  <si>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</si>
  <si>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</si>
  <si>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</si>
  <si>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</si>
  <si>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</si>
  <si>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</si>
  <si>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</si>
  <si>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</si>
  <si>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</si>
  <si>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</si>
  <si>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</si>
  <si>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</si>
  <si>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</si>
  <si>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</si>
  <si>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</si>
  <si>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</si>
  <si>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</si>
  <si>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</si>
  <si>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</si>
  <si>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</si>
  <si>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</si>
  <si>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</si>
  <si>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</si>
  <si>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</si>
  <si>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</si>
  <si>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</si>
  <si>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</si>
  <si>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</si>
  <si>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</si>
  <si>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</si>
  <si>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</si>
  <si>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</si>
  <si>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</si>
  <si>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</si>
  <si>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</si>
  <si>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</si>
  <si>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</si>
  <si>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</si>
  <si>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</si>
  <si>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</si>
  <si>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</si>
  <si>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</si>
  <si>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</si>
  <si>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</si>
  <si>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</si>
  <si>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</si>
  <si>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</si>
  <si>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</si>
  <si>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</si>
  <si>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</si>
  <si>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</si>
  <si>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</si>
  <si>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</si>
  <si>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</si>
  <si>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</si>
  <si>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</si>
  <si>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</si>
  <si>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</si>
  <si>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</si>
  <si>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</si>
  <si>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</si>
  <si>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</si>
  <si>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</si>
  <si>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</si>
  <si>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</si>
  <si>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</si>
  <si>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</si>
  <si>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</si>
  <si>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</si>
  <si>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</si>
  <si>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</si>
  <si>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</si>
  <si>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</si>
  <si>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</si>
  <si>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</si>
  <si>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</si>
  <si>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</si>
  <si>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</si>
  <si>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</si>
  <si>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</si>
  <si>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</si>
  <si>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</si>
  <si>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</si>
  <si>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</si>
  <si>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0.10</t>
  </si>
  <si>
    <t>水道事業会計</t>
  </si>
  <si>
    <t>下水道事業会計</t>
  </si>
  <si>
    <t>一般会計</t>
  </si>
  <si>
    <t>国民健康保険事業特別会計</t>
  </si>
  <si>
    <t>介護保険事業特別会計</t>
  </si>
  <si>
    <t>後期高齢者医療事業特別会計</t>
  </si>
  <si>
    <t>市有林野区事業特別会計</t>
  </si>
  <si>
    <t>その他会計（赤字）</t>
  </si>
  <si>
    <t>その他会計（黒字）</t>
  </si>
  <si>
    <t>R01</t>
    <phoneticPr fontId="5"/>
  </si>
  <si>
    <t>R02</t>
    <phoneticPr fontId="5"/>
  </si>
  <si>
    <t>R03</t>
    <phoneticPr fontId="5"/>
  </si>
  <si>
    <t>R04</t>
    <phoneticPr fontId="5"/>
  </si>
  <si>
    <t>R05</t>
    <phoneticPr fontId="5"/>
  </si>
  <si>
    <t>法適用企業</t>
  </si>
  <si>
    <t>柳井地区広域消防組合</t>
  </si>
  <si>
    <t>周東環境衛生組合</t>
  </si>
  <si>
    <t>柳井地域広域水道企業団</t>
  </si>
  <si>
    <t>山口県市町総合事務組合
（一般会計）</t>
  </si>
  <si>
    <t>山口県市町総合事務組合
（消防団員補償等特別会計）</t>
  </si>
  <si>
    <t>山口県市町総合事務組合
（非常勤職員公務災害補償特別会計）</t>
  </si>
  <si>
    <t>山口県市町総合事務組合
（山口県市町公平委員会特別会計）</t>
  </si>
  <si>
    <t>山口県市町総合事務組合
（交通災害共済特別会計）</t>
  </si>
  <si>
    <t>山口県市町総合事務組合
（山口県自治会館管理特別会計）</t>
  </si>
  <si>
    <t>山口県後期高齢者医療広域連合
（一般会計）</t>
  </si>
  <si>
    <t>山口県後期高齢者医療広域連合
（後期高齢者医療事業特別会計）</t>
  </si>
  <si>
    <t>平郡航路</t>
  </si>
  <si>
    <t>やない花のまちづくり振興財団</t>
  </si>
  <si>
    <t>〇</t>
    <phoneticPr fontId="2"/>
  </si>
  <si>
    <t>合併地域振興基金</t>
  </si>
  <si>
    <t>公共施設整備基金</t>
  </si>
  <si>
    <t>ふるさと振興基金</t>
  </si>
  <si>
    <t>地域福祉基金</t>
  </si>
  <si>
    <t>教育基金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</si>
  <si>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</si>
  <si>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</si>
  <si>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</si>
  <si>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</si>
  <si>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</si>
  <si>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</si>
  <si>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</si>
  <si>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</si>
  <si>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地方債償還の進展等により年々減少傾向にあるものの、広域水道企業団への出資債残高、下水道事業への繰出金等の負担により類似団体平均より高い水準にある。一方、有形固定資産全体の減価償却率は、類似団体平均より低い水準にある。この主な要因は、山口県から新設された広域農道施設の移譲を受けたことや、近年、学校、公民館、武道館、図書館等の施設整備を進めたことによるものであるが、今後、老朽化した施設の集約化・複合化にあたっては、公共施設等適正管理推進事業債を活用するなど、将来負担比率に配慮しつつ公共施設等総合権利計画に基づき適切に対応していく必要がある。</t>
    <rPh sb="21" eb="23">
      <t>ネンネン</t>
    </rPh>
    <rPh sb="152" eb="154">
      <t>キンネン</t>
    </rPh>
    <rPh sb="155" eb="157">
      <t>ガッコウ</t>
    </rPh>
    <rPh sb="158" eb="161">
      <t>コウミンカン</t>
    </rPh>
    <rPh sb="162" eb="165">
      <t>ブドウカン</t>
    </rPh>
    <rPh sb="166" eb="169">
      <t>トショカン</t>
    </rPh>
    <rPh sb="169" eb="170">
      <t>トウ</t>
    </rPh>
    <rPh sb="171" eb="173">
      <t>シセツ</t>
    </rPh>
    <rPh sb="173" eb="175">
      <t>セイビ</t>
    </rPh>
    <rPh sb="176" eb="177">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</si>
  <si>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</si>
  <si>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実質公債費比率、将来負担比率ともに類似団体と比較して高い水準にあるものの年々減少傾向に推移している。市債の新規発行額を元金償還額以内に抑えるなど市債残高の削減に努めるとともに、交付税算入率の有利な起債を活用するなどの取組により、いずれも減少傾向(平成28年度:分流下水道に係る一般会計からの繰出金の算出基準が変更による影響あり。)にある。</t>
    <rPh sb="37" eb="39">
      <t>ネンネン</t>
    </rPh>
    <rPh sb="39" eb="41">
      <t>ゲンショウ</t>
    </rPh>
    <rPh sb="41" eb="43">
      <t>ケイコウ</t>
    </rPh>
    <rPh sb="44" eb="46">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</si>
</sst>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本文"/>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82D384-4747-4048-A129-3864DD5F81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EC08-460F-9B81-24A469954A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55790</c:v>
                </c:pt>
                <c:pt idx="1">
                  <c:v>63890</c:v>
                </c:pt>
                <c:pt idx="2">
                  <c:v>45979</c:v>
                </c:pt>
                <c:pt idx="3">
                  <c:v>73068</c:v>
                </c:pt>
                <c:pt idx="4">
                  <c:v>114198</c:v>
                </c:pt>
              </c:numCache>
            </c:numRef>
          </c:val>
          <c:smooth val="0"/>
          <c:extLst>
            <c:ext xmlns:c16="http://schemas.microsoft.com/office/drawing/2014/chart" uri="{C3380CC4-5D6E-409C-BE32-E72D297353CC}">
              <c16:uniqueId val="{00000001-EC08-460F-9B81-24A469954A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2.17</c:v>
                </c:pt>
                <c:pt idx="1">
                  <c:v>2.33</c:v>
                </c:pt>
                <c:pt idx="2">
                  <c:v>6.14</c:v>
                </c:pt>
                <c:pt idx="3">
                  <c:v>3.72</c:v>
                </c:pt>
                <c:pt idx="4">
                  <c:v>2.5499999999999998</c:v>
                </c:pt>
              </c:numCache>
            </c:numRef>
          </c:val>
          <c:extLst>
            <c:ext xmlns:c16="http://schemas.microsoft.com/office/drawing/2014/chart" uri="{C3380CC4-5D6E-409C-BE32-E72D297353CC}">
              <c16:uniqueId val="{00000000-D12B-4B6E-A641-0C0740673C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23.59</c:v>
                </c:pt>
                <c:pt idx="1">
                  <c:v>22.9</c:v>
                </c:pt>
                <c:pt idx="2">
                  <c:v>24.11</c:v>
                </c:pt>
                <c:pt idx="3">
                  <c:v>27.82</c:v>
                </c:pt>
                <c:pt idx="4">
                  <c:v>29.2</c:v>
                </c:pt>
              </c:numCache>
            </c:numRef>
          </c:val>
          <c:extLst>
            <c:ext xmlns:c16="http://schemas.microsoft.com/office/drawing/2014/chart" uri="{C3380CC4-5D6E-409C-BE32-E72D297353CC}">
              <c16:uniqueId val="{00000001-D12B-4B6E-A641-0C0740673C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c:v>
                </c:pt>
                <c:pt idx="1">
                  <c:v>0.06</c:v>
                </c:pt>
                <c:pt idx="2">
                  <c:v>6.02</c:v>
                </c:pt>
                <c:pt idx="3">
                  <c:v>0.59</c:v>
                </c:pt>
                <c:pt idx="4">
                  <c:v>0.21</c:v>
                </c:pt>
              </c:numCache>
            </c:numRef>
          </c:val>
          <c:smooth val="0"/>
          <c:extLst>
            <c:ext xmlns:c16="http://schemas.microsoft.com/office/drawing/2014/chart" uri="{C3380CC4-5D6E-409C-BE32-E72D297353CC}">
              <c16:uniqueId val="{00000002-D12B-4B6E-A641-0C0740673C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8803-4C66-9AB8-7D30AE3AEE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03-4C66-9AB8-7D30AE3AEE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03-4C66-9AB8-7D30AE3AEECC}"/>
            </c:ext>
          </c:extLst>
        </c:ser>
        <c:ser>
          <c:idx val="3"/>
          <c:order val="3"/>
          <c:tx>
            <c:strRef>
              <c:f>データシート!$A$30</c:f>
              <c:strCache>
                <c:ptCount val="1"/>
                <c:pt idx="0">
                  <c:v>市有林野区事業特別会計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803-4C66-9AB8-7D30AE3AEEC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803-4C66-9AB8-7D30AE3AEEC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1.04</c:v>
                </c:pt>
                <c:pt idx="2">
                  <c:v>#N/A</c:v>
                </c:pt>
                <c:pt idx="3">
                  <c:v>0.85</c:v>
                </c:pt>
                <c:pt idx="4">
                  <c:v>#N/A</c:v>
                </c:pt>
                <c:pt idx="5">
                  <c:v>0.74</c:v>
                </c:pt>
                <c:pt idx="6">
                  <c:v>#N/A</c:v>
                </c:pt>
                <c:pt idx="7">
                  <c:v>0.66</c:v>
                </c:pt>
                <c:pt idx="8">
                  <c:v>#N/A</c:v>
                </c:pt>
                <c:pt idx="9">
                  <c:v>0.2</c:v>
                </c:pt>
              </c:numCache>
            </c:numRef>
          </c:val>
          <c:extLst>
            <c:ext xmlns:c16="http://schemas.microsoft.com/office/drawing/2014/chart" uri="{C3380CC4-5D6E-409C-BE32-E72D297353CC}">
              <c16:uniqueId val="{00000005-8803-4C66-9AB8-7D30AE3AEEC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0.37</c:v>
                </c:pt>
                <c:pt idx="2">
                  <c:v>#N/A</c:v>
                </c:pt>
                <c:pt idx="3">
                  <c:v>1.1599999999999999</c:v>
                </c:pt>
                <c:pt idx="4">
                  <c:v>#N/A</c:v>
                </c:pt>
                <c:pt idx="5">
                  <c:v>0.89</c:v>
                </c:pt>
                <c:pt idx="6">
                  <c:v>#N/A</c:v>
                </c:pt>
                <c:pt idx="7">
                  <c:v>1.1000000000000001</c:v>
                </c:pt>
                <c:pt idx="8">
                  <c:v>#N/A</c:v>
                </c:pt>
                <c:pt idx="9">
                  <c:v>1.37</c:v>
                </c:pt>
              </c:numCache>
            </c:numRef>
          </c:val>
          <c:extLst>
            <c:ext xmlns:c16="http://schemas.microsoft.com/office/drawing/2014/chart" uri="{C3380CC4-5D6E-409C-BE32-E72D297353CC}">
              <c16:uniqueId val="{00000006-8803-4C66-9AB8-7D30AE3AEEC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2.16</c:v>
                </c:pt>
                <c:pt idx="2">
                  <c:v>#N/A</c:v>
                </c:pt>
                <c:pt idx="3">
                  <c:v>2.33</c:v>
                </c:pt>
                <c:pt idx="4">
                  <c:v>#N/A</c:v>
                </c:pt>
                <c:pt idx="5">
                  <c:v>6.14</c:v>
                </c:pt>
                <c:pt idx="6">
                  <c:v>#N/A</c:v>
                </c:pt>
                <c:pt idx="7">
                  <c:v>3.71</c:v>
                </c:pt>
                <c:pt idx="8">
                  <c:v>#N/A</c:v>
                </c:pt>
                <c:pt idx="9">
                  <c:v>2.5499999999999998</c:v>
                </c:pt>
              </c:numCache>
            </c:numRef>
          </c:val>
          <c:extLst>
            <c:ext xmlns:c16="http://schemas.microsoft.com/office/drawing/2014/chart" uri="{C3380CC4-5D6E-409C-BE32-E72D297353CC}">
              <c16:uniqueId val="{00000007-8803-4C66-9AB8-7D30AE3AEEC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1.01</c:v>
                </c:pt>
                <c:pt idx="4">
                  <c:v>#N/A</c:v>
                </c:pt>
                <c:pt idx="5">
                  <c:v>1.35</c:v>
                </c:pt>
                <c:pt idx="6">
                  <c:v>#N/A</c:v>
                </c:pt>
                <c:pt idx="7">
                  <c:v>1.69</c:v>
                </c:pt>
                <c:pt idx="8">
                  <c:v>#N/A</c:v>
                </c:pt>
                <c:pt idx="9">
                  <c:v>2.87</c:v>
                </c:pt>
              </c:numCache>
            </c:numRef>
          </c:val>
          <c:extLst>
            <c:ext xmlns:c16="http://schemas.microsoft.com/office/drawing/2014/chart" uri="{C3380CC4-5D6E-409C-BE32-E72D297353CC}">
              <c16:uniqueId val="{00000008-8803-4C66-9AB8-7D30AE3AEEC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13.26</c:v>
                </c:pt>
                <c:pt idx="2">
                  <c:v>#N/A</c:v>
                </c:pt>
                <c:pt idx="3">
                  <c:v>13.95</c:v>
                </c:pt>
                <c:pt idx="4">
                  <c:v>#N/A</c:v>
                </c:pt>
                <c:pt idx="5">
                  <c:v>14.1</c:v>
                </c:pt>
                <c:pt idx="6">
                  <c:v>#N/A</c:v>
                </c:pt>
                <c:pt idx="7">
                  <c:v>14.97</c:v>
                </c:pt>
                <c:pt idx="8">
                  <c:v>#N/A</c:v>
                </c:pt>
                <c:pt idx="9">
                  <c:v>15.52</c:v>
                </c:pt>
              </c:numCache>
            </c:numRef>
          </c:val>
          <c:extLst>
            <c:ext xmlns:c16="http://schemas.microsoft.com/office/drawing/2014/chart" uri="{C3380CC4-5D6E-409C-BE32-E72D297353CC}">
              <c16:uniqueId val="{00000009-8803-4C66-9AB8-7D30AE3AEE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2077</c:v>
                </c:pt>
                <c:pt idx="5">
                  <c:v>1997</c:v>
                </c:pt>
                <c:pt idx="8">
                  <c:v>1974</c:v>
                </c:pt>
                <c:pt idx="11">
                  <c:v>1944</c:v>
                </c:pt>
                <c:pt idx="14">
                  <c:v>1875</c:v>
                </c:pt>
              </c:numCache>
            </c:numRef>
          </c:val>
          <c:extLst>
            <c:ext xmlns:c16="http://schemas.microsoft.com/office/drawing/2014/chart" uri="{C3380CC4-5D6E-409C-BE32-E72D297353CC}">
              <c16:uniqueId val="{00000000-7135-4492-ACC7-501D448635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35-4492-ACC7-501D448635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2-7135-4492-ACC7-501D448635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84</c:v>
                </c:pt>
                <c:pt idx="6">
                  <c:v>85</c:v>
                </c:pt>
                <c:pt idx="9">
                  <c:v>84</c:v>
                </c:pt>
                <c:pt idx="12">
                  <c:v>91</c:v>
                </c:pt>
              </c:numCache>
            </c:numRef>
          </c:val>
          <c:extLst>
            <c:ext xmlns:c16="http://schemas.microsoft.com/office/drawing/2014/chart" uri="{C3380CC4-5D6E-409C-BE32-E72D297353CC}">
              <c16:uniqueId val="{00000003-7135-4492-ACC7-501D448635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903</c:v>
                </c:pt>
                <c:pt idx="3">
                  <c:v>806</c:v>
                </c:pt>
                <c:pt idx="6">
                  <c:v>739</c:v>
                </c:pt>
                <c:pt idx="9">
                  <c:v>776</c:v>
                </c:pt>
                <c:pt idx="12">
                  <c:v>728</c:v>
                </c:pt>
              </c:numCache>
            </c:numRef>
          </c:val>
          <c:extLst>
            <c:ext xmlns:c16="http://schemas.microsoft.com/office/drawing/2014/chart" uri="{C3380CC4-5D6E-409C-BE32-E72D297353CC}">
              <c16:uniqueId val="{00000004-7135-4492-ACC7-501D448635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35-4492-ACC7-501D448635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35-4492-ACC7-501D448635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1894</c:v>
                </c:pt>
                <c:pt idx="3">
                  <c:v>1867</c:v>
                </c:pt>
                <c:pt idx="6">
                  <c:v>1826</c:v>
                </c:pt>
                <c:pt idx="9">
                  <c:v>1813</c:v>
                </c:pt>
                <c:pt idx="12">
                  <c:v>1789</c:v>
                </c:pt>
              </c:numCache>
            </c:numRef>
          </c:val>
          <c:extLst>
            <c:ext xmlns:c16="http://schemas.microsoft.com/office/drawing/2014/chart" uri="{C3380CC4-5D6E-409C-BE32-E72D297353CC}">
              <c16:uniqueId val="{00000007-7135-4492-ACC7-501D448635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818</c:v>
                </c:pt>
                <c:pt idx="2">
                  <c:v>#N/A</c:v>
                </c:pt>
                <c:pt idx="3">
                  <c:v>#N/A</c:v>
                </c:pt>
                <c:pt idx="4">
                  <c:v>763</c:v>
                </c:pt>
                <c:pt idx="5">
                  <c:v>#N/A</c:v>
                </c:pt>
                <c:pt idx="6">
                  <c:v>#N/A</c:v>
                </c:pt>
                <c:pt idx="7">
                  <c:v>678</c:v>
                </c:pt>
                <c:pt idx="8">
                  <c:v>#N/A</c:v>
                </c:pt>
                <c:pt idx="9">
                  <c:v>#N/A</c:v>
                </c:pt>
                <c:pt idx="10">
                  <c:v>731</c:v>
                </c:pt>
                <c:pt idx="11">
                  <c:v>#N/A</c:v>
                </c:pt>
                <c:pt idx="12">
                  <c:v>#N/A</c:v>
                </c:pt>
                <c:pt idx="13">
                  <c:v>735</c:v>
                </c:pt>
                <c:pt idx="14">
                  <c:v>#N/A</c:v>
                </c:pt>
              </c:numCache>
            </c:numRef>
          </c:val>
          <c:smooth val="0"/>
          <c:extLst>
            <c:ext xmlns:c16="http://schemas.microsoft.com/office/drawing/2014/chart" uri="{C3380CC4-5D6E-409C-BE32-E72D297353CC}">
              <c16:uniqueId val="{00000008-7135-4492-ACC7-501D448635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17692</c:v>
                </c:pt>
                <c:pt idx="5">
                  <c:v>17260</c:v>
                </c:pt>
                <c:pt idx="8">
                  <c:v>16571</c:v>
                </c:pt>
                <c:pt idx="11">
                  <c:v>15875</c:v>
                </c:pt>
                <c:pt idx="14">
                  <c:v>16503</c:v>
                </c:pt>
              </c:numCache>
            </c:numRef>
          </c:val>
          <c:extLst>
            <c:ext xmlns:c16="http://schemas.microsoft.com/office/drawing/2014/chart" uri="{C3380CC4-5D6E-409C-BE32-E72D297353CC}">
              <c16:uniqueId val="{00000000-6BE5-4B8F-B2B1-FDD920191B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2772</c:v>
                </c:pt>
                <c:pt idx="5">
                  <c:v>2487</c:v>
                </c:pt>
                <c:pt idx="8">
                  <c:v>2360</c:v>
                </c:pt>
                <c:pt idx="11">
                  <c:v>2183</c:v>
                </c:pt>
                <c:pt idx="14">
                  <c:v>2317</c:v>
                </c:pt>
              </c:numCache>
            </c:numRef>
          </c:val>
          <c:extLst>
            <c:ext xmlns:c16="http://schemas.microsoft.com/office/drawing/2014/chart" uri="{C3380CC4-5D6E-409C-BE32-E72D297353CC}">
              <c16:uniqueId val="{00000001-6BE5-4B8F-B2B1-FDD920191B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4852</c:v>
                </c:pt>
                <c:pt idx="5">
                  <c:v>4946</c:v>
                </c:pt>
                <c:pt idx="8">
                  <c:v>5470</c:v>
                </c:pt>
                <c:pt idx="11">
                  <c:v>5862</c:v>
                </c:pt>
                <c:pt idx="14">
                  <c:v>6044</c:v>
                </c:pt>
              </c:numCache>
            </c:numRef>
          </c:val>
          <c:extLst>
            <c:ext xmlns:c16="http://schemas.microsoft.com/office/drawing/2014/chart" uri="{C3380CC4-5D6E-409C-BE32-E72D297353CC}">
              <c16:uniqueId val="{00000002-6BE5-4B8F-B2B1-FDD920191B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5-4B8F-B2B1-FDD920191B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E5-4B8F-B2B1-FDD920191B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32</c:v>
                </c:pt>
                <c:pt idx="3">
                  <c:v>29</c:v>
                </c:pt>
                <c:pt idx="6">
                  <c:v>39</c:v>
                </c:pt>
                <c:pt idx="9">
                  <c:v>39</c:v>
                </c:pt>
                <c:pt idx="12">
                  <c:v>50</c:v>
                </c:pt>
              </c:numCache>
            </c:numRef>
          </c:val>
          <c:extLst>
            <c:ext xmlns:c16="http://schemas.microsoft.com/office/drawing/2014/chart" uri="{C3380CC4-5D6E-409C-BE32-E72D297353CC}">
              <c16:uniqueId val="{00000005-6BE5-4B8F-B2B1-FDD920191B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2673</c:v>
                </c:pt>
                <c:pt idx="3">
                  <c:v>2643</c:v>
                </c:pt>
                <c:pt idx="6">
                  <c:v>2500</c:v>
                </c:pt>
                <c:pt idx="9">
                  <c:v>2393</c:v>
                </c:pt>
                <c:pt idx="12">
                  <c:v>2419</c:v>
                </c:pt>
              </c:numCache>
            </c:numRef>
          </c:val>
          <c:extLst>
            <c:ext xmlns:c16="http://schemas.microsoft.com/office/drawing/2014/chart" uri="{C3380CC4-5D6E-409C-BE32-E72D297353CC}">
              <c16:uniqueId val="{00000006-6BE5-4B8F-B2B1-FDD920191B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715</c:v>
                </c:pt>
                <c:pt idx="3">
                  <c:v>598</c:v>
                </c:pt>
                <c:pt idx="6">
                  <c:v>537</c:v>
                </c:pt>
                <c:pt idx="9">
                  <c:v>457</c:v>
                </c:pt>
                <c:pt idx="12">
                  <c:v>642</c:v>
                </c:pt>
              </c:numCache>
            </c:numRef>
          </c:val>
          <c:extLst>
            <c:ext xmlns:c16="http://schemas.microsoft.com/office/drawing/2014/chart" uri="{C3380CC4-5D6E-409C-BE32-E72D297353CC}">
              <c16:uniqueId val="{00000007-6BE5-4B8F-B2B1-FDD920191B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9201</c:v>
                </c:pt>
                <c:pt idx="3">
                  <c:v>8897</c:v>
                </c:pt>
                <c:pt idx="6">
                  <c:v>9038</c:v>
                </c:pt>
                <c:pt idx="9">
                  <c:v>9049</c:v>
                </c:pt>
                <c:pt idx="12">
                  <c:v>9083</c:v>
                </c:pt>
              </c:numCache>
            </c:numRef>
          </c:val>
          <c:extLst>
            <c:ext xmlns:c16="http://schemas.microsoft.com/office/drawing/2014/chart" uri="{C3380CC4-5D6E-409C-BE32-E72D297353CC}">
              <c16:uniqueId val="{00000008-6BE5-4B8F-B2B1-FDD920191B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13</c:v>
                </c:pt>
                <c:pt idx="6">
                  <c:v>12</c:v>
                </c:pt>
                <c:pt idx="9">
                  <c:v>10</c:v>
                </c:pt>
                <c:pt idx="12">
                  <c:v>8</c:v>
                </c:pt>
              </c:numCache>
            </c:numRef>
          </c:val>
          <c:extLst>
            <c:ext xmlns:c16="http://schemas.microsoft.com/office/drawing/2014/chart" uri="{C3380CC4-5D6E-409C-BE32-E72D297353CC}">
              <c16:uniqueId val="{00000009-6BE5-4B8F-B2B1-FDD920191B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17330</c:v>
                </c:pt>
                <c:pt idx="3">
                  <c:v>17123</c:v>
                </c:pt>
                <c:pt idx="6">
                  <c:v>16375</c:v>
                </c:pt>
                <c:pt idx="9">
                  <c:v>15672</c:v>
                </c:pt>
                <c:pt idx="12">
                  <c:v>15958</c:v>
                </c:pt>
              </c:numCache>
            </c:numRef>
          </c:val>
          <c:extLst>
            <c:ext xmlns:c16="http://schemas.microsoft.com/office/drawing/2014/chart" uri="{C3380CC4-5D6E-409C-BE32-E72D297353CC}">
              <c16:uniqueId val="{0000000A-6BE5-4B8F-B2B1-FDD920191B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4649</c:v>
                </c:pt>
                <c:pt idx="2">
                  <c:v>#N/A</c:v>
                </c:pt>
                <c:pt idx="3">
                  <c:v>#N/A</c:v>
                </c:pt>
                <c:pt idx="4">
                  <c:v>4611</c:v>
                </c:pt>
                <c:pt idx="5">
                  <c:v>#N/A</c:v>
                </c:pt>
                <c:pt idx="6">
                  <c:v>#N/A</c:v>
                </c:pt>
                <c:pt idx="7">
                  <c:v>4099</c:v>
                </c:pt>
                <c:pt idx="8">
                  <c:v>#N/A</c:v>
                </c:pt>
                <c:pt idx="9">
                  <c:v>#N/A</c:v>
                </c:pt>
                <c:pt idx="10">
                  <c:v>3700</c:v>
                </c:pt>
                <c:pt idx="11">
                  <c:v>#N/A</c:v>
                </c:pt>
                <c:pt idx="12">
                  <c:v>#N/A</c:v>
                </c:pt>
                <c:pt idx="13">
                  <c:v>3296</c:v>
                </c:pt>
                <c:pt idx="14">
                  <c:v>#N/A</c:v>
                </c:pt>
              </c:numCache>
            </c:numRef>
          </c:val>
          <c:smooth val="0"/>
          <c:extLst>
            <c:ext xmlns:c16="http://schemas.microsoft.com/office/drawing/2014/chart" uri="{C3380CC4-5D6E-409C-BE32-E72D297353CC}">
              <c16:uniqueId val="{0000000B-6BE5-4B8F-B2B1-FDD920191B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2469</c:v>
                </c:pt>
                <c:pt idx="1">
                  <c:v>2785</c:v>
                </c:pt>
                <c:pt idx="2">
                  <c:v>2923</c:v>
                </c:pt>
              </c:numCache>
            </c:numRef>
          </c:val>
          <c:extLst>
            <c:ext xmlns:c16="http://schemas.microsoft.com/office/drawing/2014/chart" uri="{C3380CC4-5D6E-409C-BE32-E72D297353CC}">
              <c16:uniqueId val="{00000000-8925-4D80-96BC-0C1465395E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277</c:v>
                </c:pt>
                <c:pt idx="1">
                  <c:v>287</c:v>
                </c:pt>
                <c:pt idx="2">
                  <c:v>344</c:v>
                </c:pt>
              </c:numCache>
            </c:numRef>
          </c:val>
          <c:extLst>
            <c:ext xmlns:c16="http://schemas.microsoft.com/office/drawing/2014/chart" uri="{C3380CC4-5D6E-409C-BE32-E72D297353CC}">
              <c16:uniqueId val="{00000001-8925-4D80-96BC-0C1465395E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3154</c:v>
                </c:pt>
                <c:pt idx="1">
                  <c:v>3191</c:v>
                </c:pt>
                <c:pt idx="2">
                  <c:v>3209</c:v>
                </c:pt>
              </c:numCache>
            </c:numRef>
          </c:val>
          <c:extLst>
            <c:ext xmlns:c16="http://schemas.microsoft.com/office/drawing/2014/chart" uri="{C3380CC4-5D6E-409C-BE32-E72D297353CC}">
              <c16:uniqueId val="{00000002-8925-4D80-96BC-0C1465395E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{ADA32B98-D406-45E2-92F9-BC883978EB68}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631-4F44-A238-1DC62A68D8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{072B5EDB-3606-47C6-9CA4-81BBAB72EE21}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31-4F44-A238-1DC62A68D8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{16DF92F3-7227-4BB3-A176-BD4756F0BE76}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31-4F44-A238-1DC62A68D8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{380910C9-1E75-470B-BF8B-90157D7E7701}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31-4F44-A238-1DC62A68D8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{D842040F-7458-4E69-A7B8-9A04122F4459}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31-4F44-A238-1DC62A68D8D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{F9CF1681-F964-462A-B535-7B07FFEAA088}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631-4F44-A238-1DC62A68D8D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{24F141FE-920F-4C04-9B3A-ED6708EA26FB}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631-4F44-A238-1DC62A68D8D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{AFBC5535-96F9-4F7B-87C8-601167F38AD6}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631-4F44-A238-1DC62A68D8D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{BEE9FA97-DD85-4A18-8E32-A806442B2D16}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631-4F44-A238-1DC62A68D8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58</c:v>
                </c:pt>
                <c:pt idx="16">
                  <c:v>59.5</c:v>
                </c:pt>
                <c:pt idx="24">
                  <c:v>60.7</c:v>
                </c:pt>
                <c:pt idx="32">
                  <c:v>60.6</c:v>
                </c:pt>
              </c:numCache>
            </c:numRef>
          </c:xVal>
          <c:yVal>
            <c:numRef>
              <c:f>公会計指標分析・財政指標組合せ分析表!$BP$51:$DC$51</c:f>
              <c:numCache>
                <c:formatCode>#,##0.0;"▲ "#,##0.0</c:formatCode>
                <c:ptCount val="40"/>
                <c:pt idx="0">
                  <c:v>59</c:v>
                </c:pt>
                <c:pt idx="8">
                  <c:v>56.8</c:v>
                </c:pt>
                <c:pt idx="16">
                  <c:v>47.8</c:v>
                </c:pt>
                <c:pt idx="24">
                  <c:v>44.4</c:v>
                </c:pt>
                <c:pt idx="32">
                  <c:v>39.299999999999997</c:v>
                </c:pt>
              </c:numCache>
            </c:numRef>
          </c:yVal>
          <c:smooth val="0"/>
          <c:extLst>
            <c:ext xmlns:c16="http://schemas.microsoft.com/office/drawing/2014/chart" uri="{C3380CC4-5D6E-409C-BE32-E72D297353CC}">
              <c16:uniqueId val="{00000009-4631-4F44-A238-1DC62A68D8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{411E8DA3-4EA3-421E-A8B6-4ACC72569C43}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631-4F44-A238-1DC62A68D8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{CF8CFFF1-0FE5-4DF8-A414-75214CFD195A}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31-4F44-A238-1DC62A68D8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{13A86F17-62ED-4587-83E5-ADE45C6DC2CC}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31-4F44-A238-1DC62A68D8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{C431F7B5-CC25-4927-95DE-2242222C3A64}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31-4F44-A238-1DC62A68D8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{24A90D50-DA36-4F77-8576-151299B7AC7B}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31-4F44-A238-1DC62A68D8D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{7EC65C70-6D32-4605-BCF2-5CBC1BAAEE41}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631-4F44-A238-1DC62A68D8D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{B4C78D7C-9F03-4DAA-B8F6-AFB33E3A29F3}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631-4F44-A238-1DC62A68D8D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{01415EE5-9F0D-495B-9D75-51F1969F48A7}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631-4F44-A238-1DC62A68D8D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{9131F11B-C2D9-4770-9216-517F9F5ACCF0}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631-4F44-A238-1DC62A68D8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4631-4F44-A238-1DC62A68D8DF}"/>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{EC23161A-F404-4BE8-AD9C-06F6BB115EC9}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B70-400A-A889-A6BB53AB4E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{8A90062A-BD74-4D9C-8B30-B6DC91DCF666}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70-400A-A889-A6BB53AB4E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{E254B98E-B5B0-4F75-8723-3A8B443A4DAC}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70-400A-A889-A6BB53AB4E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{C4BACCFD-6FAC-456F-98A2-68B4AFBCDF32}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70-400A-A889-A6BB53AB4E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{D05F6D48-B216-405A-A49C-F34B74DF83B5}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70-400A-A889-A6BB53AB4E2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{0C2711E8-CAA0-4280-B75F-82622E36B6DA}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B70-400A-A889-A6BB53AB4E2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{6EFF1AE7-581F-496E-A2CC-C07C878A6BAB}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B70-400A-A889-A6BB53AB4E2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{57ADA2F5-8E17-42BA-9AC4-A3B0B6325506}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B70-400A-A889-A6BB53AB4E2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{D69256B8-E2F5-4516-A491-0D838A068BA7}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B70-400A-A889-A6BB53AB4E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9.9</c:v>
                </c:pt>
                <c:pt idx="16">
                  <c:v>9.1999999999999993</c:v>
                </c:pt>
                <c:pt idx="24">
                  <c:v>8.6999999999999993</c:v>
                </c:pt>
                <c:pt idx="32">
                  <c:v>8.5</c:v>
                </c:pt>
              </c:numCache>
            </c:numRef>
          </c:xVal>
          <c:yVal>
            <c:numRef>
              <c:f>公会計指標分析・財政指標組合せ分析表!$BP$73:$DC$73</c:f>
              <c:numCache>
                <c:formatCode>#,##0.0;"▲ "#,##0.0</c:formatCode>
                <c:ptCount val="40"/>
                <c:pt idx="0">
                  <c:v>59</c:v>
                </c:pt>
                <c:pt idx="8">
                  <c:v>56.8</c:v>
                </c:pt>
                <c:pt idx="16">
                  <c:v>47.8</c:v>
                </c:pt>
                <c:pt idx="24">
                  <c:v>44.4</c:v>
                </c:pt>
                <c:pt idx="32">
                  <c:v>39.299999999999997</c:v>
                </c:pt>
              </c:numCache>
            </c:numRef>
          </c:yVal>
          <c:smooth val="0"/>
          <c:extLst>
            <c:ext xmlns:c16="http://schemas.microsoft.com/office/drawing/2014/chart" uri="{C3380CC4-5D6E-409C-BE32-E72D297353CC}">
              <c16:uniqueId val="{00000009-2B70-400A-A889-A6BB53AB4E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{B8A708CD-E6E1-4FB8-A550-3CC6ACC0124D}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B70-400A-A889-A6BB53AB4E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{68030A88-9DA5-4A38-B604-18014A74B827}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70-400A-A889-A6BB53AB4E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{B03EB82D-B3E0-480C-A840-1DB7BEB4E59D}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70-400A-A889-A6BB53AB4E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{B86D6B84-D4AF-4477-9BD1-4F7C1CADDF0C}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70-400A-A889-A6BB53AB4E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{433F493B-FA66-48F7-A4AD-11709C8499EF}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70-400A-A889-A6BB53AB4E2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{245B1F9E-7D5C-4299-B911-91E0F948374F}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B70-400A-A889-A6BB53AB4E2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{F9E9A865-0836-4F2B-9B7A-D55F8A91DB61}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B70-400A-A889-A6BB53AB4E2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{0AE3FE04-6364-4B9C-9583-1C11DE4687CE}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B70-400A-A889-A6BB53AB4E2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{2E45F233-A1E5-401E-AD29-110DF283C924}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B70-400A-A889-A6BB53AB4E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2B70-400A-A889-A6BB53AB4E21}"/>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○元利償還金</a:t>
          </a:r>
        </a:p>
        <a:p>
          <a:r>
            <a:rPr kumimoji="1" lang="ja-JP" altLang="en-US" sz="950">
              <a:latin typeface="ＭＳ ゴシック" pitchFamily="49" charset="-128"/>
              <a:ea typeface="ＭＳ ゴシック" pitchFamily="49" charset="-128"/>
            </a:rPr>
            <a:t>　地方債残高の減少に伴い、公債費が減少している。</a:t>
          </a:r>
        </a:p>
        <a:p>
          <a:r>
            <a:rPr kumimoji="1" lang="ja-JP" altLang="en-US" sz="950">
              <a:latin typeface="ＭＳ ゴシック" pitchFamily="49" charset="-128"/>
              <a:ea typeface="ＭＳ ゴシック" pitchFamily="49" charset="-128"/>
            </a:rPr>
            <a:t>○公営企業債の元利償還金に対する繰入金</a:t>
          </a:r>
        </a:p>
        <a:p>
          <a:r>
            <a:rPr kumimoji="1" lang="ja-JP" altLang="en-US" sz="950">
              <a:latin typeface="ＭＳ ゴシック" pitchFamily="49" charset="-128"/>
              <a:ea typeface="ＭＳ ゴシック" pitchFamily="49" charset="-128"/>
            </a:rPr>
            <a:t>　水道事業については、地方債残高の減少に伴い、繰入額が減少した。一方、下水道事業については雨水処理に係る地方債残高の増加が上回り、繰入額が増加した。</a:t>
          </a:r>
        </a:p>
        <a:p>
          <a:r>
            <a:rPr kumimoji="1" lang="ja-JP" altLang="en-US" sz="950">
              <a:latin typeface="ＭＳ ゴシック" pitchFamily="49" charset="-128"/>
              <a:ea typeface="ＭＳ ゴシック" pitchFamily="49" charset="-128"/>
            </a:rPr>
            <a:t>○組合等が起こした地方債の元利償還金に対する負担金等</a:t>
          </a:r>
        </a:p>
        <a:p>
          <a:r>
            <a:rPr kumimoji="1" lang="ja-JP" altLang="en-US" sz="950">
              <a:latin typeface="ＭＳ ゴシック" pitchFamily="49" charset="-128"/>
              <a:ea typeface="ＭＳ ゴシック" pitchFamily="49" charset="-128"/>
            </a:rPr>
            <a:t>　施設の更新等のため地方債の元利償還金が増加し、負担金等の額が増加に転じている。</a:t>
          </a:r>
        </a:p>
        <a:p>
          <a:r>
            <a:rPr kumimoji="1" lang="ja-JP" altLang="en-US" sz="950">
              <a:latin typeface="ＭＳ ゴシック" pitchFamily="49" charset="-128"/>
              <a:ea typeface="ＭＳ ゴシック" pitchFamily="49" charset="-128"/>
            </a:rPr>
            <a:t>○債務負担行為に基づく支出額</a:t>
          </a:r>
        </a:p>
        <a:p>
          <a:r>
            <a:rPr kumimoji="1" lang="ja-JP" altLang="en-US" sz="950">
              <a:latin typeface="ＭＳ ゴシック" pitchFamily="49" charset="-128"/>
              <a:ea typeface="ＭＳ ゴシック" pitchFamily="49" charset="-128"/>
            </a:rPr>
            <a:t>　社会福祉法人の施設建設費に係るものを計上している。</a:t>
          </a:r>
        </a:p>
        <a:p>
          <a:r>
            <a:rPr kumimoji="1" lang="ja-JP" altLang="en-US" sz="950">
              <a:latin typeface="ＭＳ ゴシック" pitchFamily="49" charset="-128"/>
              <a:ea typeface="ＭＳ ゴシック" pitchFamily="49" charset="-128"/>
            </a:rPr>
            <a:t>○算入公債費等</a:t>
          </a:r>
        </a:p>
        <a:p>
          <a:r>
            <a:rPr kumimoji="1" lang="ja-JP" altLang="en-US" sz="950">
              <a:latin typeface="ＭＳ ゴシック" pitchFamily="49" charset="-128"/>
              <a:ea typeface="ＭＳ ゴシック" pitchFamily="49" charset="-128"/>
            </a:rPr>
            <a:t>　地方債の元利償還金に対する基準財政需要額への算入額と公債費充当特定財源の合計額であり、地方債償還額に充当した都市計画税の減等により減少している。</a:t>
          </a:r>
        </a:p>
        <a:p>
          <a:r>
            <a:rPr kumimoji="1" lang="ja-JP" altLang="en-US" sz="950">
              <a:latin typeface="ＭＳ ゴシック" pitchFamily="49" charset="-128"/>
              <a:ea typeface="ＭＳ ゴシック" pitchFamily="49" charset="-128"/>
            </a:rPr>
            <a:t>○実質公債費比率の分子</a:t>
          </a:r>
        </a:p>
        <a:p>
          <a:r>
            <a:rPr kumimoji="1" lang="ja-JP" altLang="en-US" sz="950">
              <a:latin typeface="ＭＳ ゴシック" pitchFamily="49" charset="-128"/>
              <a:ea typeface="ＭＳ ゴシック" pitchFamily="49" charset="-128"/>
            </a:rPr>
            <a:t>　元利償還金等の減少額（</a:t>
          </a:r>
          <a:r>
            <a:rPr kumimoji="1" lang="en-US" altLang="ja-JP" sz="950">
              <a:latin typeface="ＭＳ ゴシック" pitchFamily="49" charset="-128"/>
              <a:ea typeface="ＭＳ ゴシック" pitchFamily="49" charset="-128"/>
            </a:rPr>
            <a:t>65</a:t>
          </a:r>
          <a:r>
            <a:rPr kumimoji="1" lang="ja-JP" altLang="en-US" sz="950">
              <a:latin typeface="ＭＳ ゴシック" pitchFamily="49" charset="-128"/>
              <a:ea typeface="ＭＳ ゴシック" pitchFamily="49" charset="-128"/>
            </a:rPr>
            <a:t>百万円）が算入公債費等の減少額（</a:t>
          </a:r>
          <a:r>
            <a:rPr kumimoji="1" lang="en-US" altLang="ja-JP" sz="950">
              <a:latin typeface="ＭＳ ゴシック" pitchFamily="49" charset="-128"/>
              <a:ea typeface="ＭＳ ゴシック" pitchFamily="49" charset="-128"/>
            </a:rPr>
            <a:t>69</a:t>
          </a:r>
          <a:r>
            <a:rPr kumimoji="1" lang="ja-JP" altLang="en-US" sz="950">
              <a:latin typeface="ＭＳ ゴシック" pitchFamily="49" charset="-128"/>
              <a:ea typeface="ＭＳ ゴシック" pitchFamily="49" charset="-128"/>
            </a:rPr>
            <a:t>百万円）が上回ったため、実質公債費比率の分子が増加している。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〇将来負担額</a:t>
          </a:r>
        </a:p>
        <a:p>
          <a:r>
            <a:rPr kumimoji="1" lang="ja-JP" altLang="en-US" sz="1050">
              <a:latin typeface="ＭＳ ゴシック" pitchFamily="49" charset="-128"/>
              <a:ea typeface="ＭＳ ゴシック" pitchFamily="49" charset="-128"/>
            </a:rPr>
            <a:t>　一般会計等に係る地方債の現在高の増（</a:t>
          </a:r>
          <a:r>
            <a:rPr kumimoji="1" lang="en-US" altLang="ja-JP" sz="1050">
              <a:latin typeface="ＭＳ ゴシック" pitchFamily="49" charset="-128"/>
              <a:ea typeface="ＭＳ ゴシック" pitchFamily="49" charset="-128"/>
            </a:rPr>
            <a:t>286</a:t>
          </a:r>
          <a:r>
            <a:rPr kumimoji="1" lang="ja-JP" altLang="en-US" sz="1050">
              <a:latin typeface="ＭＳ ゴシック" pitchFamily="49" charset="-128"/>
              <a:ea typeface="ＭＳ ゴシック" pitchFamily="49" charset="-128"/>
            </a:rPr>
            <a:t>百円）公営企業債等繰入見込額の増（</a:t>
          </a:r>
          <a:r>
            <a:rPr kumimoji="1" lang="en-US" altLang="ja-JP" sz="1050">
              <a:latin typeface="ＭＳ ゴシック" pitchFamily="49" charset="-128"/>
              <a:ea typeface="ＭＳ ゴシック" pitchFamily="49" charset="-128"/>
            </a:rPr>
            <a:t>34</a:t>
          </a:r>
          <a:r>
            <a:rPr kumimoji="1" lang="ja-JP" altLang="en-US" sz="1050">
              <a:latin typeface="ＭＳ ゴシック" pitchFamily="49" charset="-128"/>
              <a:ea typeface="ＭＳ ゴシック" pitchFamily="49" charset="-128"/>
            </a:rPr>
            <a:t>百万円）、組合等負担額見込額の増（</a:t>
          </a:r>
          <a:r>
            <a:rPr kumimoji="1" lang="en-US" altLang="ja-JP" sz="1050">
              <a:latin typeface="ＭＳ ゴシック" pitchFamily="49" charset="-128"/>
              <a:ea typeface="ＭＳ ゴシック" pitchFamily="49" charset="-128"/>
            </a:rPr>
            <a:t>185</a:t>
          </a:r>
          <a:r>
            <a:rPr kumimoji="1" lang="ja-JP" altLang="en-US" sz="1050">
              <a:latin typeface="ＭＳ ゴシック" pitchFamily="49" charset="-128"/>
              <a:ea typeface="ＭＳ ゴシック" pitchFamily="49" charset="-128"/>
            </a:rPr>
            <a:t>百万円）、退職手当負担見込額の増（</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百万円）等により、</a:t>
          </a:r>
          <a:r>
            <a:rPr kumimoji="1" lang="en-US" altLang="ja-JP" sz="1050">
              <a:latin typeface="ＭＳ ゴシック" pitchFamily="49" charset="-128"/>
              <a:ea typeface="ＭＳ ゴシック" pitchFamily="49" charset="-128"/>
            </a:rPr>
            <a:t>540</a:t>
          </a:r>
          <a:r>
            <a:rPr kumimoji="1" lang="ja-JP" altLang="en-US" sz="1050">
              <a:latin typeface="ＭＳ ゴシック" pitchFamily="49" charset="-128"/>
              <a:ea typeface="ＭＳ ゴシック" pitchFamily="49" charset="-128"/>
            </a:rPr>
            <a:t>百万円増加している。</a:t>
          </a:r>
        </a:p>
        <a:p>
          <a:r>
            <a:rPr kumimoji="1" lang="ja-JP" altLang="en-US" sz="1050">
              <a:latin typeface="ＭＳ ゴシック" pitchFamily="49" charset="-128"/>
              <a:ea typeface="ＭＳ ゴシック" pitchFamily="49" charset="-128"/>
            </a:rPr>
            <a:t>〇充当可能財源等</a:t>
          </a:r>
        </a:p>
        <a:p>
          <a:r>
            <a:rPr kumimoji="1" lang="ja-JP" altLang="en-US" sz="1050">
              <a:latin typeface="ＭＳ ゴシック" pitchFamily="49" charset="-128"/>
              <a:ea typeface="ＭＳ ゴシック" pitchFamily="49" charset="-128"/>
            </a:rPr>
            <a:t>　充当可能基金の増（</a:t>
          </a:r>
          <a:r>
            <a:rPr kumimoji="1" lang="en-US" altLang="ja-JP" sz="1050">
              <a:latin typeface="ＭＳ ゴシック" pitchFamily="49" charset="-128"/>
              <a:ea typeface="ＭＳ ゴシック" pitchFamily="49" charset="-128"/>
            </a:rPr>
            <a:t>182</a:t>
          </a:r>
          <a:r>
            <a:rPr kumimoji="1" lang="ja-JP" altLang="en-US" sz="1050">
              <a:latin typeface="ＭＳ ゴシック" pitchFamily="49" charset="-128"/>
              <a:ea typeface="ＭＳ ゴシック" pitchFamily="49" charset="-128"/>
            </a:rPr>
            <a:t>百円）、基準財政需要額算入見込額の増（</a:t>
          </a:r>
          <a:r>
            <a:rPr kumimoji="1" lang="en-US" altLang="ja-JP" sz="1050">
              <a:latin typeface="ＭＳ ゴシック" pitchFamily="49" charset="-128"/>
              <a:ea typeface="ＭＳ ゴシック" pitchFamily="49" charset="-128"/>
            </a:rPr>
            <a:t>628</a:t>
          </a:r>
          <a:r>
            <a:rPr kumimoji="1" lang="ja-JP" altLang="en-US" sz="1050">
              <a:latin typeface="ＭＳ ゴシック" pitchFamily="49" charset="-128"/>
              <a:ea typeface="ＭＳ ゴシック" pitchFamily="49" charset="-128"/>
            </a:rPr>
            <a:t>百万円）、充当可能特定歳入の増（</a:t>
          </a:r>
          <a:r>
            <a:rPr kumimoji="1" lang="en-US" altLang="ja-JP" sz="1050">
              <a:latin typeface="ＭＳ ゴシック" pitchFamily="49" charset="-128"/>
              <a:ea typeface="ＭＳ ゴシック" pitchFamily="49" charset="-128"/>
            </a:rPr>
            <a:t>134</a:t>
          </a:r>
          <a:r>
            <a:rPr kumimoji="1" lang="ja-JP" altLang="en-US" sz="1050">
              <a:latin typeface="ＭＳ ゴシック" pitchFamily="49" charset="-128"/>
              <a:ea typeface="ＭＳ ゴシック" pitchFamily="49" charset="-128"/>
            </a:rPr>
            <a:t>百万円）により、</a:t>
          </a:r>
          <a:r>
            <a:rPr kumimoji="1" lang="en-US" altLang="ja-JP" sz="1050">
              <a:latin typeface="ＭＳ ゴシック" pitchFamily="49" charset="-128"/>
              <a:ea typeface="ＭＳ ゴシック" pitchFamily="49" charset="-128"/>
            </a:rPr>
            <a:t>944</a:t>
          </a:r>
          <a:r>
            <a:rPr kumimoji="1" lang="ja-JP" altLang="en-US" sz="1050">
              <a:latin typeface="ＭＳ ゴシック" pitchFamily="49" charset="-128"/>
              <a:ea typeface="ＭＳ ゴシック" pitchFamily="49" charset="-128"/>
            </a:rPr>
            <a:t>百万円増加している。</a:t>
          </a:r>
        </a:p>
        <a:p>
          <a:r>
            <a:rPr kumimoji="1" lang="ja-JP" altLang="en-US" sz="1050">
              <a:latin typeface="ＭＳ ゴシック" pitchFamily="49" charset="-128"/>
              <a:ea typeface="ＭＳ ゴシック" pitchFamily="49" charset="-128"/>
            </a:rPr>
            <a:t>〇将来負担比率の分子</a:t>
          </a:r>
        </a:p>
        <a:p>
          <a:r>
            <a:rPr kumimoji="1" lang="ja-JP" altLang="en-US" sz="1050">
              <a:latin typeface="ＭＳ ゴシック" pitchFamily="49" charset="-128"/>
              <a:ea typeface="ＭＳ ゴシック" pitchFamily="49" charset="-128"/>
            </a:rPr>
            <a:t>　将来負担額の増加額（</a:t>
          </a:r>
          <a:r>
            <a:rPr kumimoji="1" lang="en-US" altLang="ja-JP" sz="1050">
              <a:latin typeface="ＭＳ ゴシック" pitchFamily="49" charset="-128"/>
              <a:ea typeface="ＭＳ ゴシック" pitchFamily="49" charset="-128"/>
            </a:rPr>
            <a:t>540</a:t>
          </a:r>
          <a:r>
            <a:rPr kumimoji="1" lang="ja-JP" altLang="en-US" sz="1050">
              <a:latin typeface="ＭＳ ゴシック" pitchFamily="49" charset="-128"/>
              <a:ea typeface="ＭＳ ゴシック" pitchFamily="49" charset="-128"/>
            </a:rPr>
            <a:t>百万円）よりも充当可能財源等の増加額（</a:t>
          </a:r>
          <a:r>
            <a:rPr kumimoji="1" lang="en-US" altLang="ja-JP" sz="1050">
              <a:latin typeface="ＭＳ ゴシック" pitchFamily="49" charset="-128"/>
              <a:ea typeface="ＭＳ ゴシック" pitchFamily="49" charset="-128"/>
            </a:rPr>
            <a:t>944</a:t>
          </a:r>
          <a:r>
            <a:rPr kumimoji="1" lang="ja-JP" altLang="en-US" sz="1050">
              <a:latin typeface="ＭＳ ゴシック" pitchFamily="49" charset="-128"/>
              <a:ea typeface="ＭＳ ゴシック" pitchFamily="49" charset="-128"/>
            </a:rPr>
            <a:t>百万円）が上回ったため、将来負担比率の分子は</a:t>
          </a:r>
          <a:r>
            <a:rPr kumimoji="1" lang="en-US" altLang="ja-JP" sz="1050">
              <a:latin typeface="ＭＳ ゴシック" pitchFamily="49" charset="-128"/>
              <a:ea typeface="ＭＳ ゴシック" pitchFamily="49" charset="-128"/>
            </a:rPr>
            <a:t>404</a:t>
          </a:r>
          <a:r>
            <a:rPr kumimoji="1" lang="ja-JP" altLang="en-US" sz="1050">
              <a:latin typeface="ＭＳ ゴシック" pitchFamily="49" charset="-128"/>
              <a:ea typeface="ＭＳ ゴシック" pitchFamily="49" charset="-128"/>
            </a:rPr>
            <a:t>百万円減少した。</a:t>
          </a:r>
        </a:p>
        <a:p>
          <a:endParaRPr kumimoji="1" lang="ja-JP" altLang="en-US"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大型建設事業の実施に伴い、地方債残高や組合負担等見込額が高い水準で推移し、地方債残高の増加が見込まれるが、市債の新規発行額を元金償還額以内に抑えるなど地方債残高の削減に努めるとともに、交付税算入率の有利な起債を活用するなど、将来負担比率の維持・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山口県柳井市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財政調整基金とその他特定目的基金の取崩しを実施したが、財政調整基金へ決算剰余金等の積立等を実施したことにより、全体の基金残高は増加した。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減と扶助費、公共施設・インフラの長寿命化対策や維持管理に係る経費の増加が見込まれることから、その備えとして各基金を一定規模確保していく必要があるため、中長期的な視点で計画的かつ効果的な基金の活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・合併地域振興基金：市民の連帯の強化及び地域の振興に資する事業に必要な経費の財源に充当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・公共施設整備基金：市の公共施設整備事業に必要な経費の財源に充当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・ふるさと振興基金：ふるさと振興事業に必要な経費の財源に充当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・地域福祉基金：福祉活動の推進に必要な経費の財源に充当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・教育基金：教育振興に必要な経費の財源に充当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・公共施設整備基金：目的とする事業の財源に充当したことにより減少した。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・ふるさと振興基金：ふるさと納税等の寄付金を積立てた一方で、目的とする事業の財源に充当したことにより減少した。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・地域福祉基金：目的とする事業の財源に充当した一方で、ふるさと納税等の寄付金を積立てたことにより増加した。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・教育基金：目的とする事業の財源に充当した一方で、ふるさと納税等の寄付金を積立てたことにより増加した。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・合併地域振興基金：市民の連帯の強化及び地域の振興に資する事業の財源として、必要に応じて活用していく予定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・公共施設整備基金：今後の公共施設等の整備の財源として、必要に応じて活用していく予定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・その他の基金：各々の基金が目的とする事業の財源として、今後も必要に応じて活用していく予定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取崩しを実施したが、決算剰余金等を積み立てたことにより、残高が増加した。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予算編成における財源不足や大規模災害が発生した際の財源として、最低でも２０億円程度（標準財政規模の２０％）は維持できるよう計画的な財政運営に努める。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過疎債（ソフト分）の発行に伴う償還財源の積立や普通交付税の再算定に伴う積立を実施したことにより、残高が増加した。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将来の繰上償還等に備え、現在高程度の維持に努める。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671B0AA-1E0E-4F04-8C94-BCEAB5B812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678ECC3-FE29-4723-B0A1-DFB79AC1A6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2D9C061-3437-4FAB-88C4-9D424FBBD028}"/>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3FDF287-D7EC-479A-A06C-CD212B8B3B1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802F78C-3C0A-4E5C-BA78-8C2EDF280E13}"/>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641B1A0-C5E0-4751-8969-583C4B734F9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DC55C37-EA29-482A-B039-96AE8856F83D}"/>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34DD9F5-F88D-4037-A04F-C79E0C74E6B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1C3A5C5-2390-40A3-93F1-2BEEE096223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16949D5-CB9C-4862-BEDC-38671D85D3C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5C1B72F-4EAA-4315-A0F8-DCEB5069747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CCDAFC1-ABCA-4EB0-B7E3-8E034D442003}"/>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2B67D64-BB97-4061-92E9-8EB422FDA9F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212610A-B64B-443D-92D5-6F28AD0F0D8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5E476DB-92FC-45D0-A8BD-1CE56E17E96C}"/>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4B6F61D-01A2-49B5-84A0-0C147326A6D9}"/>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6B59DE5-EA32-437E-AE00-C2CEEC16E4A2}"/>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30AF2F4-AED7-4568-90BC-EA28A6E7AE6F}"/>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8DB880-60F5-4B51-9B33-EE48218DE667}"/>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91CC68-3A2C-41E7-8E33-57B77A20FFB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E97327F-137F-42E6-952F-2E1B84A90E0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3D1DE0C-91D5-46D6-9304-BF1401329B4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490A3D7-72C0-4BA8-8B6E-83F744A47BBD}"/>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FF30297-3AB7-4B60-9BF8-B3E2011C51D6}"/>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C9DC815-FA9C-4377-A6B7-18FEE3AEBC77}"/>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C53E983-AB18-40E9-ACBE-5D3054BC1E66}"/>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296F523-857F-4C0D-AA1B-EF9E93346594}"/>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4369871-3982-439D-BE23-B9023110281D}"/>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40D3442-030B-4D74-950F-A83350114ABA}"/>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5F78F59-2B9F-43C4-BFCA-28D19A79924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8570F0D-01D0-4E41-8143-1AEC49CADF9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657E2C-2936-47C8-83C9-858389121D2D}"/>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3976CA2-FDAF-4FC1-8E33-E02FB1456A1A}"/>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477E10C-24C7-4BAA-866B-424BE740AB10}"/>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4702E37-F0F0-4153-8A92-B7D998B6159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6961514-32FC-409C-AD54-4923558B3B98}"/>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8FED295-2546-4447-9BAC-D0149A85E90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1C6A52E-92CE-4B70-A9E1-BF4478B0E0EC}"/>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8918DD7-08EF-43CD-8F9C-37A7A6FC572D}"/>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1AD38E8-7173-4BA7-94D6-FB9CB31BC0C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730D03D-4845-4117-92E4-7916804E18F5}"/>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F857A6E-9388-47A6-8F13-F15C0E326827}"/>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8BBB335-1A11-467D-9EFF-E66C9FF1AC02}"/>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3D74164-1CEB-44FF-9098-6BBC229EF9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C06C7CE-491D-4305-92F1-317C4D7AD7C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6E65ACE-B576-4DF0-9412-5E9F974AD39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62FE3E8-8A05-4F43-B534-40B4B7EA893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本市では、平成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年度に策定した公共施設等総合管理計画において、公共建築物の延べ面積を</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％以上削減することを目標にして、老朽施設の集約化・複合化や除却を進めている。</a:t>
          </a:r>
          <a:endParaRPr lang="ja-JP" altLang="ja-JP" sz="1050">
            <a:effectLst/>
          </a:endParaRPr>
        </a:p>
        <a:p>
          <a:r>
            <a:rPr kumimoji="1" lang="ja-JP" altLang="ja-JP" sz="1050">
              <a:solidFill>
                <a:schemeClr val="dk1"/>
              </a:solidFill>
              <a:effectLst/>
              <a:latin typeface="+mn-lt"/>
              <a:ea typeface="+mn-ea"/>
              <a:cs typeface="+mn-cs"/>
            </a:rPr>
            <a:t>　 類似団体の平均値</a:t>
          </a:r>
          <a:r>
            <a:rPr kumimoji="1" lang="ja-JP" altLang="en-US" sz="1050">
              <a:solidFill>
                <a:schemeClr val="dk1"/>
              </a:solidFill>
              <a:effectLst/>
              <a:latin typeface="+mn-lt"/>
              <a:ea typeface="+mn-ea"/>
              <a:cs typeface="+mn-cs"/>
            </a:rPr>
            <a:t>より低い水準にある</a:t>
          </a:r>
          <a:r>
            <a:rPr kumimoji="1" lang="ja-JP" altLang="ja-JP" sz="1050">
              <a:solidFill>
                <a:schemeClr val="dk1"/>
              </a:solidFill>
              <a:effectLst/>
              <a:latin typeface="+mn-lt"/>
              <a:ea typeface="+mn-ea"/>
              <a:cs typeface="+mn-cs"/>
            </a:rPr>
            <a:t>理由としては、山口県から、新設広域農道</a:t>
          </a:r>
          <a:r>
            <a:rPr kumimoji="1" lang="en-US" altLang="ja-JP" sz="1050">
              <a:solidFill>
                <a:schemeClr val="dk1"/>
              </a:solidFill>
              <a:effectLst/>
              <a:latin typeface="+mn-lt"/>
              <a:ea typeface="+mn-ea"/>
              <a:cs typeface="+mn-cs"/>
            </a:rPr>
            <a:t>6.6㎞</a:t>
          </a:r>
          <a:r>
            <a:rPr kumimoji="1" lang="ja-JP" altLang="ja-JP" sz="1050">
              <a:solidFill>
                <a:schemeClr val="dk1"/>
              </a:solidFill>
              <a:effectLst/>
              <a:latin typeface="+mn-lt"/>
              <a:ea typeface="+mn-ea"/>
              <a:cs typeface="+mn-cs"/>
            </a:rPr>
            <a:t>の移譲を受けたことや、近年、学校、公民館、武道館、図書館</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の施設整備を進めたことが挙げられる。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59F2327-4ADF-4D0B-B644-193150E837DD}"/>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E11E51-A4CE-47E6-92C2-DCCCD40C74EC}"/>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AC9498A-C9F2-4230-8C16-457DBA39EC3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5B79478-D53D-43F7-AF84-8CDDE7930CC1}"/>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331024E-381A-4994-A575-1259B7AF5963}"/>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70175FF-2000-470B-BDF3-326620BFB9E7}"/>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7EEA507-488E-4DF4-803D-7D65C4F7561B}"/>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009859E-11D6-4A11-B9C8-FC21099B2EAC}"/>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E91E673-304F-4F7D-A507-51F1E3F29B2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EB25FC1-D288-4754-AA78-69AAE8E71302}"/>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1004F0C-FA4A-4021-95FB-D76B40E9DE2B}"/>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9514664-24A5-4D45-9B1E-1F6B8E22917C}"/>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9B95311-0359-4DCE-B9CB-D79C1C3DEB0D}"/>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E4CDE75-52FF-498E-B194-CA6ACE378438}"/>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DF7172B-A885-4A50-99D3-BB74B7A97D4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78FA09D-6D8E-4C4B-9B0F-769B7A389F4A}"/>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60C028F0-D0FF-4BF3-8441-343038528AA3}"/>
            </a:ext>
          </a:extLst>
        </xdr:cNvPr>
        <xdr:cNvCxnSpPr/>
      </xdr:nvCxnSpPr>
      <xdr:spPr>
        <a:xfrm flipV="1">
          <a:off x="4206240" y="442425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7B408A6B-7FF3-483C-93C2-9CDF2132F47B}"/>
            </a:ext>
          </a:extLst>
        </xdr:cNvPr>
        <xdr:cNvSpPr txBox="1"/>
      </xdr:nvSpPr>
      <xdr:spPr>
        <a:xfrm>
          <a:off x="4258945" y="563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45182C79-EE1B-4118-A11A-83B05D4A571E}"/>
            </a:ext>
          </a:extLst>
        </xdr:cNvPr>
        <xdr:cNvCxnSpPr/>
      </xdr:nvCxnSpPr>
      <xdr:spPr>
        <a:xfrm>
          <a:off x="4119245" y="56282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908B7B16-F93F-4578-A2F5-D4D5BB6419E6}"/>
            </a:ext>
          </a:extLst>
        </xdr:cNvPr>
        <xdr:cNvSpPr txBox="1"/>
      </xdr:nvSpPr>
      <xdr:spPr>
        <a:xfrm>
          <a:off x="4258945" y="42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FCEE7A6D-0EE2-4C2C-85BA-AC191ABFC5F4}"/>
            </a:ext>
          </a:extLst>
        </xdr:cNvPr>
        <xdr:cNvCxnSpPr/>
      </xdr:nvCxnSpPr>
      <xdr:spPr>
        <a:xfrm>
          <a:off x="4119245" y="442425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A75A65F9-ACA7-4ABC-AE86-5B20A4EAF0E3}"/>
            </a:ext>
          </a:extLst>
        </xdr:cNvPr>
        <xdr:cNvSpPr txBox="1"/>
      </xdr:nvSpPr>
      <xdr:spPr>
        <a:xfrm>
          <a:off x="4258945" y="488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F80612F7-6B93-408C-8A9F-52AA132BFC55}"/>
            </a:ext>
          </a:extLst>
        </xdr:cNvPr>
        <xdr:cNvSpPr/>
      </xdr:nvSpPr>
      <xdr:spPr>
        <a:xfrm>
          <a:off x="4157345" y="490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DF2BE01A-E5A3-4FDA-A0E4-A29C722EDC71}"/>
            </a:ext>
          </a:extLst>
        </xdr:cNvPr>
        <xdr:cNvSpPr/>
      </xdr:nvSpPr>
      <xdr:spPr>
        <a:xfrm>
          <a:off x="3537585" y="48837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64A41C1-FD1F-458D-ADC5-9D8BE55B74E1}"/>
            </a:ext>
          </a:extLst>
        </xdr:cNvPr>
        <xdr:cNvSpPr/>
      </xdr:nvSpPr>
      <xdr:spPr>
        <a:xfrm>
          <a:off x="2867025" y="4844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F9C2BADD-52AC-4EE1-A943-C749B6453AA0}"/>
            </a:ext>
          </a:extLst>
        </xdr:cNvPr>
        <xdr:cNvSpPr/>
      </xdr:nvSpPr>
      <xdr:spPr>
        <a:xfrm>
          <a:off x="2196465" y="48372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9EF2D9A0-9F42-40ED-B697-820F13D52541}"/>
            </a:ext>
          </a:extLst>
        </xdr:cNvPr>
        <xdr:cNvSpPr/>
      </xdr:nvSpPr>
      <xdr:spPr>
        <a:xfrm>
          <a:off x="1525905" y="4794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498097C-9E1C-41F6-8834-772A7679CF34}"/>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32DF38D-3792-42EA-8868-35BBB84EDE5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A6F7A90-5419-4E7C-95D6-B972C2C4D3D4}"/>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7EE9BA7-FC31-41EA-AD05-AB6A6F6CDB97}"/>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849DD4B-8C50-471D-A7CF-63A931A80EC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71332</xdr:rowOff>
    </xdr:from>
    <xdr:to>
      <xdr:col>23</xdr:col>
      <xdr:colOff>136525</xdr:colOff>
      <xdr:row>29</xdr:row>
      <xdr:rowOff>1482</xdr:rowOff>
    </xdr:to>
    <xdr:sp macro="" textlink="">
      <xdr:nvSpPr>
        <xdr:cNvPr id="81" name="楕円 80">
          <a:extLst>
            <a:ext uri="{FF2B5EF4-FFF2-40B4-BE49-F238E27FC236}">
              <a16:creationId xmlns:a16="http://schemas.microsoft.com/office/drawing/2014/main" id="{918F7C78-F026-45AD-9F43-F0F93FBED74F}"/>
            </a:ext>
          </a:extLst>
        </xdr:cNvPr>
        <xdr:cNvSpPr/>
      </xdr:nvSpPr>
      <xdr:spPr>
        <a:xfrm>
          <a:off x="4157345" y="4765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94209</xdr:rowOff>
    </xdr:from>
    <xdr:ext cx="405111" cy="259045"/>
    <xdr:sp macro="" textlink="">
      <xdr:nvSpPr>
        <xdr:cNvPr id="82" name="有形固定資産減価償却率該当値テキスト">
          <a:extLst>
            <a:ext uri="{FF2B5EF4-FFF2-40B4-BE49-F238E27FC236}">
              <a16:creationId xmlns:a16="http://schemas.microsoft.com/office/drawing/2014/main" id="{1CD8B695-4939-4A20-A96B-9B3622E250C6}"/>
            </a:ext>
          </a:extLst>
        </xdr:cNvPr>
        <xdr:cNvSpPr txBox="1"/>
      </xdr:nvSpPr>
      <xdr:spPr>
        <a:xfrm>
          <a:off x="4258945" y="4620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74930</xdr:rowOff>
    </xdr:from>
    <xdr:to>
      <xdr:col>19</xdr:col>
      <xdr:colOff>187325</xdr:colOff>
      <xdr:row>29</xdr:row>
      <xdr:rowOff>5080</xdr:rowOff>
    </xdr:to>
    <xdr:sp macro="" textlink="">
      <xdr:nvSpPr>
        <xdr:cNvPr id="83" name="楕円 82">
          <a:extLst>
            <a:ext uri="{FF2B5EF4-FFF2-40B4-BE49-F238E27FC236}">
              <a16:creationId xmlns:a16="http://schemas.microsoft.com/office/drawing/2014/main" id="{D115A49C-49DB-4975-AC11-6AD8640227EA}"/>
            </a:ext>
          </a:extLst>
        </xdr:cNvPr>
        <xdr:cNvSpPr/>
      </xdr:nvSpPr>
      <xdr:spPr>
        <a:xfrm>
          <a:off x="3537585" y="4768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122132</xdr:rowOff>
    </xdr:from>
    <xdr:to>
      <xdr:col>23</xdr:col>
      <xdr:colOff>85725</xdr:colOff>
      <xdr:row>28</xdr:row>
      <xdr:rowOff>125730</xdr:rowOff>
    </xdr:to>
    <xdr:cxnSp macro="">
      <xdr:nvCxnSpPr>
        <xdr:cNvPr id="84" name="直線コネクタ 83">
          <a:extLst>
            <a:ext uri="{FF2B5EF4-FFF2-40B4-BE49-F238E27FC236}">
              <a16:creationId xmlns:a16="http://schemas.microsoft.com/office/drawing/2014/main" id="{FC7E674E-3927-49B3-8D87-C3380457A9AC}"/>
            </a:ext>
          </a:extLst>
        </xdr:cNvPr>
        <xdr:cNvCxnSpPr/>
      </xdr:nvCxnSpPr>
      <xdr:spPr>
        <a:xfrm flipV="1">
          <a:off x="3588385" y="4816052"/>
          <a:ext cx="61976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31750</xdr:rowOff>
    </xdr:from>
    <xdr:to>
      <xdr:col>15</xdr:col>
      <xdr:colOff>187325</xdr:colOff>
      <xdr:row>28</xdr:row>
      <xdr:rowOff>133350</xdr:rowOff>
    </xdr:to>
    <xdr:sp macro="" textlink="">
      <xdr:nvSpPr>
        <xdr:cNvPr id="85" name="楕円 84">
          <a:extLst>
            <a:ext uri="{FF2B5EF4-FFF2-40B4-BE49-F238E27FC236}">
              <a16:creationId xmlns:a16="http://schemas.microsoft.com/office/drawing/2014/main" id="{E1969B45-80AA-4368-89D9-84C4002FCEE7}"/>
            </a:ext>
          </a:extLst>
        </xdr:cNvPr>
        <xdr:cNvSpPr/>
      </xdr:nvSpPr>
      <xdr:spPr>
        <a:xfrm>
          <a:off x="2867025" y="4725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82550</xdr:rowOff>
    </xdr:from>
    <xdr:to>
      <xdr:col>19</xdr:col>
      <xdr:colOff>136525</xdr:colOff>
      <xdr:row>28</xdr:row>
      <xdr:rowOff>125730</xdr:rowOff>
    </xdr:to>
    <xdr:cxnSp macro="">
      <xdr:nvCxnSpPr>
        <xdr:cNvPr id="86" name="直線コネクタ 85">
          <a:extLst>
            <a:ext uri="{FF2B5EF4-FFF2-40B4-BE49-F238E27FC236}">
              <a16:creationId xmlns:a16="http://schemas.microsoft.com/office/drawing/2014/main" id="{C193C806-903F-4C3C-A298-5296E2736123}"/>
            </a:ext>
          </a:extLst>
        </xdr:cNvPr>
        <xdr:cNvCxnSpPr/>
      </xdr:nvCxnSpPr>
      <xdr:spPr>
        <a:xfrm>
          <a:off x="2917825" y="4776470"/>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87" name="楕円 86">
          <a:extLst>
            <a:ext uri="{FF2B5EF4-FFF2-40B4-BE49-F238E27FC236}">
              <a16:creationId xmlns:a16="http://schemas.microsoft.com/office/drawing/2014/main" id="{BDE9526B-BB1C-45E2-AA43-4837A2FB19F4}"/>
            </a:ext>
          </a:extLst>
        </xdr:cNvPr>
        <xdr:cNvSpPr/>
      </xdr:nvSpPr>
      <xdr:spPr>
        <a:xfrm>
          <a:off x="2196465" y="4675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28575</xdr:rowOff>
    </xdr:from>
    <xdr:to>
      <xdr:col>15</xdr:col>
      <xdr:colOff>136525</xdr:colOff>
      <xdr:row>28</xdr:row>
      <xdr:rowOff>82550</xdr:rowOff>
    </xdr:to>
    <xdr:cxnSp macro="">
      <xdr:nvCxnSpPr>
        <xdr:cNvPr id="88" name="直線コネクタ 87">
          <a:extLst>
            <a:ext uri="{FF2B5EF4-FFF2-40B4-BE49-F238E27FC236}">
              <a16:creationId xmlns:a16="http://schemas.microsoft.com/office/drawing/2014/main" id="{7525452C-62A0-4BFC-999A-235CF7CBA054}"/>
            </a:ext>
          </a:extLst>
        </xdr:cNvPr>
        <xdr:cNvCxnSpPr/>
      </xdr:nvCxnSpPr>
      <xdr:spPr>
        <a:xfrm>
          <a:off x="2247265" y="4722495"/>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131233</xdr:rowOff>
    </xdr:from>
    <xdr:to>
      <xdr:col>7</xdr:col>
      <xdr:colOff>187325</xdr:colOff>
      <xdr:row>28</xdr:row>
      <xdr:rowOff>61383</xdr:rowOff>
    </xdr:to>
    <xdr:sp macro="" textlink="">
      <xdr:nvSpPr>
        <xdr:cNvPr id="89" name="楕円 88">
          <a:extLst>
            <a:ext uri="{FF2B5EF4-FFF2-40B4-BE49-F238E27FC236}">
              <a16:creationId xmlns:a16="http://schemas.microsoft.com/office/drawing/2014/main" id="{BA7ED9B7-9306-4133-8EA5-832C0ADE8997}"/>
            </a:ext>
          </a:extLst>
        </xdr:cNvPr>
        <xdr:cNvSpPr/>
      </xdr:nvSpPr>
      <xdr:spPr>
        <a:xfrm>
          <a:off x="1525905" y="4657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10583</xdr:rowOff>
    </xdr:from>
    <xdr:to>
      <xdr:col>11</xdr:col>
      <xdr:colOff>136525</xdr:colOff>
      <xdr:row>28</xdr:row>
      <xdr:rowOff>28575</xdr:rowOff>
    </xdr:to>
    <xdr:cxnSp macro="">
      <xdr:nvCxnSpPr>
        <xdr:cNvPr id="90" name="直線コネクタ 89">
          <a:extLst>
            <a:ext uri="{FF2B5EF4-FFF2-40B4-BE49-F238E27FC236}">
              <a16:creationId xmlns:a16="http://schemas.microsoft.com/office/drawing/2014/main" id="{500156DB-CEAB-4BF5-9158-DA87BB7B764F}"/>
            </a:ext>
          </a:extLst>
        </xdr:cNvPr>
        <xdr:cNvCxnSpPr/>
      </xdr:nvCxnSpPr>
      <xdr:spPr>
        <a:xfrm>
          <a:off x="1576705" y="4704503"/>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54F69ED5-F33C-4EF6-9791-1167B24774EA}"/>
            </a:ext>
          </a:extLst>
        </xdr:cNvPr>
        <xdr:cNvSpPr txBox="1"/>
      </xdr:nvSpPr>
      <xdr:spPr>
        <a:xfrm>
          <a:off x="3395989" y="497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D15E5890-0321-465E-8447-427921F16331}"/>
            </a:ext>
          </a:extLst>
        </xdr:cNvPr>
        <xdr:cNvSpPr txBox="1"/>
      </xdr:nvSpPr>
      <xdr:spPr>
        <a:xfrm>
          <a:off x="2738129" y="49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3" name="n_3aveValue有形固定資産減価償却率">
          <a:extLst>
            <a:ext uri="{FF2B5EF4-FFF2-40B4-BE49-F238E27FC236}">
              <a16:creationId xmlns:a16="http://schemas.microsoft.com/office/drawing/2014/main" id="{C0ECD90B-E362-4F1B-AE64-5AECE3B39DBB}"/>
            </a:ext>
          </a:extLst>
        </xdr:cNvPr>
        <xdr:cNvSpPr txBox="1"/>
      </xdr:nvSpPr>
      <xdr:spPr>
        <a:xfrm>
          <a:off x="2067569" y="49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94" name="n_4aveValue有形固定資産減価償却率">
          <a:extLst>
            <a:ext uri="{FF2B5EF4-FFF2-40B4-BE49-F238E27FC236}">
              <a16:creationId xmlns:a16="http://schemas.microsoft.com/office/drawing/2014/main" id="{8475CD66-9100-4EDB-B8D5-B1A89EA28B2E}"/>
            </a:ext>
          </a:extLst>
        </xdr:cNvPr>
        <xdr:cNvSpPr txBox="1"/>
      </xdr:nvSpPr>
      <xdr:spPr>
        <a:xfrm>
          <a:off x="1397009" y="48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21607</xdr:rowOff>
    </xdr:from>
    <xdr:ext cx="405111" cy="259045"/>
    <xdr:sp macro="" textlink="">
      <xdr:nvSpPr>
        <xdr:cNvPr id="95" name="n_1mainValue有形固定資産減価償却率">
          <a:extLst>
            <a:ext uri="{FF2B5EF4-FFF2-40B4-BE49-F238E27FC236}">
              <a16:creationId xmlns:a16="http://schemas.microsoft.com/office/drawing/2014/main" id="{2C48E2AC-1E2F-4022-892E-58610E87CA04}"/>
            </a:ext>
          </a:extLst>
        </xdr:cNvPr>
        <xdr:cNvSpPr txBox="1"/>
      </xdr:nvSpPr>
      <xdr:spPr>
        <a:xfrm>
          <a:off x="3395989" y="454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149877</xdr:rowOff>
    </xdr:from>
    <xdr:ext cx="405111" cy="259045"/>
    <xdr:sp macro="" textlink="">
      <xdr:nvSpPr>
        <xdr:cNvPr id="96" name="n_2mainValue有形固定資産減価償却率">
          <a:extLst>
            <a:ext uri="{FF2B5EF4-FFF2-40B4-BE49-F238E27FC236}">
              <a16:creationId xmlns:a16="http://schemas.microsoft.com/office/drawing/2014/main" id="{B27A9D20-8D8A-4365-A8C7-EE3C4BBA0D3C}"/>
            </a:ext>
          </a:extLst>
        </xdr:cNvPr>
        <xdr:cNvSpPr txBox="1"/>
      </xdr:nvSpPr>
      <xdr:spPr>
        <a:xfrm>
          <a:off x="2738129" y="450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97" name="n_3mainValue有形固定資産減価償却率">
          <a:extLst>
            <a:ext uri="{FF2B5EF4-FFF2-40B4-BE49-F238E27FC236}">
              <a16:creationId xmlns:a16="http://schemas.microsoft.com/office/drawing/2014/main" id="{A8B249C5-6EA0-4652-9BFF-6FF4ADC13B8B}"/>
            </a:ext>
          </a:extLst>
        </xdr:cNvPr>
        <xdr:cNvSpPr txBox="1"/>
      </xdr:nvSpPr>
      <xdr:spPr>
        <a:xfrm>
          <a:off x="2067569" y="445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77910</xdr:rowOff>
    </xdr:from>
    <xdr:ext cx="405111" cy="259045"/>
    <xdr:sp macro="" textlink="">
      <xdr:nvSpPr>
        <xdr:cNvPr id="98" name="n_4mainValue有形固定資産減価償却率">
          <a:extLst>
            <a:ext uri="{FF2B5EF4-FFF2-40B4-BE49-F238E27FC236}">
              <a16:creationId xmlns:a16="http://schemas.microsoft.com/office/drawing/2014/main" id="{A4F7E5ED-5F5B-400F-8B87-55CAC1900692}"/>
            </a:ext>
          </a:extLst>
        </xdr:cNvPr>
        <xdr:cNvSpPr txBox="1"/>
      </xdr:nvSpPr>
      <xdr:spPr>
        <a:xfrm>
          <a:off x="1397009" y="443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384201C-4C5B-4551-A5AD-1AFC571EC577}"/>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D0B57A1-643C-4274-92F4-AFD37FDAB405}"/>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0435A81-1847-4798-B036-5A022799524B}"/>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76056E1-0718-4B3E-94B5-A679DA3E4845}"/>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E54C203-33C3-4EA1-AA01-5251DE304B9D}"/>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AEB436A-30D0-4907-859F-C3D5C4EF0831}"/>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CD70C00-232C-4867-9D88-D7613E19D92A}"/>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234CEFA-4E92-4417-82A5-1764AC0494BE}"/>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970BA5C-9501-4FB9-A250-D64AE808F71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8E259E4-8D97-43DF-AF72-1FE268A45DCE}"/>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0E0218A-90B5-493D-A138-B143767D8F4B}"/>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B66535E-8463-4AE0-BC3C-30269454399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FABCE0E-0696-413B-B8CD-FBD4D926DB2A}"/>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債務償還比率は、経常一般財源等である普通交付税の増加などにより前年度と比較して</a:t>
          </a:r>
          <a:r>
            <a:rPr kumimoji="1" lang="en-US" altLang="ja-JP" sz="1000">
              <a:solidFill>
                <a:schemeClr val="dk1"/>
              </a:solidFill>
              <a:effectLst/>
              <a:latin typeface="+mn-lt"/>
              <a:ea typeface="+mn-ea"/>
              <a:cs typeface="+mn-cs"/>
            </a:rPr>
            <a:t>33.0</a:t>
          </a:r>
          <a:r>
            <a:rPr kumimoji="1" lang="ja-JP" altLang="ja-JP" sz="1000">
              <a:solidFill>
                <a:schemeClr val="dk1"/>
              </a:solidFill>
              <a:effectLst/>
              <a:latin typeface="+mn-lt"/>
              <a:ea typeface="+mn-ea"/>
              <a:cs typeface="+mn-cs"/>
            </a:rPr>
            <a:t>ポイント改善したが、類似団体と比較すると依然として上回っている状況である。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をピークに大規模な普通建設事業実施に伴う地方債現在高の増加により、債務償還比率が上昇する見込みであることから、事業の必要性等の精査による市債の新規発行の抑制と基金残高の確保に努め、将来負担の軽減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DD0AB59-7F65-46AF-BBE2-F05B9D4E3638}"/>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53534EA-0376-4528-B89A-5B6A8E741D4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57B99A4-B4FF-4EED-9C62-C90B55143C78}"/>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B7183756-DB33-4DD1-822C-E55AAB687FB9}"/>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13C2C64-770F-4E44-82A1-E05D9E8EAAF1}"/>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F03345F4-7BA8-4BFB-AB52-3A5101990A16}"/>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DB7B2AB9-3C79-4F1F-AF31-364B5EE7FF24}"/>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4EEC4190-A975-4282-A305-840CA87E6851}"/>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BF1C7E7-F45E-4311-B9BE-67D3BED6E854}"/>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AE9FEBE-AEE5-4EA1-8CEA-18F9AE9E026F}"/>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974D2F4-E9AF-4FE2-B2B0-BE28A8F38D3A}"/>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392A3355-0111-44C6-9C29-FF594D4BB7D3}"/>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6CEBDA2-C744-4907-8744-814E95640B35}"/>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766FB539-C014-4B0D-A507-ED7803CE0CCA}"/>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68ACAADF-ADFF-4BED-9DC5-FF4F4427BD41}"/>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C839EE0-82DE-4192-ABC0-B242DCFD2239}"/>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EA37436-C7B5-4AF6-BE8B-7BBE1A15D984}"/>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7B2289E5-5569-4D53-B873-FABB507D6D9D}"/>
            </a:ext>
          </a:extLst>
        </xdr:cNvPr>
        <xdr:cNvCxnSpPr/>
      </xdr:nvCxnSpPr>
      <xdr:spPr>
        <a:xfrm flipV="1">
          <a:off x="13027660" y="439084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35383D89-62DF-4B75-9BF9-D3CA96F0A632}"/>
            </a:ext>
          </a:extLst>
        </xdr:cNvPr>
        <xdr:cNvSpPr txBox="1"/>
      </xdr:nvSpPr>
      <xdr:spPr>
        <a:xfrm>
          <a:off x="13080365" y="57853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FB22DC26-5C2B-4194-A2C0-4C21EC46EA2C}"/>
            </a:ext>
          </a:extLst>
        </xdr:cNvPr>
        <xdr:cNvCxnSpPr/>
      </xdr:nvCxnSpPr>
      <xdr:spPr>
        <a:xfrm>
          <a:off x="12963525" y="5781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D4BB6DD-3400-4EC7-80FC-774DCAFFA1D2}"/>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91E1F1E5-D52C-44F3-9A77-886BCBB5D2C4}"/>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3683B0C8-4DFD-4BD3-B5E7-F337E749BBEB}"/>
            </a:ext>
          </a:extLst>
        </xdr:cNvPr>
        <xdr:cNvSpPr txBox="1"/>
      </xdr:nvSpPr>
      <xdr:spPr>
        <a:xfrm>
          <a:off x="13080365" y="4771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75B6AEA9-9BC7-48E7-A02C-04D508224494}"/>
            </a:ext>
          </a:extLst>
        </xdr:cNvPr>
        <xdr:cNvSpPr/>
      </xdr:nvSpPr>
      <xdr:spPr>
        <a:xfrm>
          <a:off x="13001625" y="4916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C368AB38-1742-45AB-8D57-0EC12B8F81AC}"/>
            </a:ext>
          </a:extLst>
        </xdr:cNvPr>
        <xdr:cNvSpPr/>
      </xdr:nvSpPr>
      <xdr:spPr>
        <a:xfrm>
          <a:off x="12359005" y="49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6579CA72-12E5-4213-93A4-04241005D3D0}"/>
            </a:ext>
          </a:extLst>
        </xdr:cNvPr>
        <xdr:cNvSpPr/>
      </xdr:nvSpPr>
      <xdr:spPr>
        <a:xfrm>
          <a:off x="11688445" y="4859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FC2C989D-37EF-4EE3-AA46-51CF2B580787}"/>
            </a:ext>
          </a:extLst>
        </xdr:cNvPr>
        <xdr:cNvSpPr/>
      </xdr:nvSpPr>
      <xdr:spPr>
        <a:xfrm>
          <a:off x="11017885" y="5007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A673A007-112D-45DB-8C96-1F26DAEA8371}"/>
            </a:ext>
          </a:extLst>
        </xdr:cNvPr>
        <xdr:cNvSpPr/>
      </xdr:nvSpPr>
      <xdr:spPr>
        <a:xfrm>
          <a:off x="10347325" y="505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34CE48E-A33A-42DA-8FAC-5C05C2606948}"/>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40F6947-425E-4DDF-B16E-53E5A20D46F6}"/>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5C94BD3-EA1E-4A13-B12B-1009899C143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CC4B507-DB9B-4595-8499-57C8CE825BDD}"/>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4E95E19-6152-4C8B-9D97-8F6897660989}"/>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89874</xdr:rowOff>
    </xdr:from>
    <xdr:to>
      <xdr:col>76</xdr:col>
      <xdr:colOff>73025</xdr:colOff>
      <xdr:row>30</xdr:row>
      <xdr:rowOff>20024</xdr:rowOff>
    </xdr:to>
    <xdr:sp macro="" textlink="">
      <xdr:nvSpPr>
        <xdr:cNvPr id="145" name="楕円 144">
          <a:extLst>
            <a:ext uri="{FF2B5EF4-FFF2-40B4-BE49-F238E27FC236}">
              <a16:creationId xmlns:a16="http://schemas.microsoft.com/office/drawing/2014/main" id="{28AF6114-CB92-46B2-8826-66AF40A4C5DB}"/>
            </a:ext>
          </a:extLst>
        </xdr:cNvPr>
        <xdr:cNvSpPr/>
      </xdr:nvSpPr>
      <xdr:spPr>
        <a:xfrm>
          <a:off x="13001625" y="4951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68301</xdr:rowOff>
    </xdr:from>
    <xdr:ext cx="469744" cy="259045"/>
    <xdr:sp macro="" textlink="">
      <xdr:nvSpPr>
        <xdr:cNvPr id="146" name="債務償還比率該当値テキスト">
          <a:extLst>
            <a:ext uri="{FF2B5EF4-FFF2-40B4-BE49-F238E27FC236}">
              <a16:creationId xmlns:a16="http://schemas.microsoft.com/office/drawing/2014/main" id="{3CE69393-2171-4B97-BDF3-F34031DDF09C}"/>
            </a:ext>
          </a:extLst>
        </xdr:cNvPr>
        <xdr:cNvSpPr txBox="1"/>
      </xdr:nvSpPr>
      <xdr:spPr>
        <a:xfrm>
          <a:off x="13080365" y="492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123801</xdr:rowOff>
    </xdr:from>
    <xdr:to>
      <xdr:col>72</xdr:col>
      <xdr:colOff>123825</xdr:colOff>
      <xdr:row>30</xdr:row>
      <xdr:rowOff>53951</xdr:rowOff>
    </xdr:to>
    <xdr:sp macro="" textlink="">
      <xdr:nvSpPr>
        <xdr:cNvPr id="147" name="楕円 146">
          <a:extLst>
            <a:ext uri="{FF2B5EF4-FFF2-40B4-BE49-F238E27FC236}">
              <a16:creationId xmlns:a16="http://schemas.microsoft.com/office/drawing/2014/main" id="{F4A067C5-A5E3-4178-AD16-D7EB8A5A4232}"/>
            </a:ext>
          </a:extLst>
        </xdr:cNvPr>
        <xdr:cNvSpPr/>
      </xdr:nvSpPr>
      <xdr:spPr>
        <a:xfrm>
          <a:off x="12359005" y="4985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140674</xdr:rowOff>
    </xdr:from>
    <xdr:to>
      <xdr:col>76</xdr:col>
      <xdr:colOff>22225</xdr:colOff>
      <xdr:row>30</xdr:row>
      <xdr:rowOff>3151</xdr:rowOff>
    </xdr:to>
    <xdr:cxnSp macro="">
      <xdr:nvCxnSpPr>
        <xdr:cNvPr id="148" name="直線コネクタ 147">
          <a:extLst>
            <a:ext uri="{FF2B5EF4-FFF2-40B4-BE49-F238E27FC236}">
              <a16:creationId xmlns:a16="http://schemas.microsoft.com/office/drawing/2014/main" id="{A0F35AA0-5D8E-4925-A7C3-35B26F0FF9EC}"/>
            </a:ext>
          </a:extLst>
        </xdr:cNvPr>
        <xdr:cNvCxnSpPr/>
      </xdr:nvCxnSpPr>
      <xdr:spPr>
        <a:xfrm flipV="1">
          <a:off x="12409805" y="5002234"/>
          <a:ext cx="61976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43095</xdr:rowOff>
    </xdr:from>
    <xdr:to>
      <xdr:col>68</xdr:col>
      <xdr:colOff>123825</xdr:colOff>
      <xdr:row>29</xdr:row>
      <xdr:rowOff>144695</xdr:rowOff>
    </xdr:to>
    <xdr:sp macro="" textlink="">
      <xdr:nvSpPr>
        <xdr:cNvPr id="149" name="楕円 148">
          <a:extLst>
            <a:ext uri="{FF2B5EF4-FFF2-40B4-BE49-F238E27FC236}">
              <a16:creationId xmlns:a16="http://schemas.microsoft.com/office/drawing/2014/main" id="{8C240E8F-811E-4BBA-849D-7DE73125E893}"/>
            </a:ext>
          </a:extLst>
        </xdr:cNvPr>
        <xdr:cNvSpPr/>
      </xdr:nvSpPr>
      <xdr:spPr>
        <a:xfrm>
          <a:off x="11688445" y="49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93895</xdr:rowOff>
    </xdr:from>
    <xdr:to>
      <xdr:col>72</xdr:col>
      <xdr:colOff>73025</xdr:colOff>
      <xdr:row>30</xdr:row>
      <xdr:rowOff>3151</xdr:rowOff>
    </xdr:to>
    <xdr:cxnSp macro="">
      <xdr:nvCxnSpPr>
        <xdr:cNvPr id="150" name="直線コネクタ 149">
          <a:extLst>
            <a:ext uri="{FF2B5EF4-FFF2-40B4-BE49-F238E27FC236}">
              <a16:creationId xmlns:a16="http://schemas.microsoft.com/office/drawing/2014/main" id="{AB40767A-E1F5-42C9-94A8-86AE5926CECF}"/>
            </a:ext>
          </a:extLst>
        </xdr:cNvPr>
        <xdr:cNvCxnSpPr/>
      </xdr:nvCxnSpPr>
      <xdr:spPr>
        <a:xfrm>
          <a:off x="11739245" y="4955455"/>
          <a:ext cx="670560" cy="7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24009</xdr:rowOff>
    </xdr:from>
    <xdr:to>
      <xdr:col>64</xdr:col>
      <xdr:colOff>123825</xdr:colOff>
      <xdr:row>30</xdr:row>
      <xdr:rowOff>125609</xdr:rowOff>
    </xdr:to>
    <xdr:sp macro="" textlink="">
      <xdr:nvSpPr>
        <xdr:cNvPr id="151" name="楕円 150">
          <a:extLst>
            <a:ext uri="{FF2B5EF4-FFF2-40B4-BE49-F238E27FC236}">
              <a16:creationId xmlns:a16="http://schemas.microsoft.com/office/drawing/2014/main" id="{D1E18703-011D-4EE9-94B5-4C7EA3F46CBD}"/>
            </a:ext>
          </a:extLst>
        </xdr:cNvPr>
        <xdr:cNvSpPr/>
      </xdr:nvSpPr>
      <xdr:spPr>
        <a:xfrm>
          <a:off x="11017885" y="50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93895</xdr:rowOff>
    </xdr:from>
    <xdr:to>
      <xdr:col>68</xdr:col>
      <xdr:colOff>73025</xdr:colOff>
      <xdr:row>30</xdr:row>
      <xdr:rowOff>74809</xdr:rowOff>
    </xdr:to>
    <xdr:cxnSp macro="">
      <xdr:nvCxnSpPr>
        <xdr:cNvPr id="152" name="直線コネクタ 151">
          <a:extLst>
            <a:ext uri="{FF2B5EF4-FFF2-40B4-BE49-F238E27FC236}">
              <a16:creationId xmlns:a16="http://schemas.microsoft.com/office/drawing/2014/main" id="{FA127CC5-4E6C-428F-86A8-ECFEA45CF10C}"/>
            </a:ext>
          </a:extLst>
        </xdr:cNvPr>
        <xdr:cNvCxnSpPr/>
      </xdr:nvCxnSpPr>
      <xdr:spPr>
        <a:xfrm flipV="1">
          <a:off x="11068685" y="4955455"/>
          <a:ext cx="670560" cy="1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99883</xdr:rowOff>
    </xdr:from>
    <xdr:to>
      <xdr:col>60</xdr:col>
      <xdr:colOff>123825</xdr:colOff>
      <xdr:row>31</xdr:row>
      <xdr:rowOff>30033</xdr:rowOff>
    </xdr:to>
    <xdr:sp macro="" textlink="">
      <xdr:nvSpPr>
        <xdr:cNvPr id="153" name="楕円 152">
          <a:extLst>
            <a:ext uri="{FF2B5EF4-FFF2-40B4-BE49-F238E27FC236}">
              <a16:creationId xmlns:a16="http://schemas.microsoft.com/office/drawing/2014/main" id="{64A2DA46-66D5-404A-93C9-6054B5EF7653}"/>
            </a:ext>
          </a:extLst>
        </xdr:cNvPr>
        <xdr:cNvSpPr/>
      </xdr:nvSpPr>
      <xdr:spPr>
        <a:xfrm>
          <a:off x="10347325" y="5129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74809</xdr:rowOff>
    </xdr:from>
    <xdr:to>
      <xdr:col>64</xdr:col>
      <xdr:colOff>73025</xdr:colOff>
      <xdr:row>30</xdr:row>
      <xdr:rowOff>150683</xdr:rowOff>
    </xdr:to>
    <xdr:cxnSp macro="">
      <xdr:nvCxnSpPr>
        <xdr:cNvPr id="154" name="直線コネクタ 153">
          <a:extLst>
            <a:ext uri="{FF2B5EF4-FFF2-40B4-BE49-F238E27FC236}">
              <a16:creationId xmlns:a16="http://schemas.microsoft.com/office/drawing/2014/main" id="{75CE9C6C-F3D9-44FD-95AA-2AB2A5C04545}"/>
            </a:ext>
          </a:extLst>
        </xdr:cNvPr>
        <xdr:cNvCxnSpPr/>
      </xdr:nvCxnSpPr>
      <xdr:spPr>
        <a:xfrm flipV="1">
          <a:off x="10398125" y="5104009"/>
          <a:ext cx="670560" cy="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63604D98-9BB3-44DA-BA77-8E177A018B72}"/>
            </a:ext>
          </a:extLst>
        </xdr:cNvPr>
        <xdr:cNvSpPr txBox="1"/>
      </xdr:nvSpPr>
      <xdr:spPr>
        <a:xfrm>
          <a:off x="12185092" y="468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2285D4C5-4802-46E7-9E9E-9DA01670E3F5}"/>
            </a:ext>
          </a:extLst>
        </xdr:cNvPr>
        <xdr:cNvSpPr txBox="1"/>
      </xdr:nvSpPr>
      <xdr:spPr>
        <a:xfrm>
          <a:off x="11527232" y="463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7498A460-60AF-4138-BCDB-A2A71B8196D7}"/>
            </a:ext>
          </a:extLst>
        </xdr:cNvPr>
        <xdr:cNvSpPr txBox="1"/>
      </xdr:nvSpPr>
      <xdr:spPr>
        <a:xfrm>
          <a:off x="10856672" y="47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58" name="n_4aveValue債務償還比率">
          <a:extLst>
            <a:ext uri="{FF2B5EF4-FFF2-40B4-BE49-F238E27FC236}">
              <a16:creationId xmlns:a16="http://schemas.microsoft.com/office/drawing/2014/main" id="{8F83566D-648D-41FF-9A57-5235AC2FDC13}"/>
            </a:ext>
          </a:extLst>
        </xdr:cNvPr>
        <xdr:cNvSpPr txBox="1"/>
      </xdr:nvSpPr>
      <xdr:spPr>
        <a:xfrm>
          <a:off x="10186112" y="483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45078</xdr:rowOff>
    </xdr:from>
    <xdr:ext cx="469744" cy="259045"/>
    <xdr:sp macro="" textlink="">
      <xdr:nvSpPr>
        <xdr:cNvPr id="159" name="n_1mainValue債務償還比率">
          <a:extLst>
            <a:ext uri="{FF2B5EF4-FFF2-40B4-BE49-F238E27FC236}">
              <a16:creationId xmlns:a16="http://schemas.microsoft.com/office/drawing/2014/main" id="{F6742455-7FFA-4AB6-B518-477E4FF0CD32}"/>
            </a:ext>
          </a:extLst>
        </xdr:cNvPr>
        <xdr:cNvSpPr txBox="1"/>
      </xdr:nvSpPr>
      <xdr:spPr>
        <a:xfrm>
          <a:off x="12185092" y="50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135822</xdr:rowOff>
    </xdr:from>
    <xdr:ext cx="469744" cy="259045"/>
    <xdr:sp macro="" textlink="">
      <xdr:nvSpPr>
        <xdr:cNvPr id="160" name="n_2mainValue債務償還比率">
          <a:extLst>
            <a:ext uri="{FF2B5EF4-FFF2-40B4-BE49-F238E27FC236}">
              <a16:creationId xmlns:a16="http://schemas.microsoft.com/office/drawing/2014/main" id="{62D2B257-7D50-435F-A62A-48D88454F0D7}"/>
            </a:ext>
          </a:extLst>
        </xdr:cNvPr>
        <xdr:cNvSpPr txBox="1"/>
      </xdr:nvSpPr>
      <xdr:spPr>
        <a:xfrm>
          <a:off x="11527232" y="499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116736</xdr:rowOff>
    </xdr:from>
    <xdr:ext cx="469744" cy="259045"/>
    <xdr:sp macro="" textlink="">
      <xdr:nvSpPr>
        <xdr:cNvPr id="161" name="n_3mainValue債務償還比率">
          <a:extLst>
            <a:ext uri="{FF2B5EF4-FFF2-40B4-BE49-F238E27FC236}">
              <a16:creationId xmlns:a16="http://schemas.microsoft.com/office/drawing/2014/main" id="{984D91B8-28C3-4B18-A7B5-8CC1C11DD3A1}"/>
            </a:ext>
          </a:extLst>
        </xdr:cNvPr>
        <xdr:cNvSpPr txBox="1"/>
      </xdr:nvSpPr>
      <xdr:spPr>
        <a:xfrm>
          <a:off x="10856672" y="514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21160</xdr:rowOff>
    </xdr:from>
    <xdr:ext cx="469744" cy="259045"/>
    <xdr:sp macro="" textlink="">
      <xdr:nvSpPr>
        <xdr:cNvPr id="162" name="n_4mainValue債務償還比率">
          <a:extLst>
            <a:ext uri="{FF2B5EF4-FFF2-40B4-BE49-F238E27FC236}">
              <a16:creationId xmlns:a16="http://schemas.microsoft.com/office/drawing/2014/main" id="{DE76236E-E5EF-4A26-818D-2A17278445DA}"/>
            </a:ext>
          </a:extLst>
        </xdr:cNvPr>
        <xdr:cNvSpPr txBox="1"/>
      </xdr:nvSpPr>
      <xdr:spPr>
        <a:xfrm>
          <a:off x="10186112" y="52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6589409-8661-4A44-9019-70D3523A75F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D3ABC07-B3BE-4ED6-8C7D-2EF4EF669A0C}"/>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5BBF398-E273-4CE8-909C-4D1AD67E6753}"/>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C1A7ED9-50BF-471A-8F9F-0142E88E168F}"/>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721D2C4-7E61-4819-9367-C7237C3CF587}"/>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5415F1D-BC9E-42D1-8E53-17904DAE6BE4}"/>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6E640E-5752-455C-8947-2FC6FAB0F71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07DD87-A165-4000-8AD9-A24EF09A97A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2362E3-E60F-4E78-B32A-987265D33EB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6B6727-8BFA-4562-B118-FB59FD3CBEE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24433B-2662-414C-9346-21B86D83402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B63AB7-DF1D-4B0F-A1CA-A2BA9628ECA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9A874C-8B6D-4E98-82D2-A0036BB29AF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DF2F81-C9FF-4BCA-B45B-D252748185D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ADEC79-6E31-4AA9-905E-8BAB977F636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9890AA-9693-41A7-85DD-A16BAD79B36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B410CC-4AE2-4772-8B41-AB04B25C43D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F13E02-0022-4B3C-A395-4845E224842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CFBA2E-7DB0-429B-8B15-4302CD666A8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A86AFF-DC13-4977-9C89-AF2C1BCB43E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4F2EBC-508E-4C4D-930D-205DD161373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DA11DD-C60E-423A-9405-A0AB08731A3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E041FF-81B4-43DD-A470-84895FC4CAA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71A4B0-B85E-4C3C-92A5-FF69F4C23C1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032948-D10E-4865-8B2A-433C8C273C6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F360A7-7BFF-43B1-88DD-1252CF3BFB4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77578A-68C4-4517-B5F2-E39B611CAD6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07801B-4802-45E6-A6A2-E58BF37B9BE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DDA39A-923B-4832-B86D-0160E88625D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BC197A-01B0-48A4-B4B0-96BC2668ABC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9B0F69-7E9E-45DD-814E-C18845BB339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62A68C-16E5-4D86-A98F-39DF0DCEDC1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BDC686-239B-46D4-99CA-7EDF5BDA1CF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2D26C0-C3B4-4D21-85FF-D6467C723C4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001455-71B4-4472-875E-4D7D94C5226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58CC84-4E6C-4946-BFE8-B23EA7C4D96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33A6E0-A161-4723-8E2E-BABFE34F31B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C2C177-FB49-41C9-8FCE-1C1C1D08735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48986C-C7A9-48A7-8E24-B5CCA6A7012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5BE4B6-31B7-4266-B3F4-D29F8A44DFC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7ADE50-8875-4667-A4D1-A50ECE07E0C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BA2FCD-5AD9-49DF-A1F7-C881A7FDDB0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70B3E7-B184-4ADD-99EE-C4DE9A3E8D4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802B60-7EE3-4004-BAC5-BE044E84F17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DAC34E-B0C1-4008-97D3-887CAFC0696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08D201-BA66-4065-AD80-044EA2CB88D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59866E-4A28-4B19-805D-EFABA4B9B6C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D3DDD8-B1D2-4D9F-BEF1-0B5970D7AB2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A218F31-07EB-4589-AD49-047630F4D454}"/>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EDACF5-F228-4BE3-A301-1CBC3889C30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6B22B26-3BD6-45F1-B813-F8666D7061E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1F27BB1-1AD9-4FF8-93D8-431584904AB1}"/>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BDF4835-9F3C-4712-B6F3-60B1FF098B7B}"/>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3B0EC3A-5411-425F-9228-B2AF9BB6CA0F}"/>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0542AA4-5371-454F-89F9-DCACC644DC6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DEDB995-427F-4085-A343-E8EB6C0196BE}"/>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676D60B-BDE0-4D3F-B8BF-59B792B917B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302513C-7185-4135-ABBC-671AA1442FF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39DFAC5-057D-4985-AB09-99D41821AA8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9776B0A7-34C0-4FA2-BA29-CCA11F0047AA}"/>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141B704A-7317-4401-8424-3F40B3426AEC}"/>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67DDD706-71BD-46C7-8303-279ED98BCD16}"/>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5EA16C11-C43F-4160-A2AB-B38A665606C7}"/>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83E64964-2717-4E3A-A2B7-BD8D35C8773F}"/>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E5F9A1DD-FFF0-4BB7-BD1E-C60947262C55}"/>
            </a:ext>
          </a:extLst>
        </xdr:cNvPr>
        <xdr:cNvSpPr txBox="1"/>
      </xdr:nvSpPr>
      <xdr:spPr>
        <a:xfrm>
          <a:off x="4124960" y="6182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7139B51D-2493-420B-B6BB-424B71FFFBE8}"/>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302B55CB-1C1A-4F3A-95C4-C92904CE1027}"/>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97094EE5-C0E0-4C14-A300-33282D370D7E}"/>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DF03709A-BBC9-43BA-95D9-ACDC9408BA4C}"/>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B0E4D3D9-B1A8-492E-92C0-A7396EB1C9C3}"/>
            </a:ext>
          </a:extLst>
        </xdr:cNvPr>
        <xdr:cNvSpPr/>
      </xdr:nvSpPr>
      <xdr:spPr>
        <a:xfrm>
          <a:off x="965200" y="6036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2A0F4E1-0BB1-4D51-808F-2977C4D7F03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86D0978-AA4F-4A02-ADDC-BFFAFEDC379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38B9A93-D6FF-41C9-89FF-27007858CFC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F69189-7A2A-4FD5-B8A0-E2BFAC0F52D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F4B9CA-7295-427B-9EE9-0F13BFC9833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xdr:rowOff>
    </xdr:from>
    <xdr:to>
      <xdr:col>24</xdr:col>
      <xdr:colOff>114300</xdr:colOff>
      <xdr:row>35</xdr:row>
      <xdr:rowOff>117856</xdr:rowOff>
    </xdr:to>
    <xdr:sp macro="" textlink="">
      <xdr:nvSpPr>
        <xdr:cNvPr id="71" name="楕円 70">
          <a:extLst>
            <a:ext uri="{FF2B5EF4-FFF2-40B4-BE49-F238E27FC236}">
              <a16:creationId xmlns:a16="http://schemas.microsoft.com/office/drawing/2014/main" id="{890DCC90-D264-46D2-9AC5-2CD4A7E41E2F}"/>
            </a:ext>
          </a:extLst>
        </xdr:cNvPr>
        <xdr:cNvSpPr/>
      </xdr:nvSpPr>
      <xdr:spPr>
        <a:xfrm>
          <a:off x="4036060" y="58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D1393B05-EF5B-4A0C-B141-8125DA5E6764}"/>
            </a:ext>
          </a:extLst>
        </xdr:cNvPr>
        <xdr:cNvSpPr txBox="1"/>
      </xdr:nvSpPr>
      <xdr:spPr>
        <a:xfrm>
          <a:off x="4124960" y="573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151130</xdr:rowOff>
    </xdr:from>
    <xdr:to>
      <xdr:col>20</xdr:col>
      <xdr:colOff>38100</xdr:colOff>
      <xdr:row>35</xdr:row>
      <xdr:rowOff>81280</xdr:rowOff>
    </xdr:to>
    <xdr:sp macro="" textlink="">
      <xdr:nvSpPr>
        <xdr:cNvPr id="73" name="楕円 72">
          <a:extLst>
            <a:ext uri="{FF2B5EF4-FFF2-40B4-BE49-F238E27FC236}">
              <a16:creationId xmlns:a16="http://schemas.microsoft.com/office/drawing/2014/main" id="{31B0E03A-6758-4E09-AEC3-BE79FB9294D4}"/>
            </a:ext>
          </a:extLst>
        </xdr:cNvPr>
        <xdr:cNvSpPr/>
      </xdr:nvSpPr>
      <xdr:spPr>
        <a:xfrm>
          <a:off x="3312160" y="5850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30480</xdr:rowOff>
    </xdr:from>
    <xdr:to>
      <xdr:col>24</xdr:col>
      <xdr:colOff>63500</xdr:colOff>
      <xdr:row>35</xdr:row>
      <xdr:rowOff>67056</xdr:rowOff>
    </xdr:to>
    <xdr:cxnSp macro="">
      <xdr:nvCxnSpPr>
        <xdr:cNvPr id="74" name="直線コネクタ 73">
          <a:extLst>
            <a:ext uri="{FF2B5EF4-FFF2-40B4-BE49-F238E27FC236}">
              <a16:creationId xmlns:a16="http://schemas.microsoft.com/office/drawing/2014/main" id="{3C4D20F2-5FA4-45D1-BFB6-4CA2AB78A34F}"/>
            </a:ext>
          </a:extLst>
        </xdr:cNvPr>
        <xdr:cNvCxnSpPr/>
      </xdr:nvCxnSpPr>
      <xdr:spPr>
        <a:xfrm>
          <a:off x="3355340" y="5897880"/>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116840</xdr:rowOff>
    </xdr:from>
    <xdr:to>
      <xdr:col>15</xdr:col>
      <xdr:colOff>101600</xdr:colOff>
      <xdr:row>35</xdr:row>
      <xdr:rowOff>46990</xdr:rowOff>
    </xdr:to>
    <xdr:sp macro="" textlink="">
      <xdr:nvSpPr>
        <xdr:cNvPr id="75" name="楕円 74">
          <a:extLst>
            <a:ext uri="{FF2B5EF4-FFF2-40B4-BE49-F238E27FC236}">
              <a16:creationId xmlns:a16="http://schemas.microsoft.com/office/drawing/2014/main" id="{7A5C1006-F11A-4196-BEFF-7D1E97BBB48F}"/>
            </a:ext>
          </a:extLst>
        </xdr:cNvPr>
        <xdr:cNvSpPr/>
      </xdr:nvSpPr>
      <xdr:spPr>
        <a:xfrm>
          <a:off x="251460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167640</xdr:rowOff>
    </xdr:from>
    <xdr:to>
      <xdr:col>19</xdr:col>
      <xdr:colOff>177800</xdr:colOff>
      <xdr:row>35</xdr:row>
      <xdr:rowOff>30480</xdr:rowOff>
    </xdr:to>
    <xdr:cxnSp macro="">
      <xdr:nvCxnSpPr>
        <xdr:cNvPr id="76" name="直線コネクタ 75">
          <a:extLst>
            <a:ext uri="{FF2B5EF4-FFF2-40B4-BE49-F238E27FC236}">
              <a16:creationId xmlns:a16="http://schemas.microsoft.com/office/drawing/2014/main" id="{C81FB352-0147-4216-90F2-73A50193D14B}"/>
            </a:ext>
          </a:extLst>
        </xdr:cNvPr>
        <xdr:cNvCxnSpPr/>
      </xdr:nvCxnSpPr>
      <xdr:spPr>
        <a:xfrm>
          <a:off x="2565400" y="586740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87122</xdr:rowOff>
    </xdr:from>
    <xdr:to>
      <xdr:col>10</xdr:col>
      <xdr:colOff>165100</xdr:colOff>
      <xdr:row>35</xdr:row>
      <xdr:rowOff>17272</xdr:rowOff>
    </xdr:to>
    <xdr:sp macro="" textlink="">
      <xdr:nvSpPr>
        <xdr:cNvPr id="77" name="楕円 76">
          <a:extLst>
            <a:ext uri="{FF2B5EF4-FFF2-40B4-BE49-F238E27FC236}">
              <a16:creationId xmlns:a16="http://schemas.microsoft.com/office/drawing/2014/main" id="{926E617A-DAAA-459C-8ED7-70EB06018C23}"/>
            </a:ext>
          </a:extLst>
        </xdr:cNvPr>
        <xdr:cNvSpPr/>
      </xdr:nvSpPr>
      <xdr:spPr>
        <a:xfrm>
          <a:off x="1739900" y="5786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137922</xdr:rowOff>
    </xdr:from>
    <xdr:to>
      <xdr:col>15</xdr:col>
      <xdr:colOff>50800</xdr:colOff>
      <xdr:row>34</xdr:row>
      <xdr:rowOff>167640</xdr:rowOff>
    </xdr:to>
    <xdr:cxnSp macro="">
      <xdr:nvCxnSpPr>
        <xdr:cNvPr id="78" name="直線コネクタ 77">
          <a:extLst>
            <a:ext uri="{FF2B5EF4-FFF2-40B4-BE49-F238E27FC236}">
              <a16:creationId xmlns:a16="http://schemas.microsoft.com/office/drawing/2014/main" id="{561A0DF0-DB73-429B-9EC0-8B0C017976E4}"/>
            </a:ext>
          </a:extLst>
        </xdr:cNvPr>
        <xdr:cNvCxnSpPr/>
      </xdr:nvCxnSpPr>
      <xdr:spPr>
        <a:xfrm>
          <a:off x="1790700" y="5837682"/>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61976</xdr:rowOff>
    </xdr:from>
    <xdr:to>
      <xdr:col>6</xdr:col>
      <xdr:colOff>38100</xdr:colOff>
      <xdr:row>34</xdr:row>
      <xdr:rowOff>163576</xdr:rowOff>
    </xdr:to>
    <xdr:sp macro="" textlink="">
      <xdr:nvSpPr>
        <xdr:cNvPr id="79" name="楕円 78">
          <a:extLst>
            <a:ext uri="{FF2B5EF4-FFF2-40B4-BE49-F238E27FC236}">
              <a16:creationId xmlns:a16="http://schemas.microsoft.com/office/drawing/2014/main" id="{37515041-6633-4675-95AC-D84DF2FD873F}"/>
            </a:ext>
          </a:extLst>
        </xdr:cNvPr>
        <xdr:cNvSpPr/>
      </xdr:nvSpPr>
      <xdr:spPr>
        <a:xfrm>
          <a:off x="965200" y="57617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112776</xdr:rowOff>
    </xdr:from>
    <xdr:to>
      <xdr:col>10</xdr:col>
      <xdr:colOff>114300</xdr:colOff>
      <xdr:row>34</xdr:row>
      <xdr:rowOff>137922</xdr:rowOff>
    </xdr:to>
    <xdr:cxnSp macro="">
      <xdr:nvCxnSpPr>
        <xdr:cNvPr id="80" name="直線コネクタ 79">
          <a:extLst>
            <a:ext uri="{FF2B5EF4-FFF2-40B4-BE49-F238E27FC236}">
              <a16:creationId xmlns:a16="http://schemas.microsoft.com/office/drawing/2014/main" id="{4B0890EA-4235-4187-B120-5536CF5ABB8D}"/>
            </a:ext>
          </a:extLst>
        </xdr:cNvPr>
        <xdr:cNvCxnSpPr/>
      </xdr:nvCxnSpPr>
      <xdr:spPr>
        <a:xfrm>
          <a:off x="1008380" y="5812536"/>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062821A2-D781-48AE-B787-94E95975B7C8}"/>
            </a:ext>
          </a:extLst>
        </xdr:cNvPr>
        <xdr:cNvSpPr txBox="1"/>
      </xdr:nvSpPr>
      <xdr:spPr>
        <a:xfrm>
          <a:off x="3170564" y="626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2FD1682A-9AAA-4665-9334-E74E93302371}"/>
            </a:ext>
          </a:extLst>
        </xdr:cNvPr>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90E6818F-8284-46FC-80A5-201752C63989}"/>
            </a:ext>
          </a:extLst>
        </xdr:cNvPr>
        <xdr:cNvSpPr txBox="1"/>
      </xdr:nvSpPr>
      <xdr:spPr>
        <a:xfrm>
          <a:off x="161100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90695</xdr:rowOff>
    </xdr:from>
    <xdr:ext cx="405111" cy="259045"/>
    <xdr:sp macro="" textlink="">
      <xdr:nvSpPr>
        <xdr:cNvPr id="84" name="n_4aveValue【道路】&#10;有形固定資産減価償却率">
          <a:extLst>
            <a:ext uri="{FF2B5EF4-FFF2-40B4-BE49-F238E27FC236}">
              <a16:creationId xmlns:a16="http://schemas.microsoft.com/office/drawing/2014/main" id="{7D7D5DAB-603F-4B53-B1CA-2ADED4FCFAF6}"/>
            </a:ext>
          </a:extLst>
        </xdr:cNvPr>
        <xdr:cNvSpPr txBox="1"/>
      </xdr:nvSpPr>
      <xdr:spPr>
        <a:xfrm>
          <a:off x="83630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id="{8F40E80B-3C73-48F9-A508-B5EDCB3663A5}"/>
            </a:ext>
          </a:extLst>
        </xdr:cNvPr>
        <xdr:cNvSpPr txBox="1"/>
      </xdr:nvSpPr>
      <xdr:spPr>
        <a:xfrm>
          <a:off x="317056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63517</xdr:rowOff>
    </xdr:from>
    <xdr:ext cx="405111" cy="259045"/>
    <xdr:sp macro="" textlink="">
      <xdr:nvSpPr>
        <xdr:cNvPr id="86" name="n_2mainValue【道路】&#10;有形固定資産減価償却率">
          <a:extLst>
            <a:ext uri="{FF2B5EF4-FFF2-40B4-BE49-F238E27FC236}">
              <a16:creationId xmlns:a16="http://schemas.microsoft.com/office/drawing/2014/main" id="{4AB7AF4A-2035-4AFA-A215-6B23D80937D8}"/>
            </a:ext>
          </a:extLst>
        </xdr:cNvPr>
        <xdr:cNvSpPr txBox="1"/>
      </xdr:nvSpPr>
      <xdr:spPr>
        <a:xfrm>
          <a:off x="238570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87" name="n_3mainValue【道路】&#10;有形固定資産減価償却率">
          <a:extLst>
            <a:ext uri="{FF2B5EF4-FFF2-40B4-BE49-F238E27FC236}">
              <a16:creationId xmlns:a16="http://schemas.microsoft.com/office/drawing/2014/main" id="{5D015B86-9802-4E0A-A3D9-3BD04B81EC48}"/>
            </a:ext>
          </a:extLst>
        </xdr:cNvPr>
        <xdr:cNvSpPr txBox="1"/>
      </xdr:nvSpPr>
      <xdr:spPr>
        <a:xfrm>
          <a:off x="161100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8653</xdr:rowOff>
    </xdr:from>
    <xdr:ext cx="405111" cy="259045"/>
    <xdr:sp macro="" textlink="">
      <xdr:nvSpPr>
        <xdr:cNvPr id="88" name="n_4mainValue【道路】&#10;有形固定資産減価償却率">
          <a:extLst>
            <a:ext uri="{FF2B5EF4-FFF2-40B4-BE49-F238E27FC236}">
              <a16:creationId xmlns:a16="http://schemas.microsoft.com/office/drawing/2014/main" id="{04ACF98E-087B-4E35-89BE-B950146D383E}"/>
            </a:ext>
          </a:extLst>
        </xdr:cNvPr>
        <xdr:cNvSpPr txBox="1"/>
      </xdr:nvSpPr>
      <xdr:spPr>
        <a:xfrm>
          <a:off x="83630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8D33D0B-232C-495C-84A1-607E6819E1D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1D9BAB9-FC94-4BA8-9381-DE55C88AB16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87331B3-3414-4C51-9D20-707705D100B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34AC4F6-2D6D-4B6C-BA3E-452EE49F149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8552D97-90CB-4EFB-8E04-FB2F8DAA890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349EB1B-CF55-4249-B2C5-740C89580DC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C1B67F2-5866-4759-BC88-42C19F75A60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7E5D7E2-804F-437C-98D2-11924B8E7D0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68A47F2-8078-4153-88CE-135F04FA7FA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0BA6A74-25D5-4664-8A88-7D5B6B97744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9D266B17-D0A8-4B83-9337-55B9B465994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112B212-F2D1-439F-83C0-E495FA29188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554AF53-4E52-4E11-BD47-223D088136F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5A1F4946-71A7-4B10-98D6-F26151ADBD4F}"/>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FBC60B3-D183-4156-81B6-749F215AEB7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D7327BD-EB05-46AE-89EE-72ACBDDD34B7}"/>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DBD6081-11B5-45C9-BE0C-52903BB60B8B}"/>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2DC3D094-6E2E-4262-93B4-67847FA90DBE}"/>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6B7F930-F372-42D8-8EBF-06FBA350FDE7}"/>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9CA5BA5D-A4AE-451A-BDA1-B530BC1D4078}"/>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FE0A24A6-04D5-46B6-8177-23576402045F}"/>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9112734B-FFA7-4B85-ADE1-75AE2C192AF8}"/>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D4AEB09-5097-49C9-9402-4B6B1833118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83C7368-2D63-4303-AD02-9E4633ED3EAD}"/>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D8C2C58-5230-4D4E-A25C-D1BC1FA5BE8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3B353586-8A22-4570-AA28-5CF02E23C6AC}"/>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B7ACD525-C244-47E8-9BAE-9258F0DFD93E}"/>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E2D3492A-D45A-4732-B95D-A8739473D644}"/>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9B48F44A-B2C5-411A-B515-976A0727DBFD}"/>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F8E9EAE7-4341-459E-B467-990C9D0D93AB}"/>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830AC5B4-387E-4282-8100-C1DA2DFE443A}"/>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4AC46512-D3F2-4369-B51F-43D4980DFBBE}"/>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F953BFA7-9872-46E9-AB6A-7934E2EB9321}"/>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CE6E5E15-839F-4027-AF11-CAD37D3FF3B4}"/>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8F225C67-B493-4F02-B915-F525938A5CFB}"/>
            </a:ext>
          </a:extLst>
        </xdr:cNvPr>
        <xdr:cNvSpPr/>
      </xdr:nvSpPr>
      <xdr:spPr>
        <a:xfrm>
          <a:off x="6873240" y="68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A1CF4DB7-3C33-446C-B30D-DA42D8D4B4CF}"/>
            </a:ext>
          </a:extLst>
        </xdr:cNvPr>
        <xdr:cNvSpPr/>
      </xdr:nvSpPr>
      <xdr:spPr>
        <a:xfrm>
          <a:off x="6098540" y="683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68DBC9-F812-4474-9C06-227D6D0AC67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B375A4-D21F-4FFE-8995-4CC24A18CD6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25C207-6B65-469F-A05D-5CABF9E32BC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06878E-5FF3-4769-9E5B-E35409C3BFA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1A3618B-83A8-4541-98C9-B6F6175E704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150036</xdr:rowOff>
    </xdr:from>
    <xdr:to>
      <xdr:col>55</xdr:col>
      <xdr:colOff>50800</xdr:colOff>
      <xdr:row>41</xdr:row>
      <xdr:rowOff>80186</xdr:rowOff>
    </xdr:to>
    <xdr:sp macro="" textlink="">
      <xdr:nvSpPr>
        <xdr:cNvPr id="130" name="楕円 129">
          <a:extLst>
            <a:ext uri="{FF2B5EF4-FFF2-40B4-BE49-F238E27FC236}">
              <a16:creationId xmlns:a16="http://schemas.microsoft.com/office/drawing/2014/main" id="{7FE51F86-1360-4038-924A-2D922589F503}"/>
            </a:ext>
          </a:extLst>
        </xdr:cNvPr>
        <xdr:cNvSpPr/>
      </xdr:nvSpPr>
      <xdr:spPr>
        <a:xfrm>
          <a:off x="9192260" y="6855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128463</xdr:rowOff>
    </xdr:from>
    <xdr:ext cx="534377" cy="259045"/>
    <xdr:sp macro="" textlink="">
      <xdr:nvSpPr>
        <xdr:cNvPr id="131" name="【道路】&#10;一人当たり延長該当値テキスト">
          <a:extLst>
            <a:ext uri="{FF2B5EF4-FFF2-40B4-BE49-F238E27FC236}">
              <a16:creationId xmlns:a16="http://schemas.microsoft.com/office/drawing/2014/main" id="{C287740D-ACD7-4128-87CF-A31137B0BF42}"/>
            </a:ext>
          </a:extLst>
        </xdr:cNvPr>
        <xdr:cNvSpPr txBox="1"/>
      </xdr:nvSpPr>
      <xdr:spPr>
        <a:xfrm>
          <a:off x="9258300" y="683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154135</xdr:rowOff>
    </xdr:from>
    <xdr:to>
      <xdr:col>50</xdr:col>
      <xdr:colOff>165100</xdr:colOff>
      <xdr:row>41</xdr:row>
      <xdr:rowOff>84285</xdr:rowOff>
    </xdr:to>
    <xdr:sp macro="" textlink="">
      <xdr:nvSpPr>
        <xdr:cNvPr id="132" name="楕円 131">
          <a:extLst>
            <a:ext uri="{FF2B5EF4-FFF2-40B4-BE49-F238E27FC236}">
              <a16:creationId xmlns:a16="http://schemas.microsoft.com/office/drawing/2014/main" id="{36D1AD4C-265E-47A7-A934-12DF6A280792}"/>
            </a:ext>
          </a:extLst>
        </xdr:cNvPr>
        <xdr:cNvSpPr/>
      </xdr:nvSpPr>
      <xdr:spPr>
        <a:xfrm>
          <a:off x="8445500" y="6859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29386</xdr:rowOff>
    </xdr:from>
    <xdr:to>
      <xdr:col>55</xdr:col>
      <xdr:colOff>0</xdr:colOff>
      <xdr:row>41</xdr:row>
      <xdr:rowOff>33485</xdr:rowOff>
    </xdr:to>
    <xdr:cxnSp macro="">
      <xdr:nvCxnSpPr>
        <xdr:cNvPr id="133" name="直線コネクタ 132">
          <a:extLst>
            <a:ext uri="{FF2B5EF4-FFF2-40B4-BE49-F238E27FC236}">
              <a16:creationId xmlns:a16="http://schemas.microsoft.com/office/drawing/2014/main" id="{7F88B945-B6CD-4083-A992-05DA0E172F68}"/>
            </a:ext>
          </a:extLst>
        </xdr:cNvPr>
        <xdr:cNvCxnSpPr/>
      </xdr:nvCxnSpPr>
      <xdr:spPr>
        <a:xfrm flipV="1">
          <a:off x="8496300" y="6902626"/>
          <a:ext cx="7239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157025</xdr:rowOff>
    </xdr:from>
    <xdr:to>
      <xdr:col>46</xdr:col>
      <xdr:colOff>38100</xdr:colOff>
      <xdr:row>41</xdr:row>
      <xdr:rowOff>87175</xdr:rowOff>
    </xdr:to>
    <xdr:sp macro="" textlink="">
      <xdr:nvSpPr>
        <xdr:cNvPr id="134" name="楕円 133">
          <a:extLst>
            <a:ext uri="{FF2B5EF4-FFF2-40B4-BE49-F238E27FC236}">
              <a16:creationId xmlns:a16="http://schemas.microsoft.com/office/drawing/2014/main" id="{32C90DFD-922F-4D49-964C-97EE7976D85B}"/>
            </a:ext>
          </a:extLst>
        </xdr:cNvPr>
        <xdr:cNvSpPr/>
      </xdr:nvSpPr>
      <xdr:spPr>
        <a:xfrm>
          <a:off x="7670800" y="6862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33485</xdr:rowOff>
    </xdr:from>
    <xdr:to>
      <xdr:col>50</xdr:col>
      <xdr:colOff>114300</xdr:colOff>
      <xdr:row>41</xdr:row>
      <xdr:rowOff>36375</xdr:rowOff>
    </xdr:to>
    <xdr:cxnSp macro="">
      <xdr:nvCxnSpPr>
        <xdr:cNvPr id="135" name="直線コネクタ 134">
          <a:extLst>
            <a:ext uri="{FF2B5EF4-FFF2-40B4-BE49-F238E27FC236}">
              <a16:creationId xmlns:a16="http://schemas.microsoft.com/office/drawing/2014/main" id="{9A1801EB-89F7-457C-A8A8-CA29A3028429}"/>
            </a:ext>
          </a:extLst>
        </xdr:cNvPr>
        <xdr:cNvCxnSpPr/>
      </xdr:nvCxnSpPr>
      <xdr:spPr>
        <a:xfrm flipV="1">
          <a:off x="7713980" y="6906725"/>
          <a:ext cx="78232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161058</xdr:rowOff>
    </xdr:from>
    <xdr:to>
      <xdr:col>41</xdr:col>
      <xdr:colOff>101600</xdr:colOff>
      <xdr:row>41</xdr:row>
      <xdr:rowOff>91208</xdr:rowOff>
    </xdr:to>
    <xdr:sp macro="" textlink="">
      <xdr:nvSpPr>
        <xdr:cNvPr id="136" name="楕円 135">
          <a:extLst>
            <a:ext uri="{FF2B5EF4-FFF2-40B4-BE49-F238E27FC236}">
              <a16:creationId xmlns:a16="http://schemas.microsoft.com/office/drawing/2014/main" id="{10C5E797-0541-4F75-9AD9-1FE23404435B}"/>
            </a:ext>
          </a:extLst>
        </xdr:cNvPr>
        <xdr:cNvSpPr/>
      </xdr:nvSpPr>
      <xdr:spPr>
        <a:xfrm>
          <a:off x="6873240" y="6866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36375</xdr:rowOff>
    </xdr:from>
    <xdr:to>
      <xdr:col>45</xdr:col>
      <xdr:colOff>177800</xdr:colOff>
      <xdr:row>41</xdr:row>
      <xdr:rowOff>40408</xdr:rowOff>
    </xdr:to>
    <xdr:cxnSp macro="">
      <xdr:nvCxnSpPr>
        <xdr:cNvPr id="137" name="直線コネクタ 136">
          <a:extLst>
            <a:ext uri="{FF2B5EF4-FFF2-40B4-BE49-F238E27FC236}">
              <a16:creationId xmlns:a16="http://schemas.microsoft.com/office/drawing/2014/main" id="{3C2AA06F-276D-470B-B4F8-1F05DACB51C5}"/>
            </a:ext>
          </a:extLst>
        </xdr:cNvPr>
        <xdr:cNvCxnSpPr/>
      </xdr:nvCxnSpPr>
      <xdr:spPr>
        <a:xfrm flipV="1">
          <a:off x="6924040" y="6909615"/>
          <a:ext cx="78994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165009</xdr:rowOff>
    </xdr:from>
    <xdr:to>
      <xdr:col>36</xdr:col>
      <xdr:colOff>165100</xdr:colOff>
      <xdr:row>41</xdr:row>
      <xdr:rowOff>95159</xdr:rowOff>
    </xdr:to>
    <xdr:sp macro="" textlink="">
      <xdr:nvSpPr>
        <xdr:cNvPr id="138" name="楕円 137">
          <a:extLst>
            <a:ext uri="{FF2B5EF4-FFF2-40B4-BE49-F238E27FC236}">
              <a16:creationId xmlns:a16="http://schemas.microsoft.com/office/drawing/2014/main" id="{16989CED-3AEF-4ABF-B006-FA2874BD9043}"/>
            </a:ext>
          </a:extLst>
        </xdr:cNvPr>
        <xdr:cNvSpPr/>
      </xdr:nvSpPr>
      <xdr:spPr>
        <a:xfrm>
          <a:off x="6098540" y="6870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40408</xdr:rowOff>
    </xdr:from>
    <xdr:to>
      <xdr:col>41</xdr:col>
      <xdr:colOff>50800</xdr:colOff>
      <xdr:row>41</xdr:row>
      <xdr:rowOff>44359</xdr:rowOff>
    </xdr:to>
    <xdr:cxnSp macro="">
      <xdr:nvCxnSpPr>
        <xdr:cNvPr id="139" name="直線コネクタ 138">
          <a:extLst>
            <a:ext uri="{FF2B5EF4-FFF2-40B4-BE49-F238E27FC236}">
              <a16:creationId xmlns:a16="http://schemas.microsoft.com/office/drawing/2014/main" id="{91B24D0C-1596-447C-A654-F1091F0257FD}"/>
            </a:ext>
          </a:extLst>
        </xdr:cNvPr>
        <xdr:cNvCxnSpPr/>
      </xdr:nvCxnSpPr>
      <xdr:spPr>
        <a:xfrm flipV="1">
          <a:off x="6149340" y="6913648"/>
          <a:ext cx="7747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5C28964B-0CD5-4496-98B8-B4307ADCE579}"/>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75B653DC-9B88-4B34-BF7D-8560EEB3C647}"/>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C7B64F06-04C8-4E35-90C6-5EC1533AFDE7}"/>
            </a:ext>
          </a:extLst>
        </xdr:cNvPr>
        <xdr:cNvSpPr txBox="1"/>
      </xdr:nvSpPr>
      <xdr:spPr>
        <a:xfrm>
          <a:off x="670257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41F48E89-5C32-4C46-8CDF-5D04E56AD6CC}"/>
            </a:ext>
          </a:extLst>
        </xdr:cNvPr>
        <xdr:cNvSpPr txBox="1"/>
      </xdr:nvSpPr>
      <xdr:spPr>
        <a:xfrm>
          <a:off x="5905011" y="66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75412</xdr:rowOff>
    </xdr:from>
    <xdr:ext cx="534377" cy="259045"/>
    <xdr:sp macro="" textlink="">
      <xdr:nvSpPr>
        <xdr:cNvPr id="144" name="n_1mainValue【道路】&#10;一人当たり延長">
          <a:extLst>
            <a:ext uri="{FF2B5EF4-FFF2-40B4-BE49-F238E27FC236}">
              <a16:creationId xmlns:a16="http://schemas.microsoft.com/office/drawing/2014/main" id="{3D86627E-FA02-4B2A-BE80-D587B6AE3B84}"/>
            </a:ext>
          </a:extLst>
        </xdr:cNvPr>
        <xdr:cNvSpPr txBox="1"/>
      </xdr:nvSpPr>
      <xdr:spPr>
        <a:xfrm>
          <a:off x="8239271" y="6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78302</xdr:rowOff>
    </xdr:from>
    <xdr:ext cx="534377" cy="259045"/>
    <xdr:sp macro="" textlink="">
      <xdr:nvSpPr>
        <xdr:cNvPr id="145" name="n_2mainValue【道路】&#10;一人当たり延長">
          <a:extLst>
            <a:ext uri="{FF2B5EF4-FFF2-40B4-BE49-F238E27FC236}">
              <a16:creationId xmlns:a16="http://schemas.microsoft.com/office/drawing/2014/main" id="{935A2D64-EEEF-4CAE-8534-34C2809095A6}"/>
            </a:ext>
          </a:extLst>
        </xdr:cNvPr>
        <xdr:cNvSpPr txBox="1"/>
      </xdr:nvSpPr>
      <xdr:spPr>
        <a:xfrm>
          <a:off x="7477271" y="695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82335</xdr:rowOff>
    </xdr:from>
    <xdr:ext cx="534377" cy="259045"/>
    <xdr:sp macro="" textlink="">
      <xdr:nvSpPr>
        <xdr:cNvPr id="146" name="n_3mainValue【道路】&#10;一人当たり延長">
          <a:extLst>
            <a:ext uri="{FF2B5EF4-FFF2-40B4-BE49-F238E27FC236}">
              <a16:creationId xmlns:a16="http://schemas.microsoft.com/office/drawing/2014/main" id="{6C80CAE4-F08B-4049-A061-7D0F008485A3}"/>
            </a:ext>
          </a:extLst>
        </xdr:cNvPr>
        <xdr:cNvSpPr txBox="1"/>
      </xdr:nvSpPr>
      <xdr:spPr>
        <a:xfrm>
          <a:off x="6702571" y="6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86286</xdr:rowOff>
    </xdr:from>
    <xdr:ext cx="534377" cy="259045"/>
    <xdr:sp macro="" textlink="">
      <xdr:nvSpPr>
        <xdr:cNvPr id="147" name="n_4mainValue【道路】&#10;一人当たり延長">
          <a:extLst>
            <a:ext uri="{FF2B5EF4-FFF2-40B4-BE49-F238E27FC236}">
              <a16:creationId xmlns:a16="http://schemas.microsoft.com/office/drawing/2014/main" id="{E71B1E08-B5B3-40BF-A2C5-BC9D8AB5F8CA}"/>
            </a:ext>
          </a:extLst>
        </xdr:cNvPr>
        <xdr:cNvSpPr txBox="1"/>
      </xdr:nvSpPr>
      <xdr:spPr>
        <a:xfrm>
          <a:off x="5905011" y="695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CD8EC0F-38CF-4271-ABE9-092CD325158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6F880F1-80E0-48A2-B1B7-10AB2BC9429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395B0BE-83DF-4CC4-BAA6-75B9BB973CD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06295CD-B719-4FD5-8851-56232BBF47A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EE0C39F-7CCA-4453-8729-4AEB5F3C67B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193E72E-26BD-49AA-A70F-96B487561BB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5A24ED4-4C05-4CA0-AAF6-9E1D035148E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DFE9A1D-F81D-47E2-BFFE-14FB946BAC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FC0FE9C-4285-4531-A0A7-561791829B2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4A63E04-24B2-431B-8DA0-5D34D41BE92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B2CBCA7-374A-43E3-BE4B-5F54B8FEE8A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364D33E-2F3E-4BE6-AB20-5D31C6822BD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779A3AF5-AEFE-4A8C-A33E-9F8CB55A103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DE584F84-9CDD-4044-A828-2497807E776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8FC6AD8-1A75-4F50-8B48-96A0E6B628D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1D61DB1-A610-49FB-BC71-6D94C4B5790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21FE30F-EA09-4296-8F42-E64B68B61E1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C88B321-2CE9-4A1F-BE8F-6A49250E3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83AF685-854F-4505-A88B-AE050DC8154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F7CE797-1BB8-4FD9-900A-4FAC0581C61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D6C8CC5-C6F8-4CDB-82EF-951B7C2177A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640E027-3CF0-4A76-ACA3-F70BCE7C346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E22322D-C10C-4BD1-A44C-5F93B0D5C94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6BEC513-3E31-4EED-AC9C-17C72A6955F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221EE464-8721-4C17-9BC3-B34266D4A009}"/>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38048C0-CD28-4846-A806-B8F3A763547C}"/>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A03C941D-81D4-4C6D-9144-D48D5A67AFD8}"/>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D10E2224-D96D-4DF0-945D-5381FB219F76}"/>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3BF7DAB3-4C6E-4729-9BF1-65F00A54A079}"/>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F9295DEB-1F9C-4EC1-8365-C14647101D2C}"/>
            </a:ext>
          </a:extLst>
        </xdr:cNvPr>
        <xdr:cNvSpPr txBox="1"/>
      </xdr:nvSpPr>
      <xdr:spPr>
        <a:xfrm>
          <a:off x="412496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CF799BF7-7BE7-4D02-BA85-3009B21F0735}"/>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E19DB9B0-F33A-43D9-B997-AC45092FC20B}"/>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3E1F2931-E5E1-478E-8CA8-A78B12DE922A}"/>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F9687439-AF15-4317-BEF8-04781DB4664F}"/>
            </a:ext>
          </a:extLst>
        </xdr:cNvPr>
        <xdr:cNvSpPr/>
      </xdr:nvSpPr>
      <xdr:spPr>
        <a:xfrm>
          <a:off x="17399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036A3C59-A4E9-4D3F-AA16-6486CDFD62D8}"/>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9AB1E7-971C-4773-AAA3-3C8D3F15F5E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BB1168-3318-4607-943A-CE84DABBE61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498125-7CE6-49E1-A905-AD4C65876CE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58FA0B-F607-42AD-8969-BD04C70D065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8B0D5A0-6F04-4952-8723-86BA410A6D9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88" name="楕円 187">
          <a:extLst>
            <a:ext uri="{FF2B5EF4-FFF2-40B4-BE49-F238E27FC236}">
              <a16:creationId xmlns:a16="http://schemas.microsoft.com/office/drawing/2014/main" id="{DA9DE10B-4F6B-4295-AF81-872AF542AB15}"/>
            </a:ext>
          </a:extLst>
        </xdr:cNvPr>
        <xdr:cNvSpPr/>
      </xdr:nvSpPr>
      <xdr:spPr>
        <a:xfrm>
          <a:off x="403606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47642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262CC04-0283-44F7-97D9-08E67A6FFE90}"/>
            </a:ext>
          </a:extLst>
        </xdr:cNvPr>
        <xdr:cNvSpPr txBox="1"/>
      </xdr:nvSpPr>
      <xdr:spPr>
        <a:xfrm>
          <a:off x="4124960"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53975</xdr:rowOff>
    </xdr:from>
    <xdr:to>
      <xdr:col>20</xdr:col>
      <xdr:colOff>38100</xdr:colOff>
      <xdr:row>60</xdr:row>
      <xdr:rowOff>155575</xdr:rowOff>
    </xdr:to>
    <xdr:sp macro="" textlink="">
      <xdr:nvSpPr>
        <xdr:cNvPr id="190" name="楕円 189">
          <a:extLst>
            <a:ext uri="{FF2B5EF4-FFF2-40B4-BE49-F238E27FC236}">
              <a16:creationId xmlns:a16="http://schemas.microsoft.com/office/drawing/2014/main" id="{92D67D41-C109-434C-B10F-F5055F283321}"/>
            </a:ext>
          </a:extLst>
        </xdr:cNvPr>
        <xdr:cNvSpPr/>
      </xdr:nvSpPr>
      <xdr:spPr>
        <a:xfrm>
          <a:off x="3312160" y="10112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104775</xdr:rowOff>
    </xdr:from>
    <xdr:to>
      <xdr:col>24</xdr:col>
      <xdr:colOff>63500</xdr:colOff>
      <xdr:row>60</xdr:row>
      <xdr:rowOff>120015</xdr:rowOff>
    </xdr:to>
    <xdr:cxnSp macro="">
      <xdr:nvCxnSpPr>
        <xdr:cNvPr id="191" name="直線コネクタ 190">
          <a:extLst>
            <a:ext uri="{FF2B5EF4-FFF2-40B4-BE49-F238E27FC236}">
              <a16:creationId xmlns:a16="http://schemas.microsoft.com/office/drawing/2014/main" id="{BDB2A7EC-E54E-499A-B226-3C4D9236FB95}"/>
            </a:ext>
          </a:extLst>
        </xdr:cNvPr>
        <xdr:cNvCxnSpPr/>
      </xdr:nvCxnSpPr>
      <xdr:spPr>
        <a:xfrm>
          <a:off x="3355340" y="1016317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2" name="楕円 191">
          <a:extLst>
            <a:ext uri="{FF2B5EF4-FFF2-40B4-BE49-F238E27FC236}">
              <a16:creationId xmlns:a16="http://schemas.microsoft.com/office/drawing/2014/main" id="{F10CAD25-5BB1-40EE-A5A4-C906AF5B4136}"/>
            </a:ext>
          </a:extLst>
        </xdr:cNvPr>
        <xdr:cNvSpPr/>
      </xdr:nvSpPr>
      <xdr:spPr>
        <a:xfrm>
          <a:off x="25146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104775</xdr:rowOff>
    </xdr:to>
    <xdr:cxnSp macro="">
      <xdr:nvCxnSpPr>
        <xdr:cNvPr id="193" name="直線コネクタ 192">
          <a:extLst>
            <a:ext uri="{FF2B5EF4-FFF2-40B4-BE49-F238E27FC236}">
              <a16:creationId xmlns:a16="http://schemas.microsoft.com/office/drawing/2014/main" id="{6557D7D9-4697-4BC2-8AB4-236D8834B565}"/>
            </a:ext>
          </a:extLst>
        </xdr:cNvPr>
        <xdr:cNvCxnSpPr/>
      </xdr:nvCxnSpPr>
      <xdr:spPr>
        <a:xfrm>
          <a:off x="2565400" y="1016127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94" name="楕円 193">
          <a:extLst>
            <a:ext uri="{FF2B5EF4-FFF2-40B4-BE49-F238E27FC236}">
              <a16:creationId xmlns:a16="http://schemas.microsoft.com/office/drawing/2014/main" id="{1E8F86B3-6B37-49CF-9950-34970915B7DD}"/>
            </a:ext>
          </a:extLst>
        </xdr:cNvPr>
        <xdr:cNvSpPr/>
      </xdr:nvSpPr>
      <xdr:spPr>
        <a:xfrm>
          <a:off x="17399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102870</xdr:rowOff>
    </xdr:to>
    <xdr:cxnSp macro="">
      <xdr:nvCxnSpPr>
        <xdr:cNvPr id="195" name="直線コネクタ 194">
          <a:extLst>
            <a:ext uri="{FF2B5EF4-FFF2-40B4-BE49-F238E27FC236}">
              <a16:creationId xmlns:a16="http://schemas.microsoft.com/office/drawing/2014/main" id="{64B1664F-414F-4C13-92E1-3B6AF3E6D79F}"/>
            </a:ext>
          </a:extLst>
        </xdr:cNvPr>
        <xdr:cNvCxnSpPr/>
      </xdr:nvCxnSpPr>
      <xdr:spPr>
        <a:xfrm>
          <a:off x="1790700" y="101422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19685</xdr:rowOff>
    </xdr:from>
    <xdr:to>
      <xdr:col>6</xdr:col>
      <xdr:colOff>38100</xdr:colOff>
      <xdr:row>60</xdr:row>
      <xdr:rowOff>121285</xdr:rowOff>
    </xdr:to>
    <xdr:sp macro="" textlink="">
      <xdr:nvSpPr>
        <xdr:cNvPr id="196" name="楕円 195">
          <a:extLst>
            <a:ext uri="{FF2B5EF4-FFF2-40B4-BE49-F238E27FC236}">
              <a16:creationId xmlns:a16="http://schemas.microsoft.com/office/drawing/2014/main" id="{22D0F431-34A7-4F4A-B8CC-E02D2AD8215D}"/>
            </a:ext>
          </a:extLst>
        </xdr:cNvPr>
        <xdr:cNvSpPr/>
      </xdr:nvSpPr>
      <xdr:spPr>
        <a:xfrm>
          <a:off x="965200" y="10078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70485</xdr:rowOff>
    </xdr:from>
    <xdr:to>
      <xdr:col>10</xdr:col>
      <xdr:colOff>114300</xdr:colOff>
      <xdr:row>60</xdr:row>
      <xdr:rowOff>83820</xdr:rowOff>
    </xdr:to>
    <xdr:cxnSp macro="">
      <xdr:nvCxnSpPr>
        <xdr:cNvPr id="197" name="直線コネクタ 196">
          <a:extLst>
            <a:ext uri="{FF2B5EF4-FFF2-40B4-BE49-F238E27FC236}">
              <a16:creationId xmlns:a16="http://schemas.microsoft.com/office/drawing/2014/main" id="{CCD7BFD5-C526-41A6-ADFD-32BF8CC431DF}"/>
            </a:ext>
          </a:extLst>
        </xdr:cNvPr>
        <xdr:cNvCxnSpPr/>
      </xdr:nvCxnSpPr>
      <xdr:spPr>
        <a:xfrm>
          <a:off x="1008380" y="1012888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697732C-9B85-4D7D-A1F4-375690237668}"/>
            </a:ext>
          </a:extLst>
        </xdr:cNvPr>
        <xdr:cNvSpPr txBox="1"/>
      </xdr:nvSpPr>
      <xdr:spPr>
        <a:xfrm>
          <a:off x="317056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F743A73-A3CE-4CA3-B17E-DC1D0A75628C}"/>
            </a:ext>
          </a:extLst>
        </xdr:cNvPr>
        <xdr:cNvSpPr txBox="1"/>
      </xdr:nvSpPr>
      <xdr:spPr>
        <a:xfrm>
          <a:off x="23857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1B586E81-A4BD-49FD-B596-0C863BDFFEE1}"/>
            </a:ext>
          </a:extLst>
        </xdr:cNvPr>
        <xdr:cNvSpPr txBox="1"/>
      </xdr:nvSpPr>
      <xdr:spPr>
        <a:xfrm>
          <a:off x="16110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AE6CF70-72B1-4420-A2B5-B1A2CD271BFA}"/>
            </a:ext>
          </a:extLst>
        </xdr:cNvPr>
        <xdr:cNvSpPr txBox="1"/>
      </xdr:nvSpPr>
      <xdr:spPr>
        <a:xfrm>
          <a:off x="83630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146702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7C4BF6D3-2CB5-4850-8029-01568FCD3EAC}"/>
            </a:ext>
          </a:extLst>
        </xdr:cNvPr>
        <xdr:cNvSpPr txBox="1"/>
      </xdr:nvSpPr>
      <xdr:spPr>
        <a:xfrm>
          <a:off x="317056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5FE1AF04-7C0E-409B-9E3B-F6AF32CB526B}"/>
            </a:ext>
          </a:extLst>
        </xdr:cNvPr>
        <xdr:cNvSpPr txBox="1"/>
      </xdr:nvSpPr>
      <xdr:spPr>
        <a:xfrm>
          <a:off x="238570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5968E3C-9D95-4E79-AEB2-4A013565EDB7}"/>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112412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4134FAF-D4F7-4DF0-8B7C-90D5F7BB45D5}"/>
            </a:ext>
          </a:extLst>
        </xdr:cNvPr>
        <xdr:cNvSpPr txBox="1"/>
      </xdr:nvSpPr>
      <xdr:spPr>
        <a:xfrm>
          <a:off x="83630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2D1AB52-7B94-4189-9891-BBD3BE4DDC3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7454377-A2DD-41E9-959E-804A303BBD9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133BEF5-4B2A-4E3E-B154-144EDCB839E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0F14E59-E549-48F3-BA3F-EBDB320703B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51D77A0-FB4E-4EFA-A35C-35DCA8C253A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5740556-9B2D-423F-B80D-215C796FC88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1E66221-BD8C-4012-A43B-8147625902A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39B726B-35A5-45EB-9DE1-BF3A8E65E47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41ED9E8-115C-4E2D-88C4-F3D03BD7163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428AFB7-1672-4A31-88E5-D254A4B09C5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E4BB16A-62BD-4D9C-926A-103D342E35F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1AE3D83C-A92E-4621-9A4C-222E977EDF2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DDC6F66C-2963-4C35-83E4-B59E24F5E30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5C312B70-25F7-44AB-8399-19BEA619067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6D084BA-D20C-4F7E-BBDA-3128E637D68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8A33F24-DAB3-4DCE-90ED-42FFD044608A}"/>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9E75894-4731-42D3-9E14-72D1A49E85D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37EE9660-8FFB-474A-A813-A10F193D9EEF}"/>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4E633C2-1F78-46D0-A966-BBE321214E1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D0C4EAFF-159F-467B-AB06-7EBC1BFAB0B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0C203AA-AAF2-4DE2-A5C3-235EC4F6C40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CD5DBB9-C486-4F13-95DA-62A22EBE38B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DE45FA7-BED8-4641-965A-4912BF7DC6D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EE97C23E-ADBA-493D-B4CD-AEB8A9E352E6}"/>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C0A18E4-AC9C-44FF-B106-411F715D48B0}"/>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D2299B6A-AF05-459F-8297-E1361DC53FF1}"/>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A01926B-3CDD-4C6A-9399-24508994D053}"/>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21105D56-7178-417F-97AA-2DD9DF851D5B}"/>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F4316AAA-1458-4CA4-BDCB-387094D46BA1}"/>
            </a:ext>
          </a:extLst>
        </xdr:cNvPr>
        <xdr:cNvSpPr txBox="1"/>
      </xdr:nvSpPr>
      <xdr:spPr>
        <a:xfrm>
          <a:off x="9258300" y="10401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7A764B41-2DE5-4E81-9EFF-355D2BCBD6E4}"/>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E41F1564-F317-4936-9C5B-D90E16DB197A}"/>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B7FF1560-0E9F-4249-AA2E-DC9D5E3F5AC9}"/>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9D733243-35AB-4AE2-9ED7-22039748E6A7}"/>
            </a:ext>
          </a:extLst>
        </xdr:cNvPr>
        <xdr:cNvSpPr/>
      </xdr:nvSpPr>
      <xdr:spPr>
        <a:xfrm>
          <a:off x="6873240" y="1039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B5FBDE10-DC4F-48B4-BE4F-05ABE5D78658}"/>
            </a:ext>
          </a:extLst>
        </xdr:cNvPr>
        <xdr:cNvSpPr/>
      </xdr:nvSpPr>
      <xdr:spPr>
        <a:xfrm>
          <a:off x="60985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1AF3622-65A6-4D26-B976-B133B391EB4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88B126-FB19-4E56-8827-A5D60869628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E76138-8806-48E4-A3ED-E079DDBF231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A856E6-9C60-4C96-8522-74BEE07F628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806322-47F8-4EC4-9C14-8A9AB30F620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142396</xdr:rowOff>
    </xdr:from>
    <xdr:to>
      <xdr:col>55</xdr:col>
      <xdr:colOff>50800</xdr:colOff>
      <xdr:row>62</xdr:row>
      <xdr:rowOff>72546</xdr:rowOff>
    </xdr:to>
    <xdr:sp macro="" textlink="">
      <xdr:nvSpPr>
        <xdr:cNvPr id="245" name="楕円 244">
          <a:extLst>
            <a:ext uri="{FF2B5EF4-FFF2-40B4-BE49-F238E27FC236}">
              <a16:creationId xmlns:a16="http://schemas.microsoft.com/office/drawing/2014/main" id="{F8E1B752-89E7-45C9-8319-B7452C6CCC4B}"/>
            </a:ext>
          </a:extLst>
        </xdr:cNvPr>
        <xdr:cNvSpPr/>
      </xdr:nvSpPr>
      <xdr:spPr>
        <a:xfrm>
          <a:off x="9192260" y="10368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165273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87BAF6CF-F09A-447A-9D27-34CB5E9284C7}"/>
            </a:ext>
          </a:extLst>
        </xdr:cNvPr>
        <xdr:cNvSpPr txBox="1"/>
      </xdr:nvSpPr>
      <xdr:spPr>
        <a:xfrm>
          <a:off x="9258300" y="102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152553</xdr:rowOff>
    </xdr:from>
    <xdr:to>
      <xdr:col>50</xdr:col>
      <xdr:colOff>165100</xdr:colOff>
      <xdr:row>62</xdr:row>
      <xdr:rowOff>82703</xdr:rowOff>
    </xdr:to>
    <xdr:sp macro="" textlink="">
      <xdr:nvSpPr>
        <xdr:cNvPr id="247" name="楕円 246">
          <a:extLst>
            <a:ext uri="{FF2B5EF4-FFF2-40B4-BE49-F238E27FC236}">
              <a16:creationId xmlns:a16="http://schemas.microsoft.com/office/drawing/2014/main" id="{6646A535-1C22-4CD2-ADA5-B5E445150EAF}"/>
            </a:ext>
          </a:extLst>
        </xdr:cNvPr>
        <xdr:cNvSpPr/>
      </xdr:nvSpPr>
      <xdr:spPr>
        <a:xfrm>
          <a:off x="8445500" y="10378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21746</xdr:rowOff>
    </xdr:from>
    <xdr:to>
      <xdr:col>55</xdr:col>
      <xdr:colOff>0</xdr:colOff>
      <xdr:row>62</xdr:row>
      <xdr:rowOff>31903</xdr:rowOff>
    </xdr:to>
    <xdr:cxnSp macro="">
      <xdr:nvCxnSpPr>
        <xdr:cNvPr id="248" name="直線コネクタ 247">
          <a:extLst>
            <a:ext uri="{FF2B5EF4-FFF2-40B4-BE49-F238E27FC236}">
              <a16:creationId xmlns:a16="http://schemas.microsoft.com/office/drawing/2014/main" id="{5E33A428-604E-42C2-9FD4-0BC41E426FC7}"/>
            </a:ext>
          </a:extLst>
        </xdr:cNvPr>
        <xdr:cNvCxnSpPr/>
      </xdr:nvCxnSpPr>
      <xdr:spPr>
        <a:xfrm flipV="1">
          <a:off x="8496300" y="10415426"/>
          <a:ext cx="7239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164245</xdr:rowOff>
    </xdr:from>
    <xdr:to>
      <xdr:col>46</xdr:col>
      <xdr:colOff>38100</xdr:colOff>
      <xdr:row>62</xdr:row>
      <xdr:rowOff>94395</xdr:rowOff>
    </xdr:to>
    <xdr:sp macro="" textlink="">
      <xdr:nvSpPr>
        <xdr:cNvPr id="249" name="楕円 248">
          <a:extLst>
            <a:ext uri="{FF2B5EF4-FFF2-40B4-BE49-F238E27FC236}">
              <a16:creationId xmlns:a16="http://schemas.microsoft.com/office/drawing/2014/main" id="{49219619-B397-4A87-9D3B-2F5AFC7D44F0}"/>
            </a:ext>
          </a:extLst>
        </xdr:cNvPr>
        <xdr:cNvSpPr/>
      </xdr:nvSpPr>
      <xdr:spPr>
        <a:xfrm>
          <a:off x="7670800" y="10390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31903</xdr:rowOff>
    </xdr:from>
    <xdr:to>
      <xdr:col>50</xdr:col>
      <xdr:colOff>114300</xdr:colOff>
      <xdr:row>62</xdr:row>
      <xdr:rowOff>43595</xdr:rowOff>
    </xdr:to>
    <xdr:cxnSp macro="">
      <xdr:nvCxnSpPr>
        <xdr:cNvPr id="250" name="直線コネクタ 249">
          <a:extLst>
            <a:ext uri="{FF2B5EF4-FFF2-40B4-BE49-F238E27FC236}">
              <a16:creationId xmlns:a16="http://schemas.microsoft.com/office/drawing/2014/main" id="{0B5C3DA6-C233-40AB-AC04-F64C5B877849}"/>
            </a:ext>
          </a:extLst>
        </xdr:cNvPr>
        <xdr:cNvCxnSpPr/>
      </xdr:nvCxnSpPr>
      <xdr:spPr>
        <a:xfrm flipV="1">
          <a:off x="7713980" y="10425583"/>
          <a:ext cx="78232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1512</xdr:rowOff>
    </xdr:from>
    <xdr:to>
      <xdr:col>41</xdr:col>
      <xdr:colOff>101600</xdr:colOff>
      <xdr:row>62</xdr:row>
      <xdr:rowOff>103112</xdr:rowOff>
    </xdr:to>
    <xdr:sp macro="" textlink="">
      <xdr:nvSpPr>
        <xdr:cNvPr id="251" name="楕円 250">
          <a:extLst>
            <a:ext uri="{FF2B5EF4-FFF2-40B4-BE49-F238E27FC236}">
              <a16:creationId xmlns:a16="http://schemas.microsoft.com/office/drawing/2014/main" id="{472A528F-3658-4948-9D3A-4D782F980DD4}"/>
            </a:ext>
          </a:extLst>
        </xdr:cNvPr>
        <xdr:cNvSpPr/>
      </xdr:nvSpPr>
      <xdr:spPr>
        <a:xfrm>
          <a:off x="6873240" y="103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43595</xdr:rowOff>
    </xdr:from>
    <xdr:to>
      <xdr:col>45</xdr:col>
      <xdr:colOff>177800</xdr:colOff>
      <xdr:row>62</xdr:row>
      <xdr:rowOff>52312</xdr:rowOff>
    </xdr:to>
    <xdr:cxnSp macro="">
      <xdr:nvCxnSpPr>
        <xdr:cNvPr id="252" name="直線コネクタ 251">
          <a:extLst>
            <a:ext uri="{FF2B5EF4-FFF2-40B4-BE49-F238E27FC236}">
              <a16:creationId xmlns:a16="http://schemas.microsoft.com/office/drawing/2014/main" id="{D4E1CB1E-FBF5-4DBA-AD12-1DB5AC41ED14}"/>
            </a:ext>
          </a:extLst>
        </xdr:cNvPr>
        <xdr:cNvCxnSpPr/>
      </xdr:nvCxnSpPr>
      <xdr:spPr>
        <a:xfrm flipV="1">
          <a:off x="6924040" y="10437275"/>
          <a:ext cx="78994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11750</xdr:rowOff>
    </xdr:from>
    <xdr:to>
      <xdr:col>36</xdr:col>
      <xdr:colOff>165100</xdr:colOff>
      <xdr:row>62</xdr:row>
      <xdr:rowOff>113350</xdr:rowOff>
    </xdr:to>
    <xdr:sp macro="" textlink="">
      <xdr:nvSpPr>
        <xdr:cNvPr id="253" name="楕円 252">
          <a:extLst>
            <a:ext uri="{FF2B5EF4-FFF2-40B4-BE49-F238E27FC236}">
              <a16:creationId xmlns:a16="http://schemas.microsoft.com/office/drawing/2014/main" id="{DB4DA335-95BF-4D46-A3FA-AEB51896F21C}"/>
            </a:ext>
          </a:extLst>
        </xdr:cNvPr>
        <xdr:cNvSpPr/>
      </xdr:nvSpPr>
      <xdr:spPr>
        <a:xfrm>
          <a:off x="6098540" y="104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52312</xdr:rowOff>
    </xdr:from>
    <xdr:to>
      <xdr:col>41</xdr:col>
      <xdr:colOff>50800</xdr:colOff>
      <xdr:row>62</xdr:row>
      <xdr:rowOff>62550</xdr:rowOff>
    </xdr:to>
    <xdr:cxnSp macro="">
      <xdr:nvCxnSpPr>
        <xdr:cNvPr id="254" name="直線コネクタ 253">
          <a:extLst>
            <a:ext uri="{FF2B5EF4-FFF2-40B4-BE49-F238E27FC236}">
              <a16:creationId xmlns:a16="http://schemas.microsoft.com/office/drawing/2014/main" id="{072A124D-06CB-46F3-898D-1684B3C328E5}"/>
            </a:ext>
          </a:extLst>
        </xdr:cNvPr>
        <xdr:cNvCxnSpPr/>
      </xdr:nvCxnSpPr>
      <xdr:spPr>
        <a:xfrm flipV="1">
          <a:off x="6149340" y="10445992"/>
          <a:ext cx="7747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F409BAB7-5A83-405E-A0CB-641531D88A91}"/>
            </a:ext>
          </a:extLst>
        </xdr:cNvPr>
        <xdr:cNvSpPr txBox="1"/>
      </xdr:nvSpPr>
      <xdr:spPr>
        <a:xfrm>
          <a:off x="8214575" y="105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EA039B15-85D7-4F14-AFF4-B3B0CD6DD994}"/>
            </a:ext>
          </a:extLst>
        </xdr:cNvPr>
        <xdr:cNvSpPr txBox="1"/>
      </xdr:nvSpPr>
      <xdr:spPr>
        <a:xfrm>
          <a:off x="7444955" y="10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3F4E2BD-7012-4890-BE60-8BC791A5F450}"/>
            </a:ext>
          </a:extLst>
        </xdr:cNvPr>
        <xdr:cNvSpPr txBox="1"/>
      </xdr:nvSpPr>
      <xdr:spPr>
        <a:xfrm>
          <a:off x="6670255" y="1017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15D2918-98E7-4280-9283-AC6C68A69AB4}"/>
            </a:ext>
          </a:extLst>
        </xdr:cNvPr>
        <xdr:cNvSpPr txBox="1"/>
      </xdr:nvSpPr>
      <xdr:spPr>
        <a:xfrm>
          <a:off x="5872695" y="10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99230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89B3E8BA-1FF6-45D4-A593-04AEB282495A}"/>
            </a:ext>
          </a:extLst>
        </xdr:cNvPr>
        <xdr:cNvSpPr txBox="1"/>
      </xdr:nvSpPr>
      <xdr:spPr>
        <a:xfrm>
          <a:off x="8214575" y="1015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110922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91110039-19A0-4109-8F18-22F329158E62}"/>
            </a:ext>
          </a:extLst>
        </xdr:cNvPr>
        <xdr:cNvSpPr txBox="1"/>
      </xdr:nvSpPr>
      <xdr:spPr>
        <a:xfrm>
          <a:off x="7444955" y="1016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94239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6BBE6CE-816F-4420-88BB-1EA0B39453DB}"/>
            </a:ext>
          </a:extLst>
        </xdr:cNvPr>
        <xdr:cNvSpPr txBox="1"/>
      </xdr:nvSpPr>
      <xdr:spPr>
        <a:xfrm>
          <a:off x="6670255" y="1048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129877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64EA30F8-77AA-4B86-AD78-B3219E79178D}"/>
            </a:ext>
          </a:extLst>
        </xdr:cNvPr>
        <xdr:cNvSpPr txBox="1"/>
      </xdr:nvSpPr>
      <xdr:spPr>
        <a:xfrm>
          <a:off x="5872695" y="1018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8167415-8423-454B-889F-0194E484BB8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A39883D-A7AC-4EC2-814D-3DF193A0FDB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94993BA-AC1B-44CE-AD3A-D09D6700A1C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092425A-A96F-43D4-906D-558884181F4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E645529-8A3D-41A8-A222-930982303C7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238418D-65C7-43EA-AA9B-59665251944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E5C06B0-3919-44BA-B7C9-A2FDC8F3D60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FB57C9D-9BE8-410B-94FF-B73AEB1A2D1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41A275E-8290-44B4-A6F5-A080EFF5F5E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77C5608-3FAD-47A3-B902-568F85A1331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8C3BB37-ACB6-4B24-9184-7617A4BE5A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869F6E27-7D48-4DA0-BEDE-8A7E03D10F4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4909E7C9-8CE7-4655-959A-B9A51572472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ED7CE40-EB8A-42C2-9DC2-10C15EAA16F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CA7C9DF3-51DE-4025-81F7-A25BC0B5F64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142C696-B400-4AF2-B02C-EC7E8E753DA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CB30D40-6E14-492B-B190-6D0CAB3BDAE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95140E9-6C49-4442-B747-10365FE916C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DBC972CC-4F3B-47AE-8BF5-17F88717111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1292512-43E1-4A49-9FDC-2DB5977D2E8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8E2F4B32-3877-44E3-8978-241F4864BC6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016E53E-FA53-48BC-87E4-D72573D62A1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A5B8163-864D-4EEE-86D8-6063FD29E79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7579193-5C81-41EE-8476-ADF8B46EFCD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F2314723-651C-4A47-8659-775DCCE387AB}"/>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B4CEC3E9-7C91-4B9C-B6D7-FFD32F9D017A}"/>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D218C816-CA43-4C47-B56E-D3E48F0B0AAC}"/>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4F198F7-DFB7-4E67-B5DD-E863FAE4EB9F}"/>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B0C434B0-F4C0-4B64-B7C8-F11E01D9AB44}"/>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BC6A39B-9410-4909-A576-68E11796E294}"/>
            </a:ext>
          </a:extLst>
        </xdr:cNvPr>
        <xdr:cNvSpPr txBox="1"/>
      </xdr:nvSpPr>
      <xdr:spPr>
        <a:xfrm>
          <a:off x="4124960" y="13808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401EEA1B-28E5-4764-A119-FFD73CEB54E9}"/>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BB394034-E6FB-4803-AB33-02DF13600449}"/>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CF93E4B9-ED93-4428-9FFF-B64B535DFF41}"/>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13F2F1D6-E223-4373-B96F-7B7B1527B2E2}"/>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753BA9F5-C41A-41E5-B44A-C9FE5FE8E8FA}"/>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AF22947-1AD7-4721-8AA5-D22B54D205D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2BF01C-10E9-4951-A83A-A15CFEE7015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BAA099-631D-48C4-84DC-10F5B154EB5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C36FEB5-0B66-41AD-B7C1-0E18F067D13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E812673-81C6-421A-860E-D1788B78C7E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3" name="楕円 302">
          <a:extLst>
            <a:ext uri="{FF2B5EF4-FFF2-40B4-BE49-F238E27FC236}">
              <a16:creationId xmlns:a16="http://schemas.microsoft.com/office/drawing/2014/main" id="{FBFFD69D-84F9-40B9-8032-145D98BECF84}"/>
            </a:ext>
          </a:extLst>
        </xdr:cNvPr>
        <xdr:cNvSpPr/>
      </xdr:nvSpPr>
      <xdr:spPr>
        <a:xfrm>
          <a:off x="403606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738094D-7984-407E-BC91-F2A5A22DCC8C}"/>
            </a:ext>
          </a:extLst>
        </xdr:cNvPr>
        <xdr:cNvSpPr txBox="1"/>
      </xdr:nvSpPr>
      <xdr:spPr>
        <a:xfrm>
          <a:off x="4124960"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xdr:rowOff>
    </xdr:from>
    <xdr:to>
      <xdr:col>20</xdr:col>
      <xdr:colOff>38100</xdr:colOff>
      <xdr:row>84</xdr:row>
      <xdr:rowOff>117475</xdr:rowOff>
    </xdr:to>
    <xdr:sp macro="" textlink="">
      <xdr:nvSpPr>
        <xdr:cNvPr id="305" name="楕円 304">
          <a:extLst>
            <a:ext uri="{FF2B5EF4-FFF2-40B4-BE49-F238E27FC236}">
              <a16:creationId xmlns:a16="http://schemas.microsoft.com/office/drawing/2014/main" id="{2F4C795E-1267-4F35-9B8B-5BBAFC78220F}"/>
            </a:ext>
          </a:extLst>
        </xdr:cNvPr>
        <xdr:cNvSpPr/>
      </xdr:nvSpPr>
      <xdr:spPr>
        <a:xfrm>
          <a:off x="3312160" y="14097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66675</xdr:rowOff>
    </xdr:from>
    <xdr:to>
      <xdr:col>24</xdr:col>
      <xdr:colOff>63500</xdr:colOff>
      <xdr:row>84</xdr:row>
      <xdr:rowOff>97155</xdr:rowOff>
    </xdr:to>
    <xdr:cxnSp macro="">
      <xdr:nvCxnSpPr>
        <xdr:cNvPr id="306" name="直線コネクタ 305">
          <a:extLst>
            <a:ext uri="{FF2B5EF4-FFF2-40B4-BE49-F238E27FC236}">
              <a16:creationId xmlns:a16="http://schemas.microsoft.com/office/drawing/2014/main" id="{904116E9-21D2-461D-AC96-BAD096CDC4CF}"/>
            </a:ext>
          </a:extLst>
        </xdr:cNvPr>
        <xdr:cNvCxnSpPr/>
      </xdr:nvCxnSpPr>
      <xdr:spPr>
        <a:xfrm>
          <a:off x="3355340" y="1414843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156845</xdr:rowOff>
    </xdr:from>
    <xdr:to>
      <xdr:col>15</xdr:col>
      <xdr:colOff>101600</xdr:colOff>
      <xdr:row>84</xdr:row>
      <xdr:rowOff>86995</xdr:rowOff>
    </xdr:to>
    <xdr:sp macro="" textlink="">
      <xdr:nvSpPr>
        <xdr:cNvPr id="307" name="楕円 306">
          <a:extLst>
            <a:ext uri="{FF2B5EF4-FFF2-40B4-BE49-F238E27FC236}">
              <a16:creationId xmlns:a16="http://schemas.microsoft.com/office/drawing/2014/main" id="{E7C40168-EADE-4867-B9E8-D15E06DAC6B1}"/>
            </a:ext>
          </a:extLst>
        </xdr:cNvPr>
        <xdr:cNvSpPr/>
      </xdr:nvSpPr>
      <xdr:spPr>
        <a:xfrm>
          <a:off x="251460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36195</xdr:rowOff>
    </xdr:from>
    <xdr:to>
      <xdr:col>19</xdr:col>
      <xdr:colOff>177800</xdr:colOff>
      <xdr:row>84</xdr:row>
      <xdr:rowOff>66675</xdr:rowOff>
    </xdr:to>
    <xdr:cxnSp macro="">
      <xdr:nvCxnSpPr>
        <xdr:cNvPr id="308" name="直線コネクタ 307">
          <a:extLst>
            <a:ext uri="{FF2B5EF4-FFF2-40B4-BE49-F238E27FC236}">
              <a16:creationId xmlns:a16="http://schemas.microsoft.com/office/drawing/2014/main" id="{6BD40DEC-C3F1-4E7D-9498-1803518C0501}"/>
            </a:ext>
          </a:extLst>
        </xdr:cNvPr>
        <xdr:cNvCxnSpPr/>
      </xdr:nvCxnSpPr>
      <xdr:spPr>
        <a:xfrm>
          <a:off x="2565400" y="1411795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09" name="楕円 308">
          <a:extLst>
            <a:ext uri="{FF2B5EF4-FFF2-40B4-BE49-F238E27FC236}">
              <a16:creationId xmlns:a16="http://schemas.microsoft.com/office/drawing/2014/main" id="{88AA11D9-55B1-4351-8BA9-9155CD53F675}"/>
            </a:ext>
          </a:extLst>
        </xdr:cNvPr>
        <xdr:cNvSpPr/>
      </xdr:nvSpPr>
      <xdr:spPr>
        <a:xfrm>
          <a:off x="1739900" y="1404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36195</xdr:rowOff>
    </xdr:to>
    <xdr:cxnSp macro="">
      <xdr:nvCxnSpPr>
        <xdr:cNvPr id="310" name="直線コネクタ 309">
          <a:extLst>
            <a:ext uri="{FF2B5EF4-FFF2-40B4-BE49-F238E27FC236}">
              <a16:creationId xmlns:a16="http://schemas.microsoft.com/office/drawing/2014/main" id="{820ACB26-940B-4E69-9C76-8F3BE875C1E7}"/>
            </a:ext>
          </a:extLst>
        </xdr:cNvPr>
        <xdr:cNvCxnSpPr/>
      </xdr:nvCxnSpPr>
      <xdr:spPr>
        <a:xfrm>
          <a:off x="1790700" y="1408747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95886</xdr:rowOff>
    </xdr:from>
    <xdr:to>
      <xdr:col>6</xdr:col>
      <xdr:colOff>38100</xdr:colOff>
      <xdr:row>84</xdr:row>
      <xdr:rowOff>26036</xdr:rowOff>
    </xdr:to>
    <xdr:sp macro="" textlink="">
      <xdr:nvSpPr>
        <xdr:cNvPr id="311" name="楕円 310">
          <a:extLst>
            <a:ext uri="{FF2B5EF4-FFF2-40B4-BE49-F238E27FC236}">
              <a16:creationId xmlns:a16="http://schemas.microsoft.com/office/drawing/2014/main" id="{BDF227A1-9A4E-43F2-B3AC-0D7C17B56282}"/>
            </a:ext>
          </a:extLst>
        </xdr:cNvPr>
        <xdr:cNvSpPr/>
      </xdr:nvSpPr>
      <xdr:spPr>
        <a:xfrm>
          <a:off x="965200" y="14010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146686</xdr:rowOff>
    </xdr:from>
    <xdr:to>
      <xdr:col>10</xdr:col>
      <xdr:colOff>114300</xdr:colOff>
      <xdr:row>84</xdr:row>
      <xdr:rowOff>5714</xdr:rowOff>
    </xdr:to>
    <xdr:cxnSp macro="">
      <xdr:nvCxnSpPr>
        <xdr:cNvPr id="312" name="直線コネクタ 311">
          <a:extLst>
            <a:ext uri="{FF2B5EF4-FFF2-40B4-BE49-F238E27FC236}">
              <a16:creationId xmlns:a16="http://schemas.microsoft.com/office/drawing/2014/main" id="{8E1B5001-D498-41B3-B486-FA2529C8C6DE}"/>
            </a:ext>
          </a:extLst>
        </xdr:cNvPr>
        <xdr:cNvCxnSpPr/>
      </xdr:nvCxnSpPr>
      <xdr:spPr>
        <a:xfrm>
          <a:off x="1008380" y="14060806"/>
          <a:ext cx="78232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F0E590B9-783B-4683-A340-C17844CBCE50}"/>
            </a:ext>
          </a:extLst>
        </xdr:cNvPr>
        <xdr:cNvSpPr txBox="1"/>
      </xdr:nvSpPr>
      <xdr:spPr>
        <a:xfrm>
          <a:off x="317056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F222F89B-71CF-4A86-A1EF-04F124437D23}"/>
            </a:ext>
          </a:extLst>
        </xdr:cNvPr>
        <xdr:cNvSpPr txBox="1"/>
      </xdr:nvSpPr>
      <xdr:spPr>
        <a:xfrm>
          <a:off x="238570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id="{9D4FC539-AD8D-409A-BD74-8B73C58C71F8}"/>
            </a:ext>
          </a:extLst>
        </xdr:cNvPr>
        <xdr:cNvSpPr txBox="1"/>
      </xdr:nvSpPr>
      <xdr:spPr>
        <a:xfrm>
          <a:off x="161100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2966026F-43A3-42BF-A459-24742D33B6BF}"/>
            </a:ext>
          </a:extLst>
        </xdr:cNvPr>
        <xdr:cNvSpPr txBox="1"/>
      </xdr:nvSpPr>
      <xdr:spPr>
        <a:xfrm>
          <a:off x="836304" y="137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108602</xdr:rowOff>
    </xdr:from>
    <xdr:ext cx="405111" cy="259045"/>
    <xdr:sp macro="" textlink="">
      <xdr:nvSpPr>
        <xdr:cNvPr id="317" name="n_1mainValue【公営住宅】&#10;有形固定資産減価償却率">
          <a:extLst>
            <a:ext uri="{FF2B5EF4-FFF2-40B4-BE49-F238E27FC236}">
              <a16:creationId xmlns:a16="http://schemas.microsoft.com/office/drawing/2014/main" id="{CCF06EBD-7B4F-46D2-A646-4A4816136653}"/>
            </a:ext>
          </a:extLst>
        </xdr:cNvPr>
        <xdr:cNvSpPr txBox="1"/>
      </xdr:nvSpPr>
      <xdr:spPr>
        <a:xfrm>
          <a:off x="317056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78122</xdr:rowOff>
    </xdr:from>
    <xdr:ext cx="405111" cy="259045"/>
    <xdr:sp macro="" textlink="">
      <xdr:nvSpPr>
        <xdr:cNvPr id="318" name="n_2mainValue【公営住宅】&#10;有形固定資産減価償却率">
          <a:extLst>
            <a:ext uri="{FF2B5EF4-FFF2-40B4-BE49-F238E27FC236}">
              <a16:creationId xmlns:a16="http://schemas.microsoft.com/office/drawing/2014/main" id="{4B6C0242-55B3-49E9-B3E5-653B625825F5}"/>
            </a:ext>
          </a:extLst>
        </xdr:cNvPr>
        <xdr:cNvSpPr txBox="1"/>
      </xdr:nvSpPr>
      <xdr:spPr>
        <a:xfrm>
          <a:off x="23857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19" name="n_3mainValue【公営住宅】&#10;有形固定資産減価償却率">
          <a:extLst>
            <a:ext uri="{FF2B5EF4-FFF2-40B4-BE49-F238E27FC236}">
              <a16:creationId xmlns:a16="http://schemas.microsoft.com/office/drawing/2014/main" id="{DCB2C0ED-B8A6-4DA4-B878-4FEA534E50ED}"/>
            </a:ext>
          </a:extLst>
        </xdr:cNvPr>
        <xdr:cNvSpPr txBox="1"/>
      </xdr:nvSpPr>
      <xdr:spPr>
        <a:xfrm>
          <a:off x="1611004" y="1412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17163</xdr:rowOff>
    </xdr:from>
    <xdr:ext cx="405111" cy="259045"/>
    <xdr:sp macro="" textlink="">
      <xdr:nvSpPr>
        <xdr:cNvPr id="320" name="n_4mainValue【公営住宅】&#10;有形固定資産減価償却率">
          <a:extLst>
            <a:ext uri="{FF2B5EF4-FFF2-40B4-BE49-F238E27FC236}">
              <a16:creationId xmlns:a16="http://schemas.microsoft.com/office/drawing/2014/main" id="{1BF7C41E-1CBB-4B5D-9318-5426A07DD1A9}"/>
            </a:ext>
          </a:extLst>
        </xdr:cNvPr>
        <xdr:cNvSpPr txBox="1"/>
      </xdr:nvSpPr>
      <xdr:spPr>
        <a:xfrm>
          <a:off x="836304" y="1409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1D6964F-522F-492D-A373-79B2B6D0E02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79208CF-A6A4-4A30-9042-F231109B2C1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9BCD115-6AC5-4EE7-963A-E6FBD3313FE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65A971F-C154-4C37-BEDF-DBB7412E232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2676D76-3528-4BCC-8B24-D5CB654B2B1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CE39422-A4F6-4128-B663-F0BD9EFEDE2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DDACBAA-7C14-46B1-80C6-51E322C24CB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2563C13-E126-4E09-8298-E13890CE320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DE52C68-C46C-4496-8492-6866D12F6E0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91BC338-F280-4BBB-B130-9F858E62E8C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6F24AB46-B0BE-47F8-9507-3817DD4C171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E01F1946-1F54-4950-A4B7-2F9C1201F03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837C51E-983A-443D-A2E8-D5C647FFCF24}"/>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DFB13AC0-2868-49BF-885D-C36C0256224A}"/>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18EF94A-D82B-4B0F-8D39-5E4175F7018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DF7123B7-D9C7-4F2C-82FD-21432D80193B}"/>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9987A034-B505-4533-9381-D749D548461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38B5669E-3267-4B54-962C-7EDB7E8664B0}"/>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7A4157A1-9BAE-484D-A4B6-B243BAC2236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C42585D0-CEEA-43DF-8CBE-0690D4F820C7}"/>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4C20DC9-FD24-4C38-BC04-DAF3B4A8085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60BFB1E3-FAA2-491F-8DC2-26C590850C54}"/>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7EB7FBC-5A02-489B-9AC7-8C5E6657E6F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3B1230A-0EEB-472F-ACB5-51F7756798B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14BF6A63-D86C-4F59-A3B5-E203A179306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9393DB45-C99A-47B7-9F9C-8AF05853161A}"/>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12553AE3-3E91-460E-8C47-19562B116CC0}"/>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7480A674-DEA3-44D6-92C8-5D610BEA619B}"/>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80C4659F-7F23-4941-AFC9-5A8A88FBAF31}"/>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A9EFEAED-AB0E-472D-A5C8-5DE2DAE8C351}"/>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2422EAAA-02B8-4990-9D5B-D25237373695}"/>
            </a:ext>
          </a:extLst>
        </xdr:cNvPr>
        <xdr:cNvSpPr txBox="1"/>
      </xdr:nvSpPr>
      <xdr:spPr>
        <a:xfrm>
          <a:off x="9258300" y="1432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701DB1E5-7ECE-4012-8905-7C53979516F8}"/>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38989D29-A14A-4CBD-B7D6-FA1C0946F601}"/>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9A544872-B53B-496C-8810-E33FFE4FA435}"/>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7096F2B4-6B61-451F-A762-41D9C5B964F6}"/>
            </a:ext>
          </a:extLst>
        </xdr:cNvPr>
        <xdr:cNvSpPr/>
      </xdr:nvSpPr>
      <xdr:spPr>
        <a:xfrm>
          <a:off x="687324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C9EACE26-A5D0-4A1B-AC47-7417240B5AA4}"/>
            </a:ext>
          </a:extLst>
        </xdr:cNvPr>
        <xdr:cNvSpPr/>
      </xdr:nvSpPr>
      <xdr:spPr>
        <a:xfrm>
          <a:off x="60985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983A252-0F42-4111-A935-BE2B5EE796F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CDD0D91-6406-4FF8-8222-32448B9A9C3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4A8CD9A-866B-4F5D-AC1A-6EA7C652EB0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01A6EE7-4470-466A-8079-4A033AD9D9C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D573983-7B28-4B7D-A0AA-2727EFC2384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65644</xdr:rowOff>
    </xdr:from>
    <xdr:to>
      <xdr:col>55</xdr:col>
      <xdr:colOff>50800</xdr:colOff>
      <xdr:row>86</xdr:row>
      <xdr:rowOff>167244</xdr:rowOff>
    </xdr:to>
    <xdr:sp macro="" textlink="">
      <xdr:nvSpPr>
        <xdr:cNvPr id="362" name="楕円 361">
          <a:extLst>
            <a:ext uri="{FF2B5EF4-FFF2-40B4-BE49-F238E27FC236}">
              <a16:creationId xmlns:a16="http://schemas.microsoft.com/office/drawing/2014/main" id="{8745FD2E-6AC7-4B1F-BEB3-C4B3229DD2E3}"/>
            </a:ext>
          </a:extLst>
        </xdr:cNvPr>
        <xdr:cNvSpPr/>
      </xdr:nvSpPr>
      <xdr:spPr>
        <a:xfrm>
          <a:off x="9192260" y="14482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647141C1-1F2C-4A49-A27D-7B54F454A575}"/>
            </a:ext>
          </a:extLst>
        </xdr:cNvPr>
        <xdr:cNvSpPr txBox="1"/>
      </xdr:nvSpPr>
      <xdr:spPr>
        <a:xfrm>
          <a:off x="9258300" y="144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66461</xdr:rowOff>
    </xdr:from>
    <xdr:to>
      <xdr:col>50</xdr:col>
      <xdr:colOff>165100</xdr:colOff>
      <xdr:row>86</xdr:row>
      <xdr:rowOff>168061</xdr:rowOff>
    </xdr:to>
    <xdr:sp macro="" textlink="">
      <xdr:nvSpPr>
        <xdr:cNvPr id="364" name="楕円 363">
          <a:extLst>
            <a:ext uri="{FF2B5EF4-FFF2-40B4-BE49-F238E27FC236}">
              <a16:creationId xmlns:a16="http://schemas.microsoft.com/office/drawing/2014/main" id="{00369A8A-6BD2-489D-8F7C-B028810A8594}"/>
            </a:ext>
          </a:extLst>
        </xdr:cNvPr>
        <xdr:cNvSpPr/>
      </xdr:nvSpPr>
      <xdr:spPr>
        <a:xfrm>
          <a:off x="8445500" y="144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116444</xdr:rowOff>
    </xdr:from>
    <xdr:to>
      <xdr:col>55</xdr:col>
      <xdr:colOff>0</xdr:colOff>
      <xdr:row>86</xdr:row>
      <xdr:rowOff>117261</xdr:rowOff>
    </xdr:to>
    <xdr:cxnSp macro="">
      <xdr:nvCxnSpPr>
        <xdr:cNvPr id="365" name="直線コネクタ 364">
          <a:extLst>
            <a:ext uri="{FF2B5EF4-FFF2-40B4-BE49-F238E27FC236}">
              <a16:creationId xmlns:a16="http://schemas.microsoft.com/office/drawing/2014/main" id="{348D4D11-43A7-45DF-B0C5-83B3A5E10E03}"/>
            </a:ext>
          </a:extLst>
        </xdr:cNvPr>
        <xdr:cNvCxnSpPr/>
      </xdr:nvCxnSpPr>
      <xdr:spPr>
        <a:xfrm flipV="1">
          <a:off x="8496300" y="14533484"/>
          <a:ext cx="7239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66984</xdr:rowOff>
    </xdr:from>
    <xdr:to>
      <xdr:col>46</xdr:col>
      <xdr:colOff>38100</xdr:colOff>
      <xdr:row>86</xdr:row>
      <xdr:rowOff>168584</xdr:rowOff>
    </xdr:to>
    <xdr:sp macro="" textlink="">
      <xdr:nvSpPr>
        <xdr:cNvPr id="366" name="楕円 365">
          <a:extLst>
            <a:ext uri="{FF2B5EF4-FFF2-40B4-BE49-F238E27FC236}">
              <a16:creationId xmlns:a16="http://schemas.microsoft.com/office/drawing/2014/main" id="{45979E39-3F04-4E17-8331-9953293FF50F}"/>
            </a:ext>
          </a:extLst>
        </xdr:cNvPr>
        <xdr:cNvSpPr/>
      </xdr:nvSpPr>
      <xdr:spPr>
        <a:xfrm>
          <a:off x="7670800" y="14484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117261</xdr:rowOff>
    </xdr:from>
    <xdr:to>
      <xdr:col>50</xdr:col>
      <xdr:colOff>114300</xdr:colOff>
      <xdr:row>86</xdr:row>
      <xdr:rowOff>117784</xdr:rowOff>
    </xdr:to>
    <xdr:cxnSp macro="">
      <xdr:nvCxnSpPr>
        <xdr:cNvPr id="367" name="直線コネクタ 366">
          <a:extLst>
            <a:ext uri="{FF2B5EF4-FFF2-40B4-BE49-F238E27FC236}">
              <a16:creationId xmlns:a16="http://schemas.microsoft.com/office/drawing/2014/main" id="{10B246F7-B048-40C8-9874-12B4E60EADFF}"/>
            </a:ext>
          </a:extLst>
        </xdr:cNvPr>
        <xdr:cNvCxnSpPr/>
      </xdr:nvCxnSpPr>
      <xdr:spPr>
        <a:xfrm flipV="1">
          <a:off x="7713980" y="14534301"/>
          <a:ext cx="78232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67866</xdr:rowOff>
    </xdr:from>
    <xdr:to>
      <xdr:col>41</xdr:col>
      <xdr:colOff>101600</xdr:colOff>
      <xdr:row>86</xdr:row>
      <xdr:rowOff>169466</xdr:rowOff>
    </xdr:to>
    <xdr:sp macro="" textlink="">
      <xdr:nvSpPr>
        <xdr:cNvPr id="368" name="楕円 367">
          <a:extLst>
            <a:ext uri="{FF2B5EF4-FFF2-40B4-BE49-F238E27FC236}">
              <a16:creationId xmlns:a16="http://schemas.microsoft.com/office/drawing/2014/main" id="{FAD5BA2F-CCB6-4BF7-877A-5A2E68824FA0}"/>
            </a:ext>
          </a:extLst>
        </xdr:cNvPr>
        <xdr:cNvSpPr/>
      </xdr:nvSpPr>
      <xdr:spPr>
        <a:xfrm>
          <a:off x="6873240" y="144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117784</xdr:rowOff>
    </xdr:from>
    <xdr:to>
      <xdr:col>45</xdr:col>
      <xdr:colOff>177800</xdr:colOff>
      <xdr:row>86</xdr:row>
      <xdr:rowOff>118666</xdr:rowOff>
    </xdr:to>
    <xdr:cxnSp macro="">
      <xdr:nvCxnSpPr>
        <xdr:cNvPr id="369" name="直線コネクタ 368">
          <a:extLst>
            <a:ext uri="{FF2B5EF4-FFF2-40B4-BE49-F238E27FC236}">
              <a16:creationId xmlns:a16="http://schemas.microsoft.com/office/drawing/2014/main" id="{96FF9E09-171E-46A5-A825-BC185FAAA5AF}"/>
            </a:ext>
          </a:extLst>
        </xdr:cNvPr>
        <xdr:cNvCxnSpPr/>
      </xdr:nvCxnSpPr>
      <xdr:spPr>
        <a:xfrm flipV="1">
          <a:off x="6924040" y="14534824"/>
          <a:ext cx="78994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68746</xdr:rowOff>
    </xdr:from>
    <xdr:to>
      <xdr:col>36</xdr:col>
      <xdr:colOff>165100</xdr:colOff>
      <xdr:row>86</xdr:row>
      <xdr:rowOff>170346</xdr:rowOff>
    </xdr:to>
    <xdr:sp macro="" textlink="">
      <xdr:nvSpPr>
        <xdr:cNvPr id="370" name="楕円 369">
          <a:extLst>
            <a:ext uri="{FF2B5EF4-FFF2-40B4-BE49-F238E27FC236}">
              <a16:creationId xmlns:a16="http://schemas.microsoft.com/office/drawing/2014/main" id="{B350A5E4-CE3F-44E1-A081-C52095D655FC}"/>
            </a:ext>
          </a:extLst>
        </xdr:cNvPr>
        <xdr:cNvSpPr/>
      </xdr:nvSpPr>
      <xdr:spPr>
        <a:xfrm>
          <a:off x="6098540" y="144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118666</xdr:rowOff>
    </xdr:from>
    <xdr:to>
      <xdr:col>41</xdr:col>
      <xdr:colOff>50800</xdr:colOff>
      <xdr:row>86</xdr:row>
      <xdr:rowOff>119546</xdr:rowOff>
    </xdr:to>
    <xdr:cxnSp macro="">
      <xdr:nvCxnSpPr>
        <xdr:cNvPr id="371" name="直線コネクタ 370">
          <a:extLst>
            <a:ext uri="{FF2B5EF4-FFF2-40B4-BE49-F238E27FC236}">
              <a16:creationId xmlns:a16="http://schemas.microsoft.com/office/drawing/2014/main" id="{629BAAAA-822D-46E3-ABCB-4F34FA55D9C2}"/>
            </a:ext>
          </a:extLst>
        </xdr:cNvPr>
        <xdr:cNvCxnSpPr/>
      </xdr:nvCxnSpPr>
      <xdr:spPr>
        <a:xfrm flipV="1">
          <a:off x="6149340" y="14535706"/>
          <a:ext cx="7747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82E0DEC3-6B6A-44EA-9744-F5E1398C0A80}"/>
            </a:ext>
          </a:extLst>
        </xdr:cNvPr>
        <xdr:cNvSpPr txBox="1"/>
      </xdr:nvSpPr>
      <xdr:spPr>
        <a:xfrm>
          <a:off x="8271587" y="14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335A1258-1571-40E4-91CA-A091BC4D7581}"/>
            </a:ext>
          </a:extLst>
        </xdr:cNvPr>
        <xdr:cNvSpPr txBox="1"/>
      </xdr:nvSpPr>
      <xdr:spPr>
        <a:xfrm>
          <a:off x="7509587" y="142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07EE8F34-4971-4A53-8C24-BE8B1C5E1CD2}"/>
            </a:ext>
          </a:extLst>
        </xdr:cNvPr>
        <xdr:cNvSpPr txBox="1"/>
      </xdr:nvSpPr>
      <xdr:spPr>
        <a:xfrm>
          <a:off x="6712027" y="142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7C6E4F00-AB21-4ED4-9131-22171FC10DB1}"/>
            </a:ext>
          </a:extLst>
        </xdr:cNvPr>
        <xdr:cNvSpPr txBox="1"/>
      </xdr:nvSpPr>
      <xdr:spPr>
        <a:xfrm>
          <a:off x="5937327" y="14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159188</xdr:rowOff>
    </xdr:from>
    <xdr:ext cx="469744" cy="259045"/>
    <xdr:sp macro="" textlink="">
      <xdr:nvSpPr>
        <xdr:cNvPr id="376" name="n_1mainValue【公営住宅】&#10;一人当たり面積">
          <a:extLst>
            <a:ext uri="{FF2B5EF4-FFF2-40B4-BE49-F238E27FC236}">
              <a16:creationId xmlns:a16="http://schemas.microsoft.com/office/drawing/2014/main" id="{AB356D34-2AEC-498A-AB34-7C8237954B69}"/>
            </a:ext>
          </a:extLst>
        </xdr:cNvPr>
        <xdr:cNvSpPr txBox="1"/>
      </xdr:nvSpPr>
      <xdr:spPr>
        <a:xfrm>
          <a:off x="8271587" y="1457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159711</xdr:rowOff>
    </xdr:from>
    <xdr:ext cx="469744" cy="259045"/>
    <xdr:sp macro="" textlink="">
      <xdr:nvSpPr>
        <xdr:cNvPr id="377" name="n_2mainValue【公営住宅】&#10;一人当たり面積">
          <a:extLst>
            <a:ext uri="{FF2B5EF4-FFF2-40B4-BE49-F238E27FC236}">
              <a16:creationId xmlns:a16="http://schemas.microsoft.com/office/drawing/2014/main" id="{AEC0A1C9-421C-4518-B0BF-B1AFC2365EF5}"/>
            </a:ext>
          </a:extLst>
        </xdr:cNvPr>
        <xdr:cNvSpPr txBox="1"/>
      </xdr:nvSpPr>
      <xdr:spPr>
        <a:xfrm>
          <a:off x="7509587" y="1457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160593</xdr:rowOff>
    </xdr:from>
    <xdr:ext cx="469744" cy="259045"/>
    <xdr:sp macro="" textlink="">
      <xdr:nvSpPr>
        <xdr:cNvPr id="378" name="n_3mainValue【公営住宅】&#10;一人当たり面積">
          <a:extLst>
            <a:ext uri="{FF2B5EF4-FFF2-40B4-BE49-F238E27FC236}">
              <a16:creationId xmlns:a16="http://schemas.microsoft.com/office/drawing/2014/main" id="{3E724075-461D-4938-9124-A285ED83A1ED}"/>
            </a:ext>
          </a:extLst>
        </xdr:cNvPr>
        <xdr:cNvSpPr txBox="1"/>
      </xdr:nvSpPr>
      <xdr:spPr>
        <a:xfrm>
          <a:off x="6712027" y="1457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161473</xdr:rowOff>
    </xdr:from>
    <xdr:ext cx="469744" cy="259045"/>
    <xdr:sp macro="" textlink="">
      <xdr:nvSpPr>
        <xdr:cNvPr id="379" name="n_4mainValue【公営住宅】&#10;一人当たり面積">
          <a:extLst>
            <a:ext uri="{FF2B5EF4-FFF2-40B4-BE49-F238E27FC236}">
              <a16:creationId xmlns:a16="http://schemas.microsoft.com/office/drawing/2014/main" id="{6F29E340-BDC1-4C04-810E-0D936F8A04A3}"/>
            </a:ext>
          </a:extLst>
        </xdr:cNvPr>
        <xdr:cNvSpPr txBox="1"/>
      </xdr:nvSpPr>
      <xdr:spPr>
        <a:xfrm>
          <a:off x="5937327" y="1457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D54F5F2-EE13-48B8-AAD7-B1D5FBC8BE0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B29D404-9F64-4E53-AC7D-CBB17A54D73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E8409D3-DA32-4307-8D0A-D3DC5720B05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2FDA4BB-6EA1-4B70-BFDE-E7565859560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86DB78AA-E8C0-4C00-9BC8-2FF5FD80890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D01C3E-D2FB-469E-B37B-C239309D087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908E417-1ADA-48B2-8A3B-7AAA9619481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0A02459-A40D-4ACD-930D-A80236CD1A3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B6AAA9F-6656-4B4B-9516-AB50D7BCD89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E4C225E5-EEFD-4EB6-96E8-9F5FBCABC7B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9F1C92C1-775A-4A34-9A88-C46A8CF95FE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29A12B46-6C5A-4A86-B426-3AD962014A14}"/>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4F6E4E4C-F332-4314-A58F-653819C311D2}"/>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CF752258-63E4-402A-968B-0F961CCD8553}"/>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FEF71035-9397-4A04-8E8A-F5648F51669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9230627A-B3DD-4A7F-A525-75000CE6108C}"/>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63CEBA5-9D65-4299-B117-C3EF181C6B4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31D0A8A9-D146-4502-9058-4E965DEC1AA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7775F277-A127-44AC-89A2-859FF753815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DA782F2E-3CDB-488C-9850-4C2F5C563C5E}"/>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36074462-7EA8-4300-88C0-0A0F21FC8BE7}"/>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57235A40-EEBB-442C-8510-A28751F6334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F503E32C-85CC-4C4D-A5A6-45CF4230772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A5421E58-1180-4EC5-B187-81011C1B1DA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C4384AA2-9103-4049-B551-CCFC7190749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8F22E89-06FE-4A9A-AC18-B798C4A72E2F}"/>
            </a:ext>
          </a:extLst>
        </xdr:cNvPr>
        <xdr:cNvCxnSpPr/>
      </xdr:nvCxnSpPr>
      <xdr:spPr>
        <a:xfrm flipV="1">
          <a:off x="4086225" y="1680754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7D69DD0C-BE2A-4EE3-815D-61D197AD4817}"/>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3942BAB1-CB18-47DB-86FC-D873226B01C2}"/>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45209466-1DB2-4D56-A9AC-C6A1EF287888}"/>
            </a:ext>
          </a:extLst>
        </xdr:cNvPr>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06531AF6-A571-4D72-97D3-B7FB39754560}"/>
            </a:ext>
          </a:extLst>
        </xdr:cNvPr>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BA65D566-4E14-4E34-8834-FD161BD6A948}"/>
            </a:ext>
          </a:extLst>
        </xdr:cNvPr>
        <xdr:cNvSpPr txBox="1"/>
      </xdr:nvSpPr>
      <xdr:spPr>
        <a:xfrm>
          <a:off x="4124960" y="1773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55B1F04E-2446-4525-A2C3-5AA50EF96840}"/>
            </a:ext>
          </a:extLst>
        </xdr:cNvPr>
        <xdr:cNvSpPr/>
      </xdr:nvSpPr>
      <xdr:spPr>
        <a:xfrm>
          <a:off x="4036060" y="1775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0FC474F1-16C1-41BD-8240-19C13CC9AE5E}"/>
            </a:ext>
          </a:extLst>
        </xdr:cNvPr>
        <xdr:cNvSpPr/>
      </xdr:nvSpPr>
      <xdr:spPr>
        <a:xfrm>
          <a:off x="3312160" y="177223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709A623D-9160-440C-966A-953383D10A82}"/>
            </a:ext>
          </a:extLst>
        </xdr:cNvPr>
        <xdr:cNvSpPr/>
      </xdr:nvSpPr>
      <xdr:spPr>
        <a:xfrm>
          <a:off x="251460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4" name="フローチャート: 判断 413">
          <a:extLst>
            <a:ext uri="{FF2B5EF4-FFF2-40B4-BE49-F238E27FC236}">
              <a16:creationId xmlns:a16="http://schemas.microsoft.com/office/drawing/2014/main" id="{CC8EA919-1B89-4A4B-9415-A1A95EB4384C}"/>
            </a:ext>
          </a:extLst>
        </xdr:cNvPr>
        <xdr:cNvSpPr/>
      </xdr:nvSpPr>
      <xdr:spPr>
        <a:xfrm>
          <a:off x="1739900" y="17714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5" name="フローチャート: 判断 414">
          <a:extLst>
            <a:ext uri="{FF2B5EF4-FFF2-40B4-BE49-F238E27FC236}">
              <a16:creationId xmlns:a16="http://schemas.microsoft.com/office/drawing/2014/main" id="{40AAC7C8-703F-4F02-9835-35A591FA1744}"/>
            </a:ext>
          </a:extLst>
        </xdr:cNvPr>
        <xdr:cNvSpPr/>
      </xdr:nvSpPr>
      <xdr:spPr>
        <a:xfrm>
          <a:off x="965200" y="17658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2DB04E7-CF1F-4718-A60B-19A9D3E62EE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BEC05F7-EBED-4C34-B869-37C5A12E4D2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2BE8FC4-7C43-4BED-9F00-6A2CBAC29A6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DA3EDBF-2CC3-4ED5-BF8A-83C3D399034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C91C5D9-AE64-42B1-AB7A-B5944CD8149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21" name="楕円 420">
          <a:extLst>
            <a:ext uri="{FF2B5EF4-FFF2-40B4-BE49-F238E27FC236}">
              <a16:creationId xmlns:a16="http://schemas.microsoft.com/office/drawing/2014/main" id="{94939190-AC26-44C3-B1F9-5FAF0D434FEE}"/>
            </a:ext>
          </a:extLst>
        </xdr:cNvPr>
        <xdr:cNvSpPr/>
      </xdr:nvSpPr>
      <xdr:spPr>
        <a:xfrm>
          <a:off x="403606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169108</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B4B68EB7-4C17-42AE-8475-ED90D1C422D0}"/>
            </a:ext>
          </a:extLst>
        </xdr:cNvPr>
        <xdr:cNvSpPr txBox="1"/>
      </xdr:nvSpPr>
      <xdr:spPr>
        <a:xfrm>
          <a:off x="4124960" y="1743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138068</xdr:rowOff>
    </xdr:from>
    <xdr:to>
      <xdr:col>20</xdr:col>
      <xdr:colOff>38100</xdr:colOff>
      <xdr:row>105</xdr:row>
      <xdr:rowOff>68218</xdr:rowOff>
    </xdr:to>
    <xdr:sp macro="" textlink="">
      <xdr:nvSpPr>
        <xdr:cNvPr id="423" name="楕円 422">
          <a:extLst>
            <a:ext uri="{FF2B5EF4-FFF2-40B4-BE49-F238E27FC236}">
              <a16:creationId xmlns:a16="http://schemas.microsoft.com/office/drawing/2014/main" id="{5AE7ADCB-6FF3-41D5-B164-A648404F7403}"/>
            </a:ext>
          </a:extLst>
        </xdr:cNvPr>
        <xdr:cNvSpPr/>
      </xdr:nvSpPr>
      <xdr:spPr>
        <a:xfrm>
          <a:off x="3312160" y="17572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17418</xdr:rowOff>
    </xdr:from>
    <xdr:to>
      <xdr:col>24</xdr:col>
      <xdr:colOff>63500</xdr:colOff>
      <xdr:row>105</xdr:row>
      <xdr:rowOff>25581</xdr:rowOff>
    </xdr:to>
    <xdr:cxnSp macro="">
      <xdr:nvCxnSpPr>
        <xdr:cNvPr id="424" name="直線コネクタ 423">
          <a:extLst>
            <a:ext uri="{FF2B5EF4-FFF2-40B4-BE49-F238E27FC236}">
              <a16:creationId xmlns:a16="http://schemas.microsoft.com/office/drawing/2014/main" id="{A84469E8-6EA6-473A-B957-BEA34838AAE3}"/>
            </a:ext>
          </a:extLst>
        </xdr:cNvPr>
        <xdr:cNvCxnSpPr/>
      </xdr:nvCxnSpPr>
      <xdr:spPr>
        <a:xfrm>
          <a:off x="3355340" y="17619618"/>
          <a:ext cx="73152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425" name="楕円 424">
          <a:extLst>
            <a:ext uri="{FF2B5EF4-FFF2-40B4-BE49-F238E27FC236}">
              <a16:creationId xmlns:a16="http://schemas.microsoft.com/office/drawing/2014/main" id="{53BDF8D7-030C-45EE-934A-E65E22C6429B}"/>
            </a:ext>
          </a:extLst>
        </xdr:cNvPr>
        <xdr:cNvSpPr/>
      </xdr:nvSpPr>
      <xdr:spPr>
        <a:xfrm>
          <a:off x="2514600" y="17567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12519</xdr:rowOff>
    </xdr:from>
    <xdr:to>
      <xdr:col>19</xdr:col>
      <xdr:colOff>177800</xdr:colOff>
      <xdr:row>105</xdr:row>
      <xdr:rowOff>17418</xdr:rowOff>
    </xdr:to>
    <xdr:cxnSp macro="">
      <xdr:nvCxnSpPr>
        <xdr:cNvPr id="426" name="直線コネクタ 425">
          <a:extLst>
            <a:ext uri="{FF2B5EF4-FFF2-40B4-BE49-F238E27FC236}">
              <a16:creationId xmlns:a16="http://schemas.microsoft.com/office/drawing/2014/main" id="{C1DCC062-8924-40C9-AAE2-6D006C5F8AE4}"/>
            </a:ext>
          </a:extLst>
        </xdr:cNvPr>
        <xdr:cNvCxnSpPr/>
      </xdr:nvCxnSpPr>
      <xdr:spPr>
        <a:xfrm>
          <a:off x="2565400" y="17614719"/>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27" name="楕円 426">
          <a:extLst>
            <a:ext uri="{FF2B5EF4-FFF2-40B4-BE49-F238E27FC236}">
              <a16:creationId xmlns:a16="http://schemas.microsoft.com/office/drawing/2014/main" id="{44B10B0C-AC84-4F51-9A42-D6411274A1AA}"/>
            </a:ext>
          </a:extLst>
        </xdr:cNvPr>
        <xdr:cNvSpPr/>
      </xdr:nvSpPr>
      <xdr:spPr>
        <a:xfrm>
          <a:off x="1739900" y="17561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5987</xdr:rowOff>
    </xdr:from>
    <xdr:to>
      <xdr:col>15</xdr:col>
      <xdr:colOff>50800</xdr:colOff>
      <xdr:row>105</xdr:row>
      <xdr:rowOff>12519</xdr:rowOff>
    </xdr:to>
    <xdr:cxnSp macro="">
      <xdr:nvCxnSpPr>
        <xdr:cNvPr id="428" name="直線コネクタ 427">
          <a:extLst>
            <a:ext uri="{FF2B5EF4-FFF2-40B4-BE49-F238E27FC236}">
              <a16:creationId xmlns:a16="http://schemas.microsoft.com/office/drawing/2014/main" id="{C2B750E1-2FFA-4A95-9B2E-8EB8A9261F46}"/>
            </a:ext>
          </a:extLst>
        </xdr:cNvPr>
        <xdr:cNvCxnSpPr/>
      </xdr:nvCxnSpPr>
      <xdr:spPr>
        <a:xfrm>
          <a:off x="1790700" y="17608187"/>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133169</xdr:rowOff>
    </xdr:from>
    <xdr:to>
      <xdr:col>6</xdr:col>
      <xdr:colOff>38100</xdr:colOff>
      <xdr:row>105</xdr:row>
      <xdr:rowOff>63319</xdr:rowOff>
    </xdr:to>
    <xdr:sp macro="" textlink="">
      <xdr:nvSpPr>
        <xdr:cNvPr id="429" name="楕円 428">
          <a:extLst>
            <a:ext uri="{FF2B5EF4-FFF2-40B4-BE49-F238E27FC236}">
              <a16:creationId xmlns:a16="http://schemas.microsoft.com/office/drawing/2014/main" id="{5455D85F-3773-4442-8602-F719866639E3}"/>
            </a:ext>
          </a:extLst>
        </xdr:cNvPr>
        <xdr:cNvSpPr/>
      </xdr:nvSpPr>
      <xdr:spPr>
        <a:xfrm>
          <a:off x="965200" y="17567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5987</xdr:rowOff>
    </xdr:from>
    <xdr:to>
      <xdr:col>10</xdr:col>
      <xdr:colOff>114300</xdr:colOff>
      <xdr:row>105</xdr:row>
      <xdr:rowOff>12519</xdr:rowOff>
    </xdr:to>
    <xdr:cxnSp macro="">
      <xdr:nvCxnSpPr>
        <xdr:cNvPr id="430" name="直線コネクタ 429">
          <a:extLst>
            <a:ext uri="{FF2B5EF4-FFF2-40B4-BE49-F238E27FC236}">
              <a16:creationId xmlns:a16="http://schemas.microsoft.com/office/drawing/2014/main" id="{0F061978-8EBD-4CBD-A8D8-7836A75BE953}"/>
            </a:ext>
          </a:extLst>
        </xdr:cNvPr>
        <xdr:cNvCxnSpPr/>
      </xdr:nvCxnSpPr>
      <xdr:spPr>
        <a:xfrm flipV="1">
          <a:off x="1008380" y="17608187"/>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31" name="n_1aveValue【港湾・漁港】&#10;有形固定資産減価償却率">
          <a:extLst>
            <a:ext uri="{FF2B5EF4-FFF2-40B4-BE49-F238E27FC236}">
              <a16:creationId xmlns:a16="http://schemas.microsoft.com/office/drawing/2014/main" id="{AE326B7D-87FB-4DA5-B64C-1C74879ED836}"/>
            </a:ext>
          </a:extLst>
        </xdr:cNvPr>
        <xdr:cNvSpPr txBox="1"/>
      </xdr:nvSpPr>
      <xdr:spPr>
        <a:xfrm>
          <a:off x="3170564" y="178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32" name="n_2aveValue【港湾・漁港】&#10;有形固定資産減価償却率">
          <a:extLst>
            <a:ext uri="{FF2B5EF4-FFF2-40B4-BE49-F238E27FC236}">
              <a16:creationId xmlns:a16="http://schemas.microsoft.com/office/drawing/2014/main" id="{A9631EB5-141F-4D51-A314-F0C5F31A306E}"/>
            </a:ext>
          </a:extLst>
        </xdr:cNvPr>
        <xdr:cNvSpPr txBox="1"/>
      </xdr:nvSpPr>
      <xdr:spPr>
        <a:xfrm>
          <a:off x="238570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3" name="n_3aveValue【港湾・漁港】&#10;有形固定資産減価償却率">
          <a:extLst>
            <a:ext uri="{FF2B5EF4-FFF2-40B4-BE49-F238E27FC236}">
              <a16:creationId xmlns:a16="http://schemas.microsoft.com/office/drawing/2014/main" id="{80CB8D00-DC60-4312-B22D-4A6380B64F3C}"/>
            </a:ext>
          </a:extLst>
        </xdr:cNvPr>
        <xdr:cNvSpPr txBox="1"/>
      </xdr:nvSpPr>
      <xdr:spPr>
        <a:xfrm>
          <a:off x="161100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149151</xdr:rowOff>
    </xdr:from>
    <xdr:ext cx="405111" cy="259045"/>
    <xdr:sp macro="" textlink="">
      <xdr:nvSpPr>
        <xdr:cNvPr id="434" name="n_4aveValue【港湾・漁港】&#10;有形固定資産減価償却率">
          <a:extLst>
            <a:ext uri="{FF2B5EF4-FFF2-40B4-BE49-F238E27FC236}">
              <a16:creationId xmlns:a16="http://schemas.microsoft.com/office/drawing/2014/main" id="{EF5AE28E-139B-4B5C-B1EC-3765A344BD5B}"/>
            </a:ext>
          </a:extLst>
        </xdr:cNvPr>
        <xdr:cNvSpPr txBox="1"/>
      </xdr:nvSpPr>
      <xdr:spPr>
        <a:xfrm>
          <a:off x="83630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84745</xdr:rowOff>
    </xdr:from>
    <xdr:ext cx="405111" cy="259045"/>
    <xdr:sp macro="" textlink="">
      <xdr:nvSpPr>
        <xdr:cNvPr id="435" name="n_1mainValue【港湾・漁港】&#10;有形固定資産減価償却率">
          <a:extLst>
            <a:ext uri="{FF2B5EF4-FFF2-40B4-BE49-F238E27FC236}">
              <a16:creationId xmlns:a16="http://schemas.microsoft.com/office/drawing/2014/main" id="{62DFC545-197C-4CD6-8942-28C0A9380164}"/>
            </a:ext>
          </a:extLst>
        </xdr:cNvPr>
        <xdr:cNvSpPr txBox="1"/>
      </xdr:nvSpPr>
      <xdr:spPr>
        <a:xfrm>
          <a:off x="3170564" y="1735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79846</xdr:rowOff>
    </xdr:from>
    <xdr:ext cx="405111" cy="259045"/>
    <xdr:sp macro="" textlink="">
      <xdr:nvSpPr>
        <xdr:cNvPr id="436" name="n_2mainValue【港湾・漁港】&#10;有形固定資産減価償却率">
          <a:extLst>
            <a:ext uri="{FF2B5EF4-FFF2-40B4-BE49-F238E27FC236}">
              <a16:creationId xmlns:a16="http://schemas.microsoft.com/office/drawing/2014/main" id="{42101BE5-C742-4256-A026-7FFD59A1D13B}"/>
            </a:ext>
          </a:extLst>
        </xdr:cNvPr>
        <xdr:cNvSpPr txBox="1"/>
      </xdr:nvSpPr>
      <xdr:spPr>
        <a:xfrm>
          <a:off x="2385704" y="1734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73314</xdr:rowOff>
    </xdr:from>
    <xdr:ext cx="405111" cy="259045"/>
    <xdr:sp macro="" textlink="">
      <xdr:nvSpPr>
        <xdr:cNvPr id="437" name="n_3mainValue【港湾・漁港】&#10;有形固定資産減価償却率">
          <a:extLst>
            <a:ext uri="{FF2B5EF4-FFF2-40B4-BE49-F238E27FC236}">
              <a16:creationId xmlns:a16="http://schemas.microsoft.com/office/drawing/2014/main" id="{090B92E2-F184-44D1-84A2-2D007EB0629F}"/>
            </a:ext>
          </a:extLst>
        </xdr:cNvPr>
        <xdr:cNvSpPr txBox="1"/>
      </xdr:nvSpPr>
      <xdr:spPr>
        <a:xfrm>
          <a:off x="1611004" y="1734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79846</xdr:rowOff>
    </xdr:from>
    <xdr:ext cx="405111" cy="259045"/>
    <xdr:sp macro="" textlink="">
      <xdr:nvSpPr>
        <xdr:cNvPr id="438" name="n_4mainValue【港湾・漁港】&#10;有形固定資産減価償却率">
          <a:extLst>
            <a:ext uri="{FF2B5EF4-FFF2-40B4-BE49-F238E27FC236}">
              <a16:creationId xmlns:a16="http://schemas.microsoft.com/office/drawing/2014/main" id="{C3B32B95-5037-4A21-9683-ED0DC2933406}"/>
            </a:ext>
          </a:extLst>
        </xdr:cNvPr>
        <xdr:cNvSpPr txBox="1"/>
      </xdr:nvSpPr>
      <xdr:spPr>
        <a:xfrm>
          <a:off x="836304" y="1734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AD602CAF-746D-4FC9-8BB0-23BA9FE1917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6325199-135E-4E7B-B458-74E8F5DC835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BFA4B4DE-E6C7-4C47-B87F-CA42DCDED8D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44CA09C9-C98E-4718-922A-39349D0E8A0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80B0EFD-7673-4ED8-A4B8-3C14AC0CFCF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467DFCD-207E-4CF8-8EB9-4E44F747AAB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6FA278F4-3934-455D-B5B2-A3AE2D4EA92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22732F9-CF88-443F-B1A3-512B9A7D123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DDF3F57-F196-45C1-9E53-782015545A7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521CDD9-52ED-4B95-B3D5-109C2F4C8BA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C74A3326-7D2C-4866-B844-7BAE851E67E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163BF96A-5D22-4929-A8EB-DC656C9F134E}"/>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BB037CF0-0D1E-4226-9A64-37AD7122888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4FE10ED6-2F98-4C46-9F79-C9E56AA6FB9E}"/>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F8EEBA24-E2CB-45A6-A337-FC46933CF06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91E9E292-9C62-4170-B62A-56C71F93D156}"/>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CFAE7238-5934-421F-AC1A-0F92783C9EF1}"/>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8F4F2E02-46BF-4173-BD4D-FE6E5BD275B4}"/>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119777FE-90C0-4039-89D8-5902BE6029A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D954AFD5-646A-4DC0-9353-D6E411D1A292}"/>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4039A607-4B05-4A23-9BF5-D6D4FF50E88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96D165F3-E3CE-4F47-A2B0-474525B6A962}"/>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5F86200B-47C6-4B26-8E3E-954FD17119B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47884756-0062-429D-8C25-5587A6FEFE91}"/>
            </a:ext>
          </a:extLst>
        </xdr:cNvPr>
        <xdr:cNvCxnSpPr/>
      </xdr:nvCxnSpPr>
      <xdr:spPr>
        <a:xfrm flipV="1">
          <a:off x="9219565" y="16796196"/>
          <a:ext cx="0" cy="146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48414922-6DCC-432A-B792-B3351CAC4623}"/>
            </a:ext>
          </a:extLst>
        </xdr:cNvPr>
        <xdr:cNvSpPr txBox="1"/>
      </xdr:nvSpPr>
      <xdr:spPr>
        <a:xfrm>
          <a:off x="9258300" y="18261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7ED249D6-AD0D-4E05-B09F-7F25B9A09301}"/>
            </a:ext>
          </a:extLst>
        </xdr:cNvPr>
        <xdr:cNvCxnSpPr/>
      </xdr:nvCxnSpPr>
      <xdr:spPr>
        <a:xfrm>
          <a:off x="9154160" y="18257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87D6A90A-D8BA-45DA-AFA6-0A8AC787E4BD}"/>
            </a:ext>
          </a:extLst>
        </xdr:cNvPr>
        <xdr:cNvSpPr txBox="1"/>
      </xdr:nvSpPr>
      <xdr:spPr>
        <a:xfrm>
          <a:off x="9258300" y="1657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7DADAD8F-B1E6-4594-BE0D-A77D16C973E0}"/>
            </a:ext>
          </a:extLst>
        </xdr:cNvPr>
        <xdr:cNvCxnSpPr/>
      </xdr:nvCxnSpPr>
      <xdr:spPr>
        <a:xfrm>
          <a:off x="9154160" y="16796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22BE24E7-22C1-4531-B8A6-54ECC4E05D7E}"/>
            </a:ext>
          </a:extLst>
        </xdr:cNvPr>
        <xdr:cNvSpPr txBox="1"/>
      </xdr:nvSpPr>
      <xdr:spPr>
        <a:xfrm>
          <a:off x="9258300" y="17964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F62D48C5-4BC0-4276-A5D5-F6BC3A987BF3}"/>
            </a:ext>
          </a:extLst>
        </xdr:cNvPr>
        <xdr:cNvSpPr/>
      </xdr:nvSpPr>
      <xdr:spPr>
        <a:xfrm>
          <a:off x="9192260" y="17986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D4A41866-E031-4635-AE87-AB28AE989B5A}"/>
            </a:ext>
          </a:extLst>
        </xdr:cNvPr>
        <xdr:cNvSpPr/>
      </xdr:nvSpPr>
      <xdr:spPr>
        <a:xfrm>
          <a:off x="8445500" y="17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BD9FD25E-2A3C-4A9F-9DAF-101F337B5ECA}"/>
            </a:ext>
          </a:extLst>
        </xdr:cNvPr>
        <xdr:cNvSpPr/>
      </xdr:nvSpPr>
      <xdr:spPr>
        <a:xfrm>
          <a:off x="7670800" y="17984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71" name="フローチャート: 判断 470">
          <a:extLst>
            <a:ext uri="{FF2B5EF4-FFF2-40B4-BE49-F238E27FC236}">
              <a16:creationId xmlns:a16="http://schemas.microsoft.com/office/drawing/2014/main" id="{E0FA73D1-D7C5-4FF2-802C-7781E0038ED7}"/>
            </a:ext>
          </a:extLst>
        </xdr:cNvPr>
        <xdr:cNvSpPr/>
      </xdr:nvSpPr>
      <xdr:spPr>
        <a:xfrm>
          <a:off x="6873240" y="1794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72" name="フローチャート: 判断 471">
          <a:extLst>
            <a:ext uri="{FF2B5EF4-FFF2-40B4-BE49-F238E27FC236}">
              <a16:creationId xmlns:a16="http://schemas.microsoft.com/office/drawing/2014/main" id="{2DF4400C-3DDF-4699-B8D3-490FEF05E407}"/>
            </a:ext>
          </a:extLst>
        </xdr:cNvPr>
        <xdr:cNvSpPr/>
      </xdr:nvSpPr>
      <xdr:spPr>
        <a:xfrm>
          <a:off x="6098540" y="1798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D9A3840-49BA-4F18-92C9-426C586D5E3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1FE603E-A71A-402A-B614-52E87E22C5C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9E65368-23C5-4A4B-92F2-1E771DFE8AB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1A08F2C-AF43-45C3-B79C-D5C742B5EF2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38D87C1-6B83-42CB-8570-F5960AE9029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124183</xdr:rowOff>
    </xdr:from>
    <xdr:to>
      <xdr:col>55</xdr:col>
      <xdr:colOff>50800</xdr:colOff>
      <xdr:row>105</xdr:row>
      <xdr:rowOff>54333</xdr:rowOff>
    </xdr:to>
    <xdr:sp macro="" textlink="">
      <xdr:nvSpPr>
        <xdr:cNvPr id="478" name="楕円 477">
          <a:extLst>
            <a:ext uri="{FF2B5EF4-FFF2-40B4-BE49-F238E27FC236}">
              <a16:creationId xmlns:a16="http://schemas.microsoft.com/office/drawing/2014/main" id="{FB7F3704-E1AE-40EA-AF67-49B2604C9697}"/>
            </a:ext>
          </a:extLst>
        </xdr:cNvPr>
        <xdr:cNvSpPr/>
      </xdr:nvSpPr>
      <xdr:spPr>
        <a:xfrm>
          <a:off x="9192260" y="17558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147060</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2FC1A1B1-7679-4813-AFD3-6A721A2A7EDE}"/>
            </a:ext>
          </a:extLst>
        </xdr:cNvPr>
        <xdr:cNvSpPr txBox="1"/>
      </xdr:nvSpPr>
      <xdr:spPr>
        <a:xfrm>
          <a:off x="9258300" y="1741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151138</xdr:rowOff>
    </xdr:from>
    <xdr:to>
      <xdr:col>50</xdr:col>
      <xdr:colOff>165100</xdr:colOff>
      <xdr:row>105</xdr:row>
      <xdr:rowOff>81288</xdr:rowOff>
    </xdr:to>
    <xdr:sp macro="" textlink="">
      <xdr:nvSpPr>
        <xdr:cNvPr id="480" name="楕円 479">
          <a:extLst>
            <a:ext uri="{FF2B5EF4-FFF2-40B4-BE49-F238E27FC236}">
              <a16:creationId xmlns:a16="http://schemas.microsoft.com/office/drawing/2014/main" id="{76FE06AC-8D73-429E-B6D3-31C506E17E7C}"/>
            </a:ext>
          </a:extLst>
        </xdr:cNvPr>
        <xdr:cNvSpPr/>
      </xdr:nvSpPr>
      <xdr:spPr>
        <a:xfrm>
          <a:off x="8445500" y="17585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3533</xdr:rowOff>
    </xdr:from>
    <xdr:to>
      <xdr:col>55</xdr:col>
      <xdr:colOff>0</xdr:colOff>
      <xdr:row>105</xdr:row>
      <xdr:rowOff>30488</xdr:rowOff>
    </xdr:to>
    <xdr:cxnSp macro="">
      <xdr:nvCxnSpPr>
        <xdr:cNvPr id="481" name="直線コネクタ 480">
          <a:extLst>
            <a:ext uri="{FF2B5EF4-FFF2-40B4-BE49-F238E27FC236}">
              <a16:creationId xmlns:a16="http://schemas.microsoft.com/office/drawing/2014/main" id="{B55349E1-1A88-4425-81B0-09D0ABC9D435}"/>
            </a:ext>
          </a:extLst>
        </xdr:cNvPr>
        <xdr:cNvCxnSpPr/>
      </xdr:nvCxnSpPr>
      <xdr:spPr>
        <a:xfrm flipV="1">
          <a:off x="8496300" y="17605733"/>
          <a:ext cx="723900" cy="2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3967</xdr:rowOff>
    </xdr:from>
    <xdr:to>
      <xdr:col>46</xdr:col>
      <xdr:colOff>38100</xdr:colOff>
      <xdr:row>105</xdr:row>
      <xdr:rowOff>105567</xdr:rowOff>
    </xdr:to>
    <xdr:sp macro="" textlink="">
      <xdr:nvSpPr>
        <xdr:cNvPr id="482" name="楕円 481">
          <a:extLst>
            <a:ext uri="{FF2B5EF4-FFF2-40B4-BE49-F238E27FC236}">
              <a16:creationId xmlns:a16="http://schemas.microsoft.com/office/drawing/2014/main" id="{E5019B0B-3BE9-4FE5-AFDA-CC29CE262EFC}"/>
            </a:ext>
          </a:extLst>
        </xdr:cNvPr>
        <xdr:cNvSpPr/>
      </xdr:nvSpPr>
      <xdr:spPr>
        <a:xfrm>
          <a:off x="7670800" y="17606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30488</xdr:rowOff>
    </xdr:from>
    <xdr:to>
      <xdr:col>50</xdr:col>
      <xdr:colOff>114300</xdr:colOff>
      <xdr:row>105</xdr:row>
      <xdr:rowOff>54767</xdr:rowOff>
    </xdr:to>
    <xdr:cxnSp macro="">
      <xdr:nvCxnSpPr>
        <xdr:cNvPr id="483" name="直線コネクタ 482">
          <a:extLst>
            <a:ext uri="{FF2B5EF4-FFF2-40B4-BE49-F238E27FC236}">
              <a16:creationId xmlns:a16="http://schemas.microsoft.com/office/drawing/2014/main" id="{33E93B21-3470-422F-A0A8-00B98EB1D2E1}"/>
            </a:ext>
          </a:extLst>
        </xdr:cNvPr>
        <xdr:cNvCxnSpPr/>
      </xdr:nvCxnSpPr>
      <xdr:spPr>
        <a:xfrm flipV="1">
          <a:off x="7713980" y="17632688"/>
          <a:ext cx="782320" cy="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29580</xdr:rowOff>
    </xdr:from>
    <xdr:to>
      <xdr:col>41</xdr:col>
      <xdr:colOff>101600</xdr:colOff>
      <xdr:row>105</xdr:row>
      <xdr:rowOff>131180</xdr:rowOff>
    </xdr:to>
    <xdr:sp macro="" textlink="">
      <xdr:nvSpPr>
        <xdr:cNvPr id="484" name="楕円 483">
          <a:extLst>
            <a:ext uri="{FF2B5EF4-FFF2-40B4-BE49-F238E27FC236}">
              <a16:creationId xmlns:a16="http://schemas.microsoft.com/office/drawing/2014/main" id="{590D3448-A7F1-4398-AB9E-744BCC6E4459}"/>
            </a:ext>
          </a:extLst>
        </xdr:cNvPr>
        <xdr:cNvSpPr/>
      </xdr:nvSpPr>
      <xdr:spPr>
        <a:xfrm>
          <a:off x="6873240" y="176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54767</xdr:rowOff>
    </xdr:from>
    <xdr:to>
      <xdr:col>45</xdr:col>
      <xdr:colOff>177800</xdr:colOff>
      <xdr:row>105</xdr:row>
      <xdr:rowOff>80380</xdr:rowOff>
    </xdr:to>
    <xdr:cxnSp macro="">
      <xdr:nvCxnSpPr>
        <xdr:cNvPr id="485" name="直線コネクタ 484">
          <a:extLst>
            <a:ext uri="{FF2B5EF4-FFF2-40B4-BE49-F238E27FC236}">
              <a16:creationId xmlns:a16="http://schemas.microsoft.com/office/drawing/2014/main" id="{5D59ACB7-C4B5-4146-AF9D-7F64EF5FF7BD}"/>
            </a:ext>
          </a:extLst>
        </xdr:cNvPr>
        <xdr:cNvCxnSpPr/>
      </xdr:nvCxnSpPr>
      <xdr:spPr>
        <a:xfrm flipV="1">
          <a:off x="6924040" y="17656967"/>
          <a:ext cx="789940" cy="2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66599</xdr:rowOff>
    </xdr:from>
    <xdr:to>
      <xdr:col>36</xdr:col>
      <xdr:colOff>165100</xdr:colOff>
      <xdr:row>105</xdr:row>
      <xdr:rowOff>168199</xdr:rowOff>
    </xdr:to>
    <xdr:sp macro="" textlink="">
      <xdr:nvSpPr>
        <xdr:cNvPr id="486" name="楕円 485">
          <a:extLst>
            <a:ext uri="{FF2B5EF4-FFF2-40B4-BE49-F238E27FC236}">
              <a16:creationId xmlns:a16="http://schemas.microsoft.com/office/drawing/2014/main" id="{6E215214-A3CE-4BF7-B83C-CA61FDF509D2}"/>
            </a:ext>
          </a:extLst>
        </xdr:cNvPr>
        <xdr:cNvSpPr/>
      </xdr:nvSpPr>
      <xdr:spPr>
        <a:xfrm>
          <a:off x="6098540" y="176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80380</xdr:rowOff>
    </xdr:from>
    <xdr:to>
      <xdr:col>41</xdr:col>
      <xdr:colOff>50800</xdr:colOff>
      <xdr:row>105</xdr:row>
      <xdr:rowOff>117399</xdr:rowOff>
    </xdr:to>
    <xdr:cxnSp macro="">
      <xdr:nvCxnSpPr>
        <xdr:cNvPr id="487" name="直線コネクタ 486">
          <a:extLst>
            <a:ext uri="{FF2B5EF4-FFF2-40B4-BE49-F238E27FC236}">
              <a16:creationId xmlns:a16="http://schemas.microsoft.com/office/drawing/2014/main" id="{1AB352C0-44DC-4D2A-B13D-752C24D15884}"/>
            </a:ext>
          </a:extLst>
        </xdr:cNvPr>
        <xdr:cNvCxnSpPr/>
      </xdr:nvCxnSpPr>
      <xdr:spPr>
        <a:xfrm flipV="1">
          <a:off x="6149340" y="17682580"/>
          <a:ext cx="774700" cy="3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ADC6F76D-4E27-4976-A527-E634B2AE5D1B}"/>
            </a:ext>
          </a:extLst>
        </xdr:cNvPr>
        <xdr:cNvSpPr txBox="1"/>
      </xdr:nvSpPr>
      <xdr:spPr>
        <a:xfrm>
          <a:off x="8214575" y="1803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139957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5342DED4-3E72-4166-8DB0-0F0C4C7C175B}"/>
            </a:ext>
          </a:extLst>
        </xdr:cNvPr>
        <xdr:cNvSpPr txBox="1"/>
      </xdr:nvSpPr>
      <xdr:spPr>
        <a:xfrm>
          <a:off x="7444955" y="1807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91443</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81CB8538-78D9-42B4-8666-DD53DFEF37AF}"/>
            </a:ext>
          </a:extLst>
        </xdr:cNvPr>
        <xdr:cNvSpPr txBox="1"/>
      </xdr:nvSpPr>
      <xdr:spPr>
        <a:xfrm>
          <a:off x="6670255" y="1802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135754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843BF1A2-93BC-4B12-BD75-43469D36CD9C}"/>
            </a:ext>
          </a:extLst>
        </xdr:cNvPr>
        <xdr:cNvSpPr txBox="1"/>
      </xdr:nvSpPr>
      <xdr:spPr>
        <a:xfrm>
          <a:off x="5872695" y="1807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97815</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C85C2ABD-DAE1-46BC-82A4-6D7BFB2360BF}"/>
            </a:ext>
          </a:extLst>
        </xdr:cNvPr>
        <xdr:cNvSpPr txBox="1"/>
      </xdr:nvSpPr>
      <xdr:spPr>
        <a:xfrm>
          <a:off x="8214575" y="1736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122094</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27AFADCE-5450-48D6-8770-183D94D91F87}"/>
            </a:ext>
          </a:extLst>
        </xdr:cNvPr>
        <xdr:cNvSpPr txBox="1"/>
      </xdr:nvSpPr>
      <xdr:spPr>
        <a:xfrm>
          <a:off x="7444955" y="1738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147707</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1E8344D3-5B39-45AD-B280-3B73BE19AAC4}"/>
            </a:ext>
          </a:extLst>
        </xdr:cNvPr>
        <xdr:cNvSpPr txBox="1"/>
      </xdr:nvSpPr>
      <xdr:spPr>
        <a:xfrm>
          <a:off x="6670255" y="1741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13276</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EA60C48D-8D39-4691-9979-21E1D9368803}"/>
            </a:ext>
          </a:extLst>
        </xdr:cNvPr>
        <xdr:cNvSpPr txBox="1"/>
      </xdr:nvSpPr>
      <xdr:spPr>
        <a:xfrm>
          <a:off x="5872695" y="174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F1D2FAD8-B9ED-4E1E-8F5E-76C3291C2C9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551CFB3E-C297-489C-B6EF-2131420498A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BF2CE0B2-13B3-4595-B527-1226AAAABDF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C980BF9-BE33-44B3-9683-887B35EB08E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2B7D30FD-4FD9-4EF2-9334-3393E839DBD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4EB94AB-D625-4E67-8EC2-7CB8D336FEA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2ED61BB4-6C9B-4D02-B5DD-3770C6B67B3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AF5F2F1A-3E51-4589-9E7E-EEF3966F76D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95861CD5-A6DD-47D7-9D2D-83CB41B1FCE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8561B356-2392-4B2B-A913-16E832C89AF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1C7367-4DEC-4AB1-B048-860F477A133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4594EDDA-F90D-4A23-80BC-29A5BEE471E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FFA528D9-D04C-48B8-BF12-F0545DFA810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50BE764D-97F0-4018-B432-656A2667CD9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16E3A344-23FB-4C8D-BC18-44A104D6EB1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EA7699C3-26A0-497F-ABB3-E1BC4C959B8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402E9CD-1176-4404-A3B9-AD6111353F6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5D5B2D38-A11C-4190-A21C-51A027CC00F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7C0E17E0-D02C-4907-B95B-807A3FC2597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ABEDB977-4C5A-4941-A1E8-6E32A744FD6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8EB4CCAF-E3EE-4763-8721-E85ED2437E2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ABC1A42A-9F39-45B2-A63A-DFF85C3420B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76AF962D-8C38-42BB-B8D7-FBFCA00004A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E27F6ED4-356B-4970-AC2F-077B984CDB4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1BBFB9F1-1E7F-48BF-8528-5079F0391BB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21D16AB9-62F3-4BC0-B691-A3E102D6A67C}"/>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E2CC9AA7-EBCC-4B7C-BE53-3FF2A051B35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E48B94CB-992F-4DD9-A881-7C1684140ED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49A0B0E1-E367-425D-84E1-112D2830DF66}"/>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366FD5CF-B31D-4E56-84F9-B69F051672D2}"/>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60CDDA92-1B60-4997-A7AE-43FCCF1A015F}"/>
            </a:ext>
          </a:extLst>
        </xdr:cNvPr>
        <xdr:cNvSpPr txBox="1"/>
      </xdr:nvSpPr>
      <xdr:spPr>
        <a:xfrm>
          <a:off x="14414500" y="64019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E5BD592C-3748-4866-AC46-1DD8382FE9A8}"/>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30976BEA-07BF-4CAF-9E8C-DCD0352EC983}"/>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031C8155-D528-4592-8D73-C2D976A9C01E}"/>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30" name="フローチャート: 判断 529">
          <a:extLst>
            <a:ext uri="{FF2B5EF4-FFF2-40B4-BE49-F238E27FC236}">
              <a16:creationId xmlns:a16="http://schemas.microsoft.com/office/drawing/2014/main" id="{029C35CD-1950-4011-949E-59CDB91E363A}"/>
            </a:ext>
          </a:extLst>
        </xdr:cNvPr>
        <xdr:cNvSpPr/>
      </xdr:nvSpPr>
      <xdr:spPr>
        <a:xfrm>
          <a:off x="12029440" y="6332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31" name="フローチャート: 判断 530">
          <a:extLst>
            <a:ext uri="{FF2B5EF4-FFF2-40B4-BE49-F238E27FC236}">
              <a16:creationId xmlns:a16="http://schemas.microsoft.com/office/drawing/2014/main" id="{F0C6AD63-749B-4921-958C-88941BC3C8A8}"/>
            </a:ext>
          </a:extLst>
        </xdr:cNvPr>
        <xdr:cNvSpPr/>
      </xdr:nvSpPr>
      <xdr:spPr>
        <a:xfrm>
          <a:off x="1123188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3FF89AA-F78A-4323-82FE-B3377584AA0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1783710-CE8C-42AF-A896-BE6B944BFF9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9BD8774-75F7-4CEA-9E4C-A2178DEBB00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60F7147-C7EA-4C5C-8AD3-C6CAA774EE8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46AC1A2-E363-4B8A-A70E-F89B4E81276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37" name="楕円 536">
          <a:extLst>
            <a:ext uri="{FF2B5EF4-FFF2-40B4-BE49-F238E27FC236}">
              <a16:creationId xmlns:a16="http://schemas.microsoft.com/office/drawing/2014/main" id="{B74B662A-D10A-462A-90F0-652089E562B1}"/>
            </a:ext>
          </a:extLst>
        </xdr:cNvPr>
        <xdr:cNvSpPr/>
      </xdr:nvSpPr>
      <xdr:spPr>
        <a:xfrm>
          <a:off x="14325600" y="64202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72770</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34BA7889-9EC6-4862-BAD0-AA019693E126}"/>
            </a:ext>
          </a:extLst>
        </xdr:cNvPr>
        <xdr:cNvSpPr txBox="1"/>
      </xdr:nvSpPr>
      <xdr:spPr>
        <a:xfrm>
          <a:off x="14414500" y="6275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170724</xdr:rowOff>
    </xdr:from>
    <xdr:to>
      <xdr:col>81</xdr:col>
      <xdr:colOff>101600</xdr:colOff>
      <xdr:row>38</xdr:row>
      <xdr:rowOff>100874</xdr:rowOff>
    </xdr:to>
    <xdr:sp macro="" textlink="">
      <xdr:nvSpPr>
        <xdr:cNvPr id="539" name="楕円 538">
          <a:extLst>
            <a:ext uri="{FF2B5EF4-FFF2-40B4-BE49-F238E27FC236}">
              <a16:creationId xmlns:a16="http://schemas.microsoft.com/office/drawing/2014/main" id="{67111AD0-C125-4A88-B354-BF99AE52C01B}"/>
            </a:ext>
          </a:extLst>
        </xdr:cNvPr>
        <xdr:cNvSpPr/>
      </xdr:nvSpPr>
      <xdr:spPr>
        <a:xfrm>
          <a:off x="13578840" y="637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50074</xdr:rowOff>
    </xdr:from>
    <xdr:to>
      <xdr:col>85</xdr:col>
      <xdr:colOff>127000</xdr:colOff>
      <xdr:row>38</xdr:row>
      <xdr:rowOff>100693</xdr:rowOff>
    </xdr:to>
    <xdr:cxnSp macro="">
      <xdr:nvCxnSpPr>
        <xdr:cNvPr id="540" name="直線コネクタ 539">
          <a:extLst>
            <a:ext uri="{FF2B5EF4-FFF2-40B4-BE49-F238E27FC236}">
              <a16:creationId xmlns:a16="http://schemas.microsoft.com/office/drawing/2014/main" id="{91D36504-8C61-4ECB-B965-70BCBDD64A9B}"/>
            </a:ext>
          </a:extLst>
        </xdr:cNvPr>
        <xdr:cNvCxnSpPr/>
      </xdr:nvCxnSpPr>
      <xdr:spPr>
        <a:xfrm>
          <a:off x="13629640" y="6420394"/>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118473</xdr:rowOff>
    </xdr:from>
    <xdr:to>
      <xdr:col>76</xdr:col>
      <xdr:colOff>165100</xdr:colOff>
      <xdr:row>38</xdr:row>
      <xdr:rowOff>48623</xdr:rowOff>
    </xdr:to>
    <xdr:sp macro="" textlink="">
      <xdr:nvSpPr>
        <xdr:cNvPr id="541" name="楕円 540">
          <a:extLst>
            <a:ext uri="{FF2B5EF4-FFF2-40B4-BE49-F238E27FC236}">
              <a16:creationId xmlns:a16="http://schemas.microsoft.com/office/drawing/2014/main" id="{3BDD1D8C-F7C4-4C69-B596-0577DF412C5D}"/>
            </a:ext>
          </a:extLst>
        </xdr:cNvPr>
        <xdr:cNvSpPr/>
      </xdr:nvSpPr>
      <xdr:spPr>
        <a:xfrm>
          <a:off x="1280414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169273</xdr:rowOff>
    </xdr:from>
    <xdr:to>
      <xdr:col>81</xdr:col>
      <xdr:colOff>50800</xdr:colOff>
      <xdr:row>38</xdr:row>
      <xdr:rowOff>50074</xdr:rowOff>
    </xdr:to>
    <xdr:cxnSp macro="">
      <xdr:nvCxnSpPr>
        <xdr:cNvPr id="542" name="直線コネクタ 541">
          <a:extLst>
            <a:ext uri="{FF2B5EF4-FFF2-40B4-BE49-F238E27FC236}">
              <a16:creationId xmlns:a16="http://schemas.microsoft.com/office/drawing/2014/main" id="{34FAE77C-CB42-4BD8-AC4B-9EE5B6DF9D13}"/>
            </a:ext>
          </a:extLst>
        </xdr:cNvPr>
        <xdr:cNvCxnSpPr/>
      </xdr:nvCxnSpPr>
      <xdr:spPr>
        <a:xfrm>
          <a:off x="12854940" y="6371953"/>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67854</xdr:rowOff>
    </xdr:from>
    <xdr:to>
      <xdr:col>72</xdr:col>
      <xdr:colOff>38100</xdr:colOff>
      <xdr:row>37</xdr:row>
      <xdr:rowOff>169455</xdr:rowOff>
    </xdr:to>
    <xdr:sp macro="" textlink="">
      <xdr:nvSpPr>
        <xdr:cNvPr id="543" name="楕円 542">
          <a:extLst>
            <a:ext uri="{FF2B5EF4-FFF2-40B4-BE49-F238E27FC236}">
              <a16:creationId xmlns:a16="http://schemas.microsoft.com/office/drawing/2014/main" id="{ACF26F43-21BD-4CCA-85DF-D90554617394}"/>
            </a:ext>
          </a:extLst>
        </xdr:cNvPr>
        <xdr:cNvSpPr/>
      </xdr:nvSpPr>
      <xdr:spPr>
        <a:xfrm>
          <a:off x="12029440" y="6270534"/>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118654</xdr:rowOff>
    </xdr:from>
    <xdr:to>
      <xdr:col>76</xdr:col>
      <xdr:colOff>114300</xdr:colOff>
      <xdr:row>37</xdr:row>
      <xdr:rowOff>169273</xdr:rowOff>
    </xdr:to>
    <xdr:cxnSp macro="">
      <xdr:nvCxnSpPr>
        <xdr:cNvPr id="544" name="直線コネクタ 543">
          <a:extLst>
            <a:ext uri="{FF2B5EF4-FFF2-40B4-BE49-F238E27FC236}">
              <a16:creationId xmlns:a16="http://schemas.microsoft.com/office/drawing/2014/main" id="{229BE834-DD47-46F2-A155-D2DAA928C237}"/>
            </a:ext>
          </a:extLst>
        </xdr:cNvPr>
        <xdr:cNvCxnSpPr/>
      </xdr:nvCxnSpPr>
      <xdr:spPr>
        <a:xfrm>
          <a:off x="12072620" y="6321334"/>
          <a:ext cx="78232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17236</xdr:rowOff>
    </xdr:from>
    <xdr:to>
      <xdr:col>67</xdr:col>
      <xdr:colOff>101600</xdr:colOff>
      <xdr:row>37</xdr:row>
      <xdr:rowOff>118836</xdr:rowOff>
    </xdr:to>
    <xdr:sp macro="" textlink="">
      <xdr:nvSpPr>
        <xdr:cNvPr id="545" name="楕円 544">
          <a:extLst>
            <a:ext uri="{FF2B5EF4-FFF2-40B4-BE49-F238E27FC236}">
              <a16:creationId xmlns:a16="http://schemas.microsoft.com/office/drawing/2014/main" id="{6A3F0D74-95E8-4841-A38D-F6D0B939E935}"/>
            </a:ext>
          </a:extLst>
        </xdr:cNvPr>
        <xdr:cNvSpPr/>
      </xdr:nvSpPr>
      <xdr:spPr>
        <a:xfrm>
          <a:off x="1123188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68036</xdr:rowOff>
    </xdr:from>
    <xdr:to>
      <xdr:col>71</xdr:col>
      <xdr:colOff>177800</xdr:colOff>
      <xdr:row>37</xdr:row>
      <xdr:rowOff>118654</xdr:rowOff>
    </xdr:to>
    <xdr:cxnSp macro="">
      <xdr:nvCxnSpPr>
        <xdr:cNvPr id="546" name="直線コネクタ 545">
          <a:extLst>
            <a:ext uri="{FF2B5EF4-FFF2-40B4-BE49-F238E27FC236}">
              <a16:creationId xmlns:a16="http://schemas.microsoft.com/office/drawing/2014/main" id="{AFAD333E-D40C-48B7-B69F-DF3112FFE5AF}"/>
            </a:ext>
          </a:extLst>
        </xdr:cNvPr>
        <xdr:cNvCxnSpPr/>
      </xdr:nvCxnSpPr>
      <xdr:spPr>
        <a:xfrm>
          <a:off x="11282680" y="6270716"/>
          <a:ext cx="78994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BF0CF010-751F-45B0-A8C0-0B642BBC8544}"/>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3BE0BB2E-F034-40B7-A100-DFD81078373F}"/>
            </a:ext>
          </a:extLst>
        </xdr:cNvPr>
        <xdr:cNvSpPr txBox="1"/>
      </xdr:nvSpPr>
      <xdr:spPr>
        <a:xfrm>
          <a:off x="1267524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FBE1DB21-44A4-4C22-BBA2-D9B7BB46C26F}"/>
            </a:ext>
          </a:extLst>
        </xdr:cNvPr>
        <xdr:cNvSpPr txBox="1"/>
      </xdr:nvSpPr>
      <xdr:spPr>
        <a:xfrm>
          <a:off x="1190054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2482F848-A949-4DF3-9676-031893F98A50}"/>
            </a:ext>
          </a:extLst>
        </xdr:cNvPr>
        <xdr:cNvSpPr txBox="1"/>
      </xdr:nvSpPr>
      <xdr:spPr>
        <a:xfrm>
          <a:off x="1110298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117401</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EA28CB46-EB37-4EB2-A81B-30B239C0F4E4}"/>
            </a:ext>
          </a:extLst>
        </xdr:cNvPr>
        <xdr:cNvSpPr txBox="1"/>
      </xdr:nvSpPr>
      <xdr:spPr>
        <a:xfrm>
          <a:off x="134372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65150</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C60AFD25-9415-4EDB-BBA6-3C1970D280A9}"/>
            </a:ext>
          </a:extLst>
        </xdr:cNvPr>
        <xdr:cNvSpPr txBox="1"/>
      </xdr:nvSpPr>
      <xdr:spPr>
        <a:xfrm>
          <a:off x="126752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14531</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9C1FA8B3-9163-464F-A657-B4749AA69694}"/>
            </a:ext>
          </a:extLst>
        </xdr:cNvPr>
        <xdr:cNvSpPr txBox="1"/>
      </xdr:nvSpPr>
      <xdr:spPr>
        <a:xfrm>
          <a:off x="119005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135363</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E566A225-CE9A-481F-8DFD-E80AF9EEF3E8}"/>
            </a:ext>
          </a:extLst>
        </xdr:cNvPr>
        <xdr:cNvSpPr txBox="1"/>
      </xdr:nvSpPr>
      <xdr:spPr>
        <a:xfrm>
          <a:off x="1110298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F4E834E6-6996-4113-9825-BC9E1AAAFD2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7547D88A-E624-4C07-B8E9-0B5C89E5BFB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386F367-A653-45A5-A212-C79FA5796BF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5E79031-8987-439A-A82C-7FFBBB539E5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CCBBA992-43E9-46FC-AB19-AA4595E5BE7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01C8F81-1D6F-4E13-88DC-E4D493EEF7D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3859F2-9575-410A-86B4-7041DD3A7EE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4051AF8-4ADE-4165-812A-AC7F8959EE7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FD79C1F-7BF6-4C51-95EB-D4C6B6BA84B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1029CFB8-E219-4289-983F-5DFDBE180DD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3BB403A4-8948-4689-BBFA-500291458F6B}"/>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21A45F4E-A4D9-454A-9D98-3CC427FAD43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2181564D-1A17-4E0F-81A3-75A50F80BC7E}"/>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8102110B-C4ED-4E7C-AAAF-11F40D1AEE5D}"/>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10041858-2A2A-4255-A342-9F791D5CE8D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165B1437-7D4F-46E7-A2CC-0D43B5269DA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BEDD86B1-2FCE-4E32-B41D-8055CBCDA12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E2CA8114-63F3-4B8D-A79D-D631EF403789}"/>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A657261A-4969-4E51-9833-AB09789C8CB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49D67A1B-1BFB-47A7-8E87-DE3734C6421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64B77399-DB98-43A8-A315-49EAFE58C28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5492DB55-55C3-46BA-ABCD-3A92A23FFA7E}"/>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96240008-8329-4943-B3D3-3F367AD9B609}"/>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FF896614-5170-431F-895A-370942E2E76D}"/>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BEDF7988-96C1-43C6-8F68-96B722390EC7}"/>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8063044C-6F11-4885-9C61-AE9ED3D4C9AB}"/>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AB69EC28-3D9F-4004-AB69-17FA50A2DA94}"/>
            </a:ext>
          </a:extLst>
        </xdr:cNvPr>
        <xdr:cNvSpPr txBox="1"/>
      </xdr:nvSpPr>
      <xdr:spPr>
        <a:xfrm>
          <a:off x="19547840" y="646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F9F9CDFC-24EE-4546-8C31-98E5A0C39996}"/>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11C7A0AA-7B02-4154-A4C2-A5BABC4F9AE8}"/>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7B1A1422-F3C1-475B-82EE-D89B00065808}"/>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85" name="フローチャート: 判断 584">
          <a:extLst>
            <a:ext uri="{FF2B5EF4-FFF2-40B4-BE49-F238E27FC236}">
              <a16:creationId xmlns:a16="http://schemas.microsoft.com/office/drawing/2014/main" id="{8E2B1237-7751-4B92-AD00-6804B4C2EDC4}"/>
            </a:ext>
          </a:extLst>
        </xdr:cNvPr>
        <xdr:cNvSpPr/>
      </xdr:nvSpPr>
      <xdr:spPr>
        <a:xfrm>
          <a:off x="171627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86" name="フローチャート: 判断 585">
          <a:extLst>
            <a:ext uri="{FF2B5EF4-FFF2-40B4-BE49-F238E27FC236}">
              <a16:creationId xmlns:a16="http://schemas.microsoft.com/office/drawing/2014/main" id="{9C23C931-07C4-4220-8FDA-8F95C7523255}"/>
            </a:ext>
          </a:extLst>
        </xdr:cNvPr>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4DCE5DA-A9DD-42C1-AB32-E6C9C6B5122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DD5B5C3-5017-474E-A741-E6F324FF6BF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EB9506D-E6CD-493F-8773-14BCBB8A808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5D6DBE1-26FD-4EF9-8243-7EC9B94DD45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659C923-8700-43BC-B77C-5C9DCCBE714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167132</xdr:rowOff>
    </xdr:from>
    <xdr:to>
      <xdr:col>116</xdr:col>
      <xdr:colOff>114300</xdr:colOff>
      <xdr:row>41</xdr:row>
      <xdr:rowOff>97282</xdr:rowOff>
    </xdr:to>
    <xdr:sp macro="" textlink="">
      <xdr:nvSpPr>
        <xdr:cNvPr id="592" name="楕円 591">
          <a:extLst>
            <a:ext uri="{FF2B5EF4-FFF2-40B4-BE49-F238E27FC236}">
              <a16:creationId xmlns:a16="http://schemas.microsoft.com/office/drawing/2014/main" id="{C5EBF390-2535-45E8-B615-51D09F1C025F}"/>
            </a:ext>
          </a:extLst>
        </xdr:cNvPr>
        <xdr:cNvSpPr/>
      </xdr:nvSpPr>
      <xdr:spPr>
        <a:xfrm>
          <a:off x="19458940" y="6872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82059</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4DFD215E-76D4-40F4-B3C1-2696EB88FB89}"/>
            </a:ext>
          </a:extLst>
        </xdr:cNvPr>
        <xdr:cNvSpPr txBox="1"/>
      </xdr:nvSpPr>
      <xdr:spPr>
        <a:xfrm>
          <a:off x="19547840" y="678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169418</xdr:rowOff>
    </xdr:from>
    <xdr:to>
      <xdr:col>112</xdr:col>
      <xdr:colOff>38100</xdr:colOff>
      <xdr:row>41</xdr:row>
      <xdr:rowOff>99568</xdr:rowOff>
    </xdr:to>
    <xdr:sp macro="" textlink="">
      <xdr:nvSpPr>
        <xdr:cNvPr id="594" name="楕円 593">
          <a:extLst>
            <a:ext uri="{FF2B5EF4-FFF2-40B4-BE49-F238E27FC236}">
              <a16:creationId xmlns:a16="http://schemas.microsoft.com/office/drawing/2014/main" id="{6A88B772-2BA6-4CFA-8BED-18AB5C5DA9C7}"/>
            </a:ext>
          </a:extLst>
        </xdr:cNvPr>
        <xdr:cNvSpPr/>
      </xdr:nvSpPr>
      <xdr:spPr>
        <a:xfrm>
          <a:off x="18735040" y="6875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48768</xdr:rowOff>
    </xdr:to>
    <xdr:cxnSp macro="">
      <xdr:nvCxnSpPr>
        <xdr:cNvPr id="595" name="直線コネクタ 594">
          <a:extLst>
            <a:ext uri="{FF2B5EF4-FFF2-40B4-BE49-F238E27FC236}">
              <a16:creationId xmlns:a16="http://schemas.microsoft.com/office/drawing/2014/main" id="{4840AF6A-03B0-4DC0-891E-C15756E7BB0D}"/>
            </a:ext>
          </a:extLst>
        </xdr:cNvPr>
        <xdr:cNvCxnSpPr/>
      </xdr:nvCxnSpPr>
      <xdr:spPr>
        <a:xfrm flipV="1">
          <a:off x="18778220" y="691972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169418</xdr:rowOff>
    </xdr:from>
    <xdr:to>
      <xdr:col>107</xdr:col>
      <xdr:colOff>101600</xdr:colOff>
      <xdr:row>41</xdr:row>
      <xdr:rowOff>99568</xdr:rowOff>
    </xdr:to>
    <xdr:sp macro="" textlink="">
      <xdr:nvSpPr>
        <xdr:cNvPr id="596" name="楕円 595">
          <a:extLst>
            <a:ext uri="{FF2B5EF4-FFF2-40B4-BE49-F238E27FC236}">
              <a16:creationId xmlns:a16="http://schemas.microsoft.com/office/drawing/2014/main" id="{B0D27D4E-4C44-4B52-BC11-2FE2A210EDD5}"/>
            </a:ext>
          </a:extLst>
        </xdr:cNvPr>
        <xdr:cNvSpPr/>
      </xdr:nvSpPr>
      <xdr:spPr>
        <a:xfrm>
          <a:off x="17937480" y="6875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48768</xdr:rowOff>
    </xdr:from>
    <xdr:to>
      <xdr:col>111</xdr:col>
      <xdr:colOff>177800</xdr:colOff>
      <xdr:row>41</xdr:row>
      <xdr:rowOff>48768</xdr:rowOff>
    </xdr:to>
    <xdr:cxnSp macro="">
      <xdr:nvCxnSpPr>
        <xdr:cNvPr id="597" name="直線コネクタ 596">
          <a:extLst>
            <a:ext uri="{FF2B5EF4-FFF2-40B4-BE49-F238E27FC236}">
              <a16:creationId xmlns:a16="http://schemas.microsoft.com/office/drawing/2014/main" id="{26172F35-F96A-434B-93FB-461378A5F3CF}"/>
            </a:ext>
          </a:extLst>
        </xdr:cNvPr>
        <xdr:cNvCxnSpPr/>
      </xdr:nvCxnSpPr>
      <xdr:spPr>
        <a:xfrm>
          <a:off x="17988280" y="69220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598" name="楕円 597">
          <a:extLst>
            <a:ext uri="{FF2B5EF4-FFF2-40B4-BE49-F238E27FC236}">
              <a16:creationId xmlns:a16="http://schemas.microsoft.com/office/drawing/2014/main" id="{41BDF761-051E-4104-BD24-82D67CB4609C}"/>
            </a:ext>
          </a:extLst>
        </xdr:cNvPr>
        <xdr:cNvSpPr/>
      </xdr:nvSpPr>
      <xdr:spPr>
        <a:xfrm>
          <a:off x="17162780" y="68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48768</xdr:rowOff>
    </xdr:from>
    <xdr:to>
      <xdr:col>107</xdr:col>
      <xdr:colOff>50800</xdr:colOff>
      <xdr:row>41</xdr:row>
      <xdr:rowOff>51054</xdr:rowOff>
    </xdr:to>
    <xdr:cxnSp macro="">
      <xdr:nvCxnSpPr>
        <xdr:cNvPr id="599" name="直線コネクタ 598">
          <a:extLst>
            <a:ext uri="{FF2B5EF4-FFF2-40B4-BE49-F238E27FC236}">
              <a16:creationId xmlns:a16="http://schemas.microsoft.com/office/drawing/2014/main" id="{F2A9CE2D-5484-466D-BD06-C7F13239EEF2}"/>
            </a:ext>
          </a:extLst>
        </xdr:cNvPr>
        <xdr:cNvCxnSpPr/>
      </xdr:nvCxnSpPr>
      <xdr:spPr>
        <a:xfrm flipV="1">
          <a:off x="17213580" y="692200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xdr:rowOff>
    </xdr:from>
    <xdr:to>
      <xdr:col>98</xdr:col>
      <xdr:colOff>38100</xdr:colOff>
      <xdr:row>41</xdr:row>
      <xdr:rowOff>101854</xdr:rowOff>
    </xdr:to>
    <xdr:sp macro="" textlink="">
      <xdr:nvSpPr>
        <xdr:cNvPr id="600" name="楕円 599">
          <a:extLst>
            <a:ext uri="{FF2B5EF4-FFF2-40B4-BE49-F238E27FC236}">
              <a16:creationId xmlns:a16="http://schemas.microsoft.com/office/drawing/2014/main" id="{5BF7528D-D5C8-44AF-ABC7-CB8A4A3159EC}"/>
            </a:ext>
          </a:extLst>
        </xdr:cNvPr>
        <xdr:cNvSpPr/>
      </xdr:nvSpPr>
      <xdr:spPr>
        <a:xfrm>
          <a:off x="16388080" y="68734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51054</xdr:rowOff>
    </xdr:from>
    <xdr:to>
      <xdr:col>102</xdr:col>
      <xdr:colOff>114300</xdr:colOff>
      <xdr:row>41</xdr:row>
      <xdr:rowOff>51054</xdr:rowOff>
    </xdr:to>
    <xdr:cxnSp macro="">
      <xdr:nvCxnSpPr>
        <xdr:cNvPr id="601" name="直線コネクタ 600">
          <a:extLst>
            <a:ext uri="{FF2B5EF4-FFF2-40B4-BE49-F238E27FC236}">
              <a16:creationId xmlns:a16="http://schemas.microsoft.com/office/drawing/2014/main" id="{874F4C95-0171-4885-9FF6-51068AA3B302}"/>
            </a:ext>
          </a:extLst>
        </xdr:cNvPr>
        <xdr:cNvCxnSpPr/>
      </xdr:nvCxnSpPr>
      <xdr:spPr>
        <a:xfrm>
          <a:off x="16431260" y="69242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F065428C-FBE0-433B-8AEC-54929035FEEE}"/>
            </a:ext>
          </a:extLst>
        </xdr:cNvPr>
        <xdr:cNvSpPr txBox="1"/>
      </xdr:nvSpPr>
      <xdr:spPr>
        <a:xfrm>
          <a:off x="185611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A9C90F79-F3CB-4CCD-BCBE-16BCE47C270A}"/>
            </a:ext>
          </a:extLst>
        </xdr:cNvPr>
        <xdr:cNvSpPr txBox="1"/>
      </xdr:nvSpPr>
      <xdr:spPr>
        <a:xfrm>
          <a:off x="1777626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E5028B98-5F44-4789-BB7F-FFAA71F9FEB3}"/>
            </a:ext>
          </a:extLst>
        </xdr:cNvPr>
        <xdr:cNvSpPr txBox="1"/>
      </xdr:nvSpPr>
      <xdr:spPr>
        <a:xfrm>
          <a:off x="17001567"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BF76C6DA-EC3E-4B6C-A4DF-C6185B8DABC1}"/>
            </a:ext>
          </a:extLst>
        </xdr:cNvPr>
        <xdr:cNvSpPr txBox="1"/>
      </xdr:nvSpPr>
      <xdr:spPr>
        <a:xfrm>
          <a:off x="16226867"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90695</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52502245-1819-4AC5-BEB3-610F8DF5767A}"/>
            </a:ext>
          </a:extLst>
        </xdr:cNvPr>
        <xdr:cNvSpPr txBox="1"/>
      </xdr:nvSpPr>
      <xdr:spPr>
        <a:xfrm>
          <a:off x="18561127" y="69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90695</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B5B88851-A188-40C5-B37A-E1DB06C456F5}"/>
            </a:ext>
          </a:extLst>
        </xdr:cNvPr>
        <xdr:cNvSpPr txBox="1"/>
      </xdr:nvSpPr>
      <xdr:spPr>
        <a:xfrm>
          <a:off x="17776267" y="69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51ABBE62-73B9-40C0-B288-9B3796984537}"/>
            </a:ext>
          </a:extLst>
        </xdr:cNvPr>
        <xdr:cNvSpPr txBox="1"/>
      </xdr:nvSpPr>
      <xdr:spPr>
        <a:xfrm>
          <a:off x="17001567" y="69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92981</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EA12013-932E-4C16-B4F9-EAE0E3E5ADC6}"/>
            </a:ext>
          </a:extLst>
        </xdr:cNvPr>
        <xdr:cNvSpPr txBox="1"/>
      </xdr:nvSpPr>
      <xdr:spPr>
        <a:xfrm>
          <a:off x="16226867" y="69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60CC6460-0671-4376-919B-3C81016B554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F74A73FC-46E0-4951-A614-AB0BE32F708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FD53725A-D738-4654-8C3E-637D2F92CFA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23E2821-C517-49C2-9FEF-CF3BD04B972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579CD020-6815-4372-9703-21228022D12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25B32918-CA2A-4FEC-B42E-D6DA30EC037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DA487B4F-8455-47BB-B336-67D58FC4BB0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927810A-B87A-48B2-9C34-0ECAB7121B0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71784D62-5BAD-4532-836B-652E8A1EA50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271AE6F0-9450-4DA0-AD46-AC163AB0D3A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A99DF72C-7360-4946-8F32-0CABE202FFC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B067E4B-05B8-45D5-A05C-90E6EC0F170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8AED418B-4D13-4F90-88A6-E05F2B8F1E6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DC94A712-F734-4483-A66B-48893EDABF9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D0266447-F88B-4072-8AB9-49FFFA44863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1520EBF4-2738-4EC7-B3DF-1E0C4EA2DD0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E3CE2404-3D90-43B2-94F2-AA59D6AE765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D238FDF-732F-46EF-AD21-02B695BAC25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80461E79-4F1D-4B21-9A47-5A70151CA10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40B40945-311D-4A96-B75A-FA9ABC5AA3B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D40BE406-7152-4915-822B-C9D17215854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5A8D7D9B-B066-4305-884B-532DA81F5D7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8CB6CAA2-20D4-41AD-84E3-79EAD7D40B3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D473318A-3ED8-44D3-87A3-981EB86010F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0D7C58EF-816C-47F6-86A0-B9737C7A558E}"/>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30641507-CB29-4A1A-A8BA-EEE2E3613C8C}"/>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0096E061-B711-4F12-A955-A1D1989C0258}"/>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2EABD627-4700-4905-9067-FE8C2E475E46}"/>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70F8C7C2-2FA0-4EAC-96FD-56F95B4FCA7C}"/>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4438D051-467C-497B-8785-BE44C6B77653}"/>
            </a:ext>
          </a:extLst>
        </xdr:cNvPr>
        <xdr:cNvSpPr txBox="1"/>
      </xdr:nvSpPr>
      <xdr:spPr>
        <a:xfrm>
          <a:off x="144145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89FF666D-35E4-4CB3-A7FD-59F0D0E0DCC3}"/>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1CE809EE-E950-4F83-B6B5-92327A668A75}"/>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B1C8B68B-2CA5-4C3B-AD83-2B1FF9A48FCC}"/>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43" name="フローチャート: 判断 642">
          <a:extLst>
            <a:ext uri="{FF2B5EF4-FFF2-40B4-BE49-F238E27FC236}">
              <a16:creationId xmlns:a16="http://schemas.microsoft.com/office/drawing/2014/main" id="{D05EE358-09D4-4446-919C-934442AA9CE3}"/>
            </a:ext>
          </a:extLst>
        </xdr:cNvPr>
        <xdr:cNvSpPr/>
      </xdr:nvSpPr>
      <xdr:spPr>
        <a:xfrm>
          <a:off x="1202944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44" name="フローチャート: 判断 643">
          <a:extLst>
            <a:ext uri="{FF2B5EF4-FFF2-40B4-BE49-F238E27FC236}">
              <a16:creationId xmlns:a16="http://schemas.microsoft.com/office/drawing/2014/main" id="{ECB0E1DC-B088-470D-939B-D765A1C85322}"/>
            </a:ext>
          </a:extLst>
        </xdr:cNvPr>
        <xdr:cNvSpPr/>
      </xdr:nvSpPr>
      <xdr:spPr>
        <a:xfrm>
          <a:off x="1123188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D2EB8CC-2F85-4888-AFF0-7FF83FEF8A3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3FD1945-8DEE-4903-AF42-424B770E3B9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938E60B-0A44-4B7D-A0E6-658A644C5E4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2FC208E-7E03-4444-8EDA-25FC550B7FB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5145465-BB0C-4A78-9196-4C69063769C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xdr:rowOff>
    </xdr:from>
    <xdr:to>
      <xdr:col>85</xdr:col>
      <xdr:colOff>177800</xdr:colOff>
      <xdr:row>59</xdr:row>
      <xdr:rowOff>109855</xdr:rowOff>
    </xdr:to>
    <xdr:sp macro="" textlink="">
      <xdr:nvSpPr>
        <xdr:cNvPr id="650" name="楕円 649">
          <a:extLst>
            <a:ext uri="{FF2B5EF4-FFF2-40B4-BE49-F238E27FC236}">
              <a16:creationId xmlns:a16="http://schemas.microsoft.com/office/drawing/2014/main" id="{FB5A3F39-C77C-4855-B708-7F477D1B0D51}"/>
            </a:ext>
          </a:extLst>
        </xdr:cNvPr>
        <xdr:cNvSpPr/>
      </xdr:nvSpPr>
      <xdr:spPr>
        <a:xfrm>
          <a:off x="14325600" y="98990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31132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9F6A0B4D-369F-4915-920C-F4ED07A41324}"/>
            </a:ext>
          </a:extLst>
        </xdr:cNvPr>
        <xdr:cNvSpPr txBox="1"/>
      </xdr:nvSpPr>
      <xdr:spPr>
        <a:xfrm>
          <a:off x="14414500"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652" name="楕円 651">
          <a:extLst>
            <a:ext uri="{FF2B5EF4-FFF2-40B4-BE49-F238E27FC236}">
              <a16:creationId xmlns:a16="http://schemas.microsoft.com/office/drawing/2014/main" id="{7A439D7C-4362-4582-9CBB-6A57B2B03362}"/>
            </a:ext>
          </a:extLst>
        </xdr:cNvPr>
        <xdr:cNvSpPr/>
      </xdr:nvSpPr>
      <xdr:spPr>
        <a:xfrm>
          <a:off x="13578840" y="9866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59055</xdr:rowOff>
    </xdr:to>
    <xdr:cxnSp macro="">
      <xdr:nvCxnSpPr>
        <xdr:cNvPr id="653" name="直線コネクタ 652">
          <a:extLst>
            <a:ext uri="{FF2B5EF4-FFF2-40B4-BE49-F238E27FC236}">
              <a16:creationId xmlns:a16="http://schemas.microsoft.com/office/drawing/2014/main" id="{6FD057BE-B386-4210-94CA-29EC05F9F8B2}"/>
            </a:ext>
          </a:extLst>
        </xdr:cNvPr>
        <xdr:cNvCxnSpPr/>
      </xdr:nvCxnSpPr>
      <xdr:spPr>
        <a:xfrm>
          <a:off x="13629640" y="991362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54" name="楕円 653">
          <a:extLst>
            <a:ext uri="{FF2B5EF4-FFF2-40B4-BE49-F238E27FC236}">
              <a16:creationId xmlns:a16="http://schemas.microsoft.com/office/drawing/2014/main" id="{E0153882-BBF9-4205-8B2C-B4F90021356B}"/>
            </a:ext>
          </a:extLst>
        </xdr:cNvPr>
        <xdr:cNvSpPr/>
      </xdr:nvSpPr>
      <xdr:spPr>
        <a:xfrm>
          <a:off x="12804140" y="983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165735</xdr:rowOff>
    </xdr:from>
    <xdr:to>
      <xdr:col>81</xdr:col>
      <xdr:colOff>50800</xdr:colOff>
      <xdr:row>59</xdr:row>
      <xdr:rowOff>22860</xdr:rowOff>
    </xdr:to>
    <xdr:cxnSp macro="">
      <xdr:nvCxnSpPr>
        <xdr:cNvPr id="655" name="直線コネクタ 654">
          <a:extLst>
            <a:ext uri="{FF2B5EF4-FFF2-40B4-BE49-F238E27FC236}">
              <a16:creationId xmlns:a16="http://schemas.microsoft.com/office/drawing/2014/main" id="{DEDB3A2D-B1F2-4EA4-A5EB-274D944DE12C}"/>
            </a:ext>
          </a:extLst>
        </xdr:cNvPr>
        <xdr:cNvCxnSpPr/>
      </xdr:nvCxnSpPr>
      <xdr:spPr>
        <a:xfrm>
          <a:off x="12854940" y="988885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73025</xdr:rowOff>
    </xdr:from>
    <xdr:to>
      <xdr:col>72</xdr:col>
      <xdr:colOff>38100</xdr:colOff>
      <xdr:row>59</xdr:row>
      <xdr:rowOff>3175</xdr:rowOff>
    </xdr:to>
    <xdr:sp macro="" textlink="">
      <xdr:nvSpPr>
        <xdr:cNvPr id="656" name="楕円 655">
          <a:extLst>
            <a:ext uri="{FF2B5EF4-FFF2-40B4-BE49-F238E27FC236}">
              <a16:creationId xmlns:a16="http://schemas.microsoft.com/office/drawing/2014/main" id="{38A902F4-C297-4AD4-9A13-4064E0167954}"/>
            </a:ext>
          </a:extLst>
        </xdr:cNvPr>
        <xdr:cNvSpPr/>
      </xdr:nvSpPr>
      <xdr:spPr>
        <a:xfrm>
          <a:off x="12029440" y="979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123825</xdr:rowOff>
    </xdr:from>
    <xdr:to>
      <xdr:col>76</xdr:col>
      <xdr:colOff>114300</xdr:colOff>
      <xdr:row>58</xdr:row>
      <xdr:rowOff>165735</xdr:rowOff>
    </xdr:to>
    <xdr:cxnSp macro="">
      <xdr:nvCxnSpPr>
        <xdr:cNvPr id="657" name="直線コネクタ 656">
          <a:extLst>
            <a:ext uri="{FF2B5EF4-FFF2-40B4-BE49-F238E27FC236}">
              <a16:creationId xmlns:a16="http://schemas.microsoft.com/office/drawing/2014/main" id="{703A3B1E-2797-4823-966F-DFF37C661A47}"/>
            </a:ext>
          </a:extLst>
        </xdr:cNvPr>
        <xdr:cNvCxnSpPr/>
      </xdr:nvCxnSpPr>
      <xdr:spPr>
        <a:xfrm>
          <a:off x="12072620" y="984694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24130</xdr:rowOff>
    </xdr:to>
    <xdr:sp macro="" textlink="">
      <xdr:nvSpPr>
        <xdr:cNvPr id="658" name="楕円 657">
          <a:extLst>
            <a:ext uri="{FF2B5EF4-FFF2-40B4-BE49-F238E27FC236}">
              <a16:creationId xmlns:a16="http://schemas.microsoft.com/office/drawing/2014/main" id="{04997C09-71B3-40A0-8C38-AE8BF9475742}"/>
            </a:ext>
          </a:extLst>
        </xdr:cNvPr>
        <xdr:cNvSpPr/>
      </xdr:nvSpPr>
      <xdr:spPr>
        <a:xfrm>
          <a:off x="11231880" y="981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123825</xdr:rowOff>
    </xdr:from>
    <xdr:to>
      <xdr:col>71</xdr:col>
      <xdr:colOff>177800</xdr:colOff>
      <xdr:row>58</xdr:row>
      <xdr:rowOff>144780</xdr:rowOff>
    </xdr:to>
    <xdr:cxnSp macro="">
      <xdr:nvCxnSpPr>
        <xdr:cNvPr id="659" name="直線コネクタ 658">
          <a:extLst>
            <a:ext uri="{FF2B5EF4-FFF2-40B4-BE49-F238E27FC236}">
              <a16:creationId xmlns:a16="http://schemas.microsoft.com/office/drawing/2014/main" id="{29B03810-086C-4823-8AFB-A0FAE578B19F}"/>
            </a:ext>
          </a:extLst>
        </xdr:cNvPr>
        <xdr:cNvCxnSpPr/>
      </xdr:nvCxnSpPr>
      <xdr:spPr>
        <a:xfrm flipV="1">
          <a:off x="11282680" y="984694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660" name="n_1aveValue【学校施設】&#10;有形固定資産減価償却率">
          <a:extLst>
            <a:ext uri="{FF2B5EF4-FFF2-40B4-BE49-F238E27FC236}">
              <a16:creationId xmlns:a16="http://schemas.microsoft.com/office/drawing/2014/main" id="{ED108C27-8BB3-419E-9AE4-E5CB34EC96F2}"/>
            </a:ext>
          </a:extLst>
        </xdr:cNvPr>
        <xdr:cNvSpPr txBox="1"/>
      </xdr:nvSpPr>
      <xdr:spPr>
        <a:xfrm>
          <a:off x="13437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a:extLst>
            <a:ext uri="{FF2B5EF4-FFF2-40B4-BE49-F238E27FC236}">
              <a16:creationId xmlns:a16="http://schemas.microsoft.com/office/drawing/2014/main" id="{D9B1A0BD-1270-4EF6-BE2E-7D4A26982A58}"/>
            </a:ext>
          </a:extLst>
        </xdr:cNvPr>
        <xdr:cNvSpPr txBox="1"/>
      </xdr:nvSpPr>
      <xdr:spPr>
        <a:xfrm>
          <a:off x="126752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62" name="n_3aveValue【学校施設】&#10;有形固定資産減価償却率">
          <a:extLst>
            <a:ext uri="{FF2B5EF4-FFF2-40B4-BE49-F238E27FC236}">
              <a16:creationId xmlns:a16="http://schemas.microsoft.com/office/drawing/2014/main" id="{B6629A10-2B99-4E3D-A3C2-2154B2D1872F}"/>
            </a:ext>
          </a:extLst>
        </xdr:cNvPr>
        <xdr:cNvSpPr txBox="1"/>
      </xdr:nvSpPr>
      <xdr:spPr>
        <a:xfrm>
          <a:off x="1190054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63" name="n_4aveValue【学校施設】&#10;有形固定資産減価償却率">
          <a:extLst>
            <a:ext uri="{FF2B5EF4-FFF2-40B4-BE49-F238E27FC236}">
              <a16:creationId xmlns:a16="http://schemas.microsoft.com/office/drawing/2014/main" id="{B51C918A-4C3B-4193-91FE-7058D1F37AAA}"/>
            </a:ext>
          </a:extLst>
        </xdr:cNvPr>
        <xdr:cNvSpPr txBox="1"/>
      </xdr:nvSpPr>
      <xdr:spPr>
        <a:xfrm>
          <a:off x="1110298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664" name="n_1mainValue【学校施設】&#10;有形固定資産減価償却率">
          <a:extLst>
            <a:ext uri="{FF2B5EF4-FFF2-40B4-BE49-F238E27FC236}">
              <a16:creationId xmlns:a16="http://schemas.microsoft.com/office/drawing/2014/main" id="{E807B281-9C25-4B39-B419-E48ED28CD28F}"/>
            </a:ext>
          </a:extLst>
        </xdr:cNvPr>
        <xdr:cNvSpPr txBox="1"/>
      </xdr:nvSpPr>
      <xdr:spPr>
        <a:xfrm>
          <a:off x="134372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65" name="n_2mainValue【学校施設】&#10;有形固定資産減価償却率">
          <a:extLst>
            <a:ext uri="{FF2B5EF4-FFF2-40B4-BE49-F238E27FC236}">
              <a16:creationId xmlns:a16="http://schemas.microsoft.com/office/drawing/2014/main" id="{C3ECEE3D-3A34-4534-AFB2-4B6D6621F10E}"/>
            </a:ext>
          </a:extLst>
        </xdr:cNvPr>
        <xdr:cNvSpPr txBox="1"/>
      </xdr:nvSpPr>
      <xdr:spPr>
        <a:xfrm>
          <a:off x="126752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19702</xdr:rowOff>
    </xdr:from>
    <xdr:ext cx="405111" cy="259045"/>
    <xdr:sp macro="" textlink="">
      <xdr:nvSpPr>
        <xdr:cNvPr id="666" name="n_3mainValue【学校施設】&#10;有形固定資産減価償却率">
          <a:extLst>
            <a:ext uri="{FF2B5EF4-FFF2-40B4-BE49-F238E27FC236}">
              <a16:creationId xmlns:a16="http://schemas.microsoft.com/office/drawing/2014/main" id="{0FF6B576-FF9C-4F39-A9C4-36D57B8A7797}"/>
            </a:ext>
          </a:extLst>
        </xdr:cNvPr>
        <xdr:cNvSpPr txBox="1"/>
      </xdr:nvSpPr>
      <xdr:spPr>
        <a:xfrm>
          <a:off x="119005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40657</xdr:rowOff>
    </xdr:from>
    <xdr:ext cx="405111" cy="259045"/>
    <xdr:sp macro="" textlink="">
      <xdr:nvSpPr>
        <xdr:cNvPr id="667" name="n_4mainValue【学校施設】&#10;有形固定資産減価償却率">
          <a:extLst>
            <a:ext uri="{FF2B5EF4-FFF2-40B4-BE49-F238E27FC236}">
              <a16:creationId xmlns:a16="http://schemas.microsoft.com/office/drawing/2014/main" id="{701CCFE4-9B61-4D44-AC3E-EDDA61EFA7E4}"/>
            </a:ext>
          </a:extLst>
        </xdr:cNvPr>
        <xdr:cNvSpPr txBox="1"/>
      </xdr:nvSpPr>
      <xdr:spPr>
        <a:xfrm>
          <a:off x="1110298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D4618C9-E956-4492-A213-0C6760F88EB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240FFB03-DA68-4FDE-A72C-E97606DE155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137E8231-35DB-49EE-A7AB-9C7F4444B93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6D13A868-FF2B-4271-9F1C-3B3311BF5E7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6262AFE-B8AE-4992-854A-19E17CC76FA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97CE88A-37BE-4916-B614-C80F5D0B59F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9A222E3-5C83-4229-9E8A-CACC951D66F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1E31981E-727B-455F-9F0C-928CB0D866F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3F7FB973-176B-4823-AF90-57406D670A5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B0CF3E19-6BD9-46FD-AA48-CF32FB28698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2C16C6C4-09A4-4B17-9305-1AEFC45848DB}"/>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94939325-026C-4AF3-AED2-CF1285283C49}"/>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2AB85CC0-CE96-41D2-85BB-3ADA318042E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D638A21D-A7D1-4DE6-B93B-9D3B8B16476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F5535C49-0E8B-4E94-9A3B-ED982020CC4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A6413A47-CA05-455A-8BE4-82B05935335A}"/>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6386BADB-9478-4DD3-B65A-BA121EBCA49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08563133-8AA4-49CC-8FE8-4D684D6AB03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C0CDCCAF-A537-4620-A805-A9549405E55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951D227E-C579-4EB1-B8E2-F7A4BDE8AD5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E4ED2911-7905-4EB3-AD06-01BE96B2F3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2B18C689-E330-4965-9F93-B56CBE942CB6}"/>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F5252825-B770-41E5-9D10-778400756FD3}"/>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B508A0DE-A612-4F85-8339-0DD42F74F8DA}"/>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EC3C1479-A328-4E07-AC54-37EF57EB25CB}"/>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362D3127-AC5C-4691-A906-7680D3763D8F}"/>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694" name="【学校施設】&#10;一人当たり面積平均値テキスト">
          <a:extLst>
            <a:ext uri="{FF2B5EF4-FFF2-40B4-BE49-F238E27FC236}">
              <a16:creationId xmlns:a16="http://schemas.microsoft.com/office/drawing/2014/main" id="{623432BB-6EAD-45AB-9E6C-32881A558F99}"/>
            </a:ext>
          </a:extLst>
        </xdr:cNvPr>
        <xdr:cNvSpPr txBox="1"/>
      </xdr:nvSpPr>
      <xdr:spPr>
        <a:xfrm>
          <a:off x="19547840" y="1009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97C3509A-C96A-4213-A14E-3539B405C831}"/>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1E1E4AA6-1CAE-48D5-87E7-AAB4440D666C}"/>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261A125B-B858-4F0A-81AC-1B53BDCB7FCA}"/>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98" name="フローチャート: 判断 697">
          <a:extLst>
            <a:ext uri="{FF2B5EF4-FFF2-40B4-BE49-F238E27FC236}">
              <a16:creationId xmlns:a16="http://schemas.microsoft.com/office/drawing/2014/main" id="{A33C92B6-ACF5-4B2F-B1C7-E78F94F67D0C}"/>
            </a:ext>
          </a:extLst>
        </xdr:cNvPr>
        <xdr:cNvSpPr/>
      </xdr:nvSpPr>
      <xdr:spPr>
        <a:xfrm>
          <a:off x="17162780" y="102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99" name="フローチャート: 判断 698">
          <a:extLst>
            <a:ext uri="{FF2B5EF4-FFF2-40B4-BE49-F238E27FC236}">
              <a16:creationId xmlns:a16="http://schemas.microsoft.com/office/drawing/2014/main" id="{3F221B62-8DD8-41EB-9AE3-83E6FB112659}"/>
            </a:ext>
          </a:extLst>
        </xdr:cNvPr>
        <xdr:cNvSpPr/>
      </xdr:nvSpPr>
      <xdr:spPr>
        <a:xfrm>
          <a:off x="16388080" y="10255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FE997F9-DDD3-49EA-9F7F-7F30676584D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2A957A7-4C93-4E47-9B1D-9AEBDF3C208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2A43EA5-79B6-4BEF-BDD5-5CF870C5206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93FFDDE-22E3-4DE3-8AF5-8E16ACDA7A9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0662524-FC2E-473A-B1F1-80EEB798F5F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25553</xdr:rowOff>
    </xdr:from>
    <xdr:to>
      <xdr:col>116</xdr:col>
      <xdr:colOff>114300</xdr:colOff>
      <xdr:row>61</xdr:row>
      <xdr:rowOff>127153</xdr:rowOff>
    </xdr:to>
    <xdr:sp macro="" textlink="">
      <xdr:nvSpPr>
        <xdr:cNvPr id="705" name="楕円 704">
          <a:extLst>
            <a:ext uri="{FF2B5EF4-FFF2-40B4-BE49-F238E27FC236}">
              <a16:creationId xmlns:a16="http://schemas.microsoft.com/office/drawing/2014/main" id="{5B80F674-09AC-4AAB-A7E6-AA0DE65DFA2D}"/>
            </a:ext>
          </a:extLst>
        </xdr:cNvPr>
        <xdr:cNvSpPr/>
      </xdr:nvSpPr>
      <xdr:spPr>
        <a:xfrm>
          <a:off x="19458940" y="102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3980</xdr:rowOff>
    </xdr:from>
    <xdr:ext cx="469744" cy="259045"/>
    <xdr:sp macro="" textlink="">
      <xdr:nvSpPr>
        <xdr:cNvPr id="706" name="【学校施設】&#10;一人当たり面積該当値テキスト">
          <a:extLst>
            <a:ext uri="{FF2B5EF4-FFF2-40B4-BE49-F238E27FC236}">
              <a16:creationId xmlns:a16="http://schemas.microsoft.com/office/drawing/2014/main" id="{750C2670-0440-446A-91A2-F4E549A42CD3}"/>
            </a:ext>
          </a:extLst>
        </xdr:cNvPr>
        <xdr:cNvSpPr txBox="1"/>
      </xdr:nvSpPr>
      <xdr:spPr>
        <a:xfrm>
          <a:off x="19547840" y="1023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33096</xdr:rowOff>
    </xdr:from>
    <xdr:to>
      <xdr:col>112</xdr:col>
      <xdr:colOff>38100</xdr:colOff>
      <xdr:row>61</xdr:row>
      <xdr:rowOff>134696</xdr:rowOff>
    </xdr:to>
    <xdr:sp macro="" textlink="">
      <xdr:nvSpPr>
        <xdr:cNvPr id="707" name="楕円 706">
          <a:extLst>
            <a:ext uri="{FF2B5EF4-FFF2-40B4-BE49-F238E27FC236}">
              <a16:creationId xmlns:a16="http://schemas.microsoft.com/office/drawing/2014/main" id="{F5A599F2-9293-4AB4-80E2-40C5D29B5C6F}"/>
            </a:ext>
          </a:extLst>
        </xdr:cNvPr>
        <xdr:cNvSpPr/>
      </xdr:nvSpPr>
      <xdr:spPr>
        <a:xfrm>
          <a:off x="18735040" y="102591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76353</xdr:rowOff>
    </xdr:from>
    <xdr:to>
      <xdr:col>116</xdr:col>
      <xdr:colOff>63500</xdr:colOff>
      <xdr:row>61</xdr:row>
      <xdr:rowOff>83896</xdr:rowOff>
    </xdr:to>
    <xdr:cxnSp macro="">
      <xdr:nvCxnSpPr>
        <xdr:cNvPr id="708" name="直線コネクタ 707">
          <a:extLst>
            <a:ext uri="{FF2B5EF4-FFF2-40B4-BE49-F238E27FC236}">
              <a16:creationId xmlns:a16="http://schemas.microsoft.com/office/drawing/2014/main" id="{4C9D3AC3-7DEF-45E9-BEDD-5E585558D9A8}"/>
            </a:ext>
          </a:extLst>
        </xdr:cNvPr>
        <xdr:cNvCxnSpPr/>
      </xdr:nvCxnSpPr>
      <xdr:spPr>
        <a:xfrm flipV="1">
          <a:off x="18778220" y="10302393"/>
          <a:ext cx="73152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38354</xdr:rowOff>
    </xdr:from>
    <xdr:to>
      <xdr:col>107</xdr:col>
      <xdr:colOff>101600</xdr:colOff>
      <xdr:row>61</xdr:row>
      <xdr:rowOff>139954</xdr:rowOff>
    </xdr:to>
    <xdr:sp macro="" textlink="">
      <xdr:nvSpPr>
        <xdr:cNvPr id="709" name="楕円 708">
          <a:extLst>
            <a:ext uri="{FF2B5EF4-FFF2-40B4-BE49-F238E27FC236}">
              <a16:creationId xmlns:a16="http://schemas.microsoft.com/office/drawing/2014/main" id="{23917824-2BEB-4494-89C0-1C67A439B777}"/>
            </a:ext>
          </a:extLst>
        </xdr:cNvPr>
        <xdr:cNvSpPr/>
      </xdr:nvSpPr>
      <xdr:spPr>
        <a:xfrm>
          <a:off x="1793748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83896</xdr:rowOff>
    </xdr:from>
    <xdr:to>
      <xdr:col>111</xdr:col>
      <xdr:colOff>177800</xdr:colOff>
      <xdr:row>61</xdr:row>
      <xdr:rowOff>89154</xdr:rowOff>
    </xdr:to>
    <xdr:cxnSp macro="">
      <xdr:nvCxnSpPr>
        <xdr:cNvPr id="710" name="直線コネクタ 709">
          <a:extLst>
            <a:ext uri="{FF2B5EF4-FFF2-40B4-BE49-F238E27FC236}">
              <a16:creationId xmlns:a16="http://schemas.microsoft.com/office/drawing/2014/main" id="{8EFB37BD-73F5-4834-A1B7-591B2CB40351}"/>
            </a:ext>
          </a:extLst>
        </xdr:cNvPr>
        <xdr:cNvCxnSpPr/>
      </xdr:nvCxnSpPr>
      <xdr:spPr>
        <a:xfrm flipV="1">
          <a:off x="17988280" y="10309936"/>
          <a:ext cx="78994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45898</xdr:rowOff>
    </xdr:from>
    <xdr:to>
      <xdr:col>102</xdr:col>
      <xdr:colOff>165100</xdr:colOff>
      <xdr:row>61</xdr:row>
      <xdr:rowOff>147498</xdr:rowOff>
    </xdr:to>
    <xdr:sp macro="" textlink="">
      <xdr:nvSpPr>
        <xdr:cNvPr id="711" name="楕円 710">
          <a:extLst>
            <a:ext uri="{FF2B5EF4-FFF2-40B4-BE49-F238E27FC236}">
              <a16:creationId xmlns:a16="http://schemas.microsoft.com/office/drawing/2014/main" id="{F8B93D94-0941-493E-BD10-BC951D6C348D}"/>
            </a:ext>
          </a:extLst>
        </xdr:cNvPr>
        <xdr:cNvSpPr/>
      </xdr:nvSpPr>
      <xdr:spPr>
        <a:xfrm>
          <a:off x="17162780" y="102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89154</xdr:rowOff>
    </xdr:from>
    <xdr:to>
      <xdr:col>107</xdr:col>
      <xdr:colOff>50800</xdr:colOff>
      <xdr:row>61</xdr:row>
      <xdr:rowOff>96698</xdr:rowOff>
    </xdr:to>
    <xdr:cxnSp macro="">
      <xdr:nvCxnSpPr>
        <xdr:cNvPr id="712" name="直線コネクタ 711">
          <a:extLst>
            <a:ext uri="{FF2B5EF4-FFF2-40B4-BE49-F238E27FC236}">
              <a16:creationId xmlns:a16="http://schemas.microsoft.com/office/drawing/2014/main" id="{BDBA67AF-136C-4CAD-92F6-AAF8F3D6F77D}"/>
            </a:ext>
          </a:extLst>
        </xdr:cNvPr>
        <xdr:cNvCxnSpPr/>
      </xdr:nvCxnSpPr>
      <xdr:spPr>
        <a:xfrm flipV="1">
          <a:off x="17213580" y="10315194"/>
          <a:ext cx="7747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13" name="楕円 712">
          <a:extLst>
            <a:ext uri="{FF2B5EF4-FFF2-40B4-BE49-F238E27FC236}">
              <a16:creationId xmlns:a16="http://schemas.microsoft.com/office/drawing/2014/main" id="{FFB51FEB-80AB-4802-96F9-E7959D65BD65}"/>
            </a:ext>
          </a:extLst>
        </xdr:cNvPr>
        <xdr:cNvSpPr/>
      </xdr:nvSpPr>
      <xdr:spPr>
        <a:xfrm>
          <a:off x="16388080" y="10260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85725</xdr:rowOff>
    </xdr:from>
    <xdr:to>
      <xdr:col>102</xdr:col>
      <xdr:colOff>114300</xdr:colOff>
      <xdr:row>61</xdr:row>
      <xdr:rowOff>96698</xdr:rowOff>
    </xdr:to>
    <xdr:cxnSp macro="">
      <xdr:nvCxnSpPr>
        <xdr:cNvPr id="714" name="直線コネクタ 713">
          <a:extLst>
            <a:ext uri="{FF2B5EF4-FFF2-40B4-BE49-F238E27FC236}">
              <a16:creationId xmlns:a16="http://schemas.microsoft.com/office/drawing/2014/main" id="{1CF59CEF-2355-49D6-9769-6534F1D01A70}"/>
            </a:ext>
          </a:extLst>
        </xdr:cNvPr>
        <xdr:cNvCxnSpPr/>
      </xdr:nvCxnSpPr>
      <xdr:spPr>
        <a:xfrm>
          <a:off x="16431260" y="10311765"/>
          <a:ext cx="78232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5" name="n_1aveValue【学校施設】&#10;一人当たり面積">
          <a:extLst>
            <a:ext uri="{FF2B5EF4-FFF2-40B4-BE49-F238E27FC236}">
              <a16:creationId xmlns:a16="http://schemas.microsoft.com/office/drawing/2014/main" id="{0D959D24-D1FE-4CE6-B13A-248E40FF60A7}"/>
            </a:ext>
          </a:extLst>
        </xdr:cNvPr>
        <xdr:cNvSpPr txBox="1"/>
      </xdr:nvSpPr>
      <xdr:spPr>
        <a:xfrm>
          <a:off x="18561127" y="1002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716" name="n_2aveValue【学校施設】&#10;一人当たり面積">
          <a:extLst>
            <a:ext uri="{FF2B5EF4-FFF2-40B4-BE49-F238E27FC236}">
              <a16:creationId xmlns:a16="http://schemas.microsoft.com/office/drawing/2014/main" id="{96FB886F-D5E5-42B4-B768-C8CFFB38CF66}"/>
            </a:ext>
          </a:extLst>
        </xdr:cNvPr>
        <xdr:cNvSpPr txBox="1"/>
      </xdr:nvSpPr>
      <xdr:spPr>
        <a:xfrm>
          <a:off x="177762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717" name="n_3aveValue【学校施設】&#10;一人当たり面積">
          <a:extLst>
            <a:ext uri="{FF2B5EF4-FFF2-40B4-BE49-F238E27FC236}">
              <a16:creationId xmlns:a16="http://schemas.microsoft.com/office/drawing/2014/main" id="{C84C01E4-2860-429D-9DCE-FF1D52904EC1}"/>
            </a:ext>
          </a:extLst>
        </xdr:cNvPr>
        <xdr:cNvSpPr txBox="1"/>
      </xdr:nvSpPr>
      <xdr:spPr>
        <a:xfrm>
          <a:off x="17001567" y="100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718" name="n_4aveValue【学校施設】&#10;一人当たり面積">
          <a:extLst>
            <a:ext uri="{FF2B5EF4-FFF2-40B4-BE49-F238E27FC236}">
              <a16:creationId xmlns:a16="http://schemas.microsoft.com/office/drawing/2014/main" id="{7C508097-4267-42AD-8D00-0A74E3BB7C46}"/>
            </a:ext>
          </a:extLst>
        </xdr:cNvPr>
        <xdr:cNvSpPr txBox="1"/>
      </xdr:nvSpPr>
      <xdr:spPr>
        <a:xfrm>
          <a:off x="162268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125823</xdr:rowOff>
    </xdr:from>
    <xdr:ext cx="469744" cy="259045"/>
    <xdr:sp macro="" textlink="">
      <xdr:nvSpPr>
        <xdr:cNvPr id="719" name="n_1mainValue【学校施設】&#10;一人当たり面積">
          <a:extLst>
            <a:ext uri="{FF2B5EF4-FFF2-40B4-BE49-F238E27FC236}">
              <a16:creationId xmlns:a16="http://schemas.microsoft.com/office/drawing/2014/main" id="{97CFBA60-AEDD-42C1-B630-949E9370A234}"/>
            </a:ext>
          </a:extLst>
        </xdr:cNvPr>
        <xdr:cNvSpPr txBox="1"/>
      </xdr:nvSpPr>
      <xdr:spPr>
        <a:xfrm>
          <a:off x="18561127" y="103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720" name="n_2mainValue【学校施設】&#10;一人当たり面積">
          <a:extLst>
            <a:ext uri="{FF2B5EF4-FFF2-40B4-BE49-F238E27FC236}">
              <a16:creationId xmlns:a16="http://schemas.microsoft.com/office/drawing/2014/main" id="{C22A0BBC-5522-4E1E-B75F-C4170BF53314}"/>
            </a:ext>
          </a:extLst>
        </xdr:cNvPr>
        <xdr:cNvSpPr txBox="1"/>
      </xdr:nvSpPr>
      <xdr:spPr>
        <a:xfrm>
          <a:off x="17776267" y="1035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138625</xdr:rowOff>
    </xdr:from>
    <xdr:ext cx="469744" cy="259045"/>
    <xdr:sp macro="" textlink="">
      <xdr:nvSpPr>
        <xdr:cNvPr id="721" name="n_3mainValue【学校施設】&#10;一人当たり面積">
          <a:extLst>
            <a:ext uri="{FF2B5EF4-FFF2-40B4-BE49-F238E27FC236}">
              <a16:creationId xmlns:a16="http://schemas.microsoft.com/office/drawing/2014/main" id="{73082356-1029-466F-9AF9-E71A7979F35A}"/>
            </a:ext>
          </a:extLst>
        </xdr:cNvPr>
        <xdr:cNvSpPr txBox="1"/>
      </xdr:nvSpPr>
      <xdr:spPr>
        <a:xfrm>
          <a:off x="17001567" y="1036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2" name="n_4mainValue【学校施設】&#10;一人当たり面積">
          <a:extLst>
            <a:ext uri="{FF2B5EF4-FFF2-40B4-BE49-F238E27FC236}">
              <a16:creationId xmlns:a16="http://schemas.microsoft.com/office/drawing/2014/main" id="{7300ABFD-702E-41BC-BA7E-96BFC005059B}"/>
            </a:ext>
          </a:extLst>
        </xdr:cNvPr>
        <xdr:cNvSpPr txBox="1"/>
      </xdr:nvSpPr>
      <xdr:spPr>
        <a:xfrm>
          <a:off x="16226867" y="1035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642A8E99-26FB-4054-A25B-C32CB61FD69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3E6BBC62-553D-4538-AEF7-14DCF4E5116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20901913-1990-4BE6-B82D-C61F9FEDBE1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59C64AC9-1BC2-4B9B-B314-D3D1D68542D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19900EAE-2693-40FA-820B-70EE33A5F37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BD1C7C5C-3BD5-49CB-B268-2994E4F5B20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3A21524F-4325-4B2B-9414-824F53B8499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D7B1C4DE-1807-4AC0-B4C1-C9B9739EDD5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7F080083-255C-4652-94F2-0C106C60ED0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607F52DD-0EE8-48D6-A8D7-8E21266B3A1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9A4D5445-1387-420B-ACE6-C681F5F2590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BC5814FC-E5CF-4521-91EE-5EE69E83669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512E7906-849A-4CC7-A7B7-1586E867799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EF00784C-193C-4C87-9B07-03ED63847F3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477F9896-2D46-443B-A1A6-5A92FF4AD73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39D286A6-A75E-4650-8D4E-474F6D766061}"/>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4588A01-6CA0-4F33-B039-F8AA61A54BF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E451B56-6943-4E9C-8360-952C3B18F9E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2516A5D6-DC77-4D79-A801-58CA8F267A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FC31FF80-6845-4688-A839-2C2791955C2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61919E73-3F46-4A69-9BC7-985E673618F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F5322F8-0CEE-44FA-8069-715D7632EBF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A79D99A8-1567-42F3-9D9F-26C878D26FD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AAB887F9-BE0E-4234-A838-CE14685FE32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043268F-7B5D-4AA4-84D1-8201C78E5BB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99139F41-9E82-4F8D-A25D-380F0436235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FC841A4-2D3F-4482-8C73-B60CC55FDD0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054CCC4B-D7DD-48D5-8B17-00CBCE336FA3}"/>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360DB129-9488-471E-8C2C-A2C7A5A7BD2B}"/>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AD365B8E-EFEF-423B-85C1-A9DF1CE679BE}"/>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337FD37F-895B-46B2-9CB8-AD9059525881}"/>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0733D02C-412F-41E6-93CE-EAD02FC06FB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CF7ABF1A-E380-4FED-9D4D-74416709756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D0FBA66D-ABD3-4B3B-AB87-0880C8EC6026}"/>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648D0BFB-0C48-4F70-B380-033C485100CA}"/>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6D8F9EE7-783B-48E0-9343-ED0D2D8A944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00710C23-D599-46C2-92AB-6D8CC610E306}"/>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499F38DD-50DE-4238-A445-93C071DE295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61" name="直線コネクタ 760">
          <a:extLst>
            <a:ext uri="{FF2B5EF4-FFF2-40B4-BE49-F238E27FC236}">
              <a16:creationId xmlns:a16="http://schemas.microsoft.com/office/drawing/2014/main" id="{95C38D35-D8B3-4BBC-98AC-35A979A714A9}"/>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62" name="【公民館】&#10;有形固定資産減価償却率最小値テキスト">
          <a:extLst>
            <a:ext uri="{FF2B5EF4-FFF2-40B4-BE49-F238E27FC236}">
              <a16:creationId xmlns:a16="http://schemas.microsoft.com/office/drawing/2014/main" id="{31B39EFB-DFDC-4EC4-9D2C-7A04EB86EA23}"/>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3" name="直線コネクタ 762">
          <a:extLst>
            <a:ext uri="{FF2B5EF4-FFF2-40B4-BE49-F238E27FC236}">
              <a16:creationId xmlns:a16="http://schemas.microsoft.com/office/drawing/2014/main" id="{F1FFB889-B81D-4A17-915D-2BA20D88CD61}"/>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4" name="【公民館】&#10;有形固定資産減価償却率最大値テキスト">
          <a:extLst>
            <a:ext uri="{FF2B5EF4-FFF2-40B4-BE49-F238E27FC236}">
              <a16:creationId xmlns:a16="http://schemas.microsoft.com/office/drawing/2014/main" id="{69D93254-51F0-4818-AAB8-E0FADA045554}"/>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5" name="直線コネクタ 764">
          <a:extLst>
            <a:ext uri="{FF2B5EF4-FFF2-40B4-BE49-F238E27FC236}">
              <a16:creationId xmlns:a16="http://schemas.microsoft.com/office/drawing/2014/main" id="{8A0295A7-E18A-4048-A5D9-93E4636B9BA5}"/>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66" name="【公民館】&#10;有形固定資産減価償却率平均値テキスト">
          <a:extLst>
            <a:ext uri="{FF2B5EF4-FFF2-40B4-BE49-F238E27FC236}">
              <a16:creationId xmlns:a16="http://schemas.microsoft.com/office/drawing/2014/main" id="{24D7B515-5672-436D-AEC4-DFAA7D38A25F}"/>
            </a:ext>
          </a:extLst>
        </xdr:cNvPr>
        <xdr:cNvSpPr txBox="1"/>
      </xdr:nvSpPr>
      <xdr:spPr>
        <a:xfrm>
          <a:off x="14414500" y="17426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7" name="フローチャート: 判断 766">
          <a:extLst>
            <a:ext uri="{FF2B5EF4-FFF2-40B4-BE49-F238E27FC236}">
              <a16:creationId xmlns:a16="http://schemas.microsoft.com/office/drawing/2014/main" id="{D4531DFC-3F7C-457D-A939-4F95D74590CA}"/>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8" name="フローチャート: 判断 767">
          <a:extLst>
            <a:ext uri="{FF2B5EF4-FFF2-40B4-BE49-F238E27FC236}">
              <a16:creationId xmlns:a16="http://schemas.microsoft.com/office/drawing/2014/main" id="{6D3B8C9C-6A31-47A6-B095-5EF2026341C3}"/>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9" name="フローチャート: 判断 768">
          <a:extLst>
            <a:ext uri="{FF2B5EF4-FFF2-40B4-BE49-F238E27FC236}">
              <a16:creationId xmlns:a16="http://schemas.microsoft.com/office/drawing/2014/main" id="{816A0A90-1B99-4C84-9D37-F1AAD291910B}"/>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70" name="フローチャート: 判断 769">
          <a:extLst>
            <a:ext uri="{FF2B5EF4-FFF2-40B4-BE49-F238E27FC236}">
              <a16:creationId xmlns:a16="http://schemas.microsoft.com/office/drawing/2014/main" id="{FC207D5C-3B47-4D24-831E-0A9D48B9E2DF}"/>
            </a:ext>
          </a:extLst>
        </xdr:cNvPr>
        <xdr:cNvSpPr/>
      </xdr:nvSpPr>
      <xdr:spPr>
        <a:xfrm>
          <a:off x="12029440" y="17443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71" name="フローチャート: 判断 770">
          <a:extLst>
            <a:ext uri="{FF2B5EF4-FFF2-40B4-BE49-F238E27FC236}">
              <a16:creationId xmlns:a16="http://schemas.microsoft.com/office/drawing/2014/main" id="{C5B146D0-2953-4500-8B5B-EC869711B3D6}"/>
            </a:ext>
          </a:extLst>
        </xdr:cNvPr>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CC9C50C-AA4C-438A-B68F-B26EA8F9C60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9B6E165-2C66-4B15-90F4-6951251F2D4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2930973-8182-45C3-8730-78E08343C82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926D8B2-C853-4EE0-9EDC-DAF81B43D4B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DFC1724-6E99-4AFD-B239-D91323CCB29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137413</xdr:rowOff>
    </xdr:from>
    <xdr:to>
      <xdr:col>85</xdr:col>
      <xdr:colOff>177800</xdr:colOff>
      <xdr:row>101</xdr:row>
      <xdr:rowOff>67563</xdr:rowOff>
    </xdr:to>
    <xdr:sp macro="" textlink="">
      <xdr:nvSpPr>
        <xdr:cNvPr id="777" name="楕円 776">
          <a:extLst>
            <a:ext uri="{FF2B5EF4-FFF2-40B4-BE49-F238E27FC236}">
              <a16:creationId xmlns:a16="http://schemas.microsoft.com/office/drawing/2014/main" id="{2F24676A-5F74-47D7-805D-8C1425C4BF99}"/>
            </a:ext>
          </a:extLst>
        </xdr:cNvPr>
        <xdr:cNvSpPr/>
      </xdr:nvSpPr>
      <xdr:spPr>
        <a:xfrm>
          <a:off x="14325600" y="169014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160290</xdr:rowOff>
    </xdr:from>
    <xdr:ext cx="405111" cy="259045"/>
    <xdr:sp macro="" textlink="">
      <xdr:nvSpPr>
        <xdr:cNvPr id="778" name="【公民館】&#10;有形固定資産減価償却率該当値テキスト">
          <a:extLst>
            <a:ext uri="{FF2B5EF4-FFF2-40B4-BE49-F238E27FC236}">
              <a16:creationId xmlns:a16="http://schemas.microsoft.com/office/drawing/2014/main" id="{A87FDB23-FA00-4AAF-B564-5F1D24CB3637}"/>
            </a:ext>
          </a:extLst>
        </xdr:cNvPr>
        <xdr:cNvSpPr txBox="1"/>
      </xdr:nvSpPr>
      <xdr:spPr>
        <a:xfrm>
          <a:off x="14414500" y="16756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64263</xdr:rowOff>
    </xdr:from>
    <xdr:to>
      <xdr:col>81</xdr:col>
      <xdr:colOff>101600</xdr:colOff>
      <xdr:row>100</xdr:row>
      <xdr:rowOff>165863</xdr:rowOff>
    </xdr:to>
    <xdr:sp macro="" textlink="">
      <xdr:nvSpPr>
        <xdr:cNvPr id="779" name="楕円 778">
          <a:extLst>
            <a:ext uri="{FF2B5EF4-FFF2-40B4-BE49-F238E27FC236}">
              <a16:creationId xmlns:a16="http://schemas.microsoft.com/office/drawing/2014/main" id="{95041B07-9CEB-4D8C-8D5A-3CAA53FFAAA4}"/>
            </a:ext>
          </a:extLst>
        </xdr:cNvPr>
        <xdr:cNvSpPr/>
      </xdr:nvSpPr>
      <xdr:spPr>
        <a:xfrm>
          <a:off x="13578840" y="168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115063</xdr:rowOff>
    </xdr:from>
    <xdr:to>
      <xdr:col>85</xdr:col>
      <xdr:colOff>127000</xdr:colOff>
      <xdr:row>101</xdr:row>
      <xdr:rowOff>16763</xdr:rowOff>
    </xdr:to>
    <xdr:cxnSp macro="">
      <xdr:nvCxnSpPr>
        <xdr:cNvPr id="780" name="直線コネクタ 779">
          <a:extLst>
            <a:ext uri="{FF2B5EF4-FFF2-40B4-BE49-F238E27FC236}">
              <a16:creationId xmlns:a16="http://schemas.microsoft.com/office/drawing/2014/main" id="{D2281BC2-027E-48BF-AEB6-67F9F040C620}"/>
            </a:ext>
          </a:extLst>
        </xdr:cNvPr>
        <xdr:cNvCxnSpPr/>
      </xdr:nvCxnSpPr>
      <xdr:spPr>
        <a:xfrm>
          <a:off x="13629640" y="16879063"/>
          <a:ext cx="746760" cy="6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155702</xdr:rowOff>
    </xdr:from>
    <xdr:to>
      <xdr:col>76</xdr:col>
      <xdr:colOff>165100</xdr:colOff>
      <xdr:row>100</xdr:row>
      <xdr:rowOff>85852</xdr:rowOff>
    </xdr:to>
    <xdr:sp macro="" textlink="">
      <xdr:nvSpPr>
        <xdr:cNvPr id="781" name="楕円 780">
          <a:extLst>
            <a:ext uri="{FF2B5EF4-FFF2-40B4-BE49-F238E27FC236}">
              <a16:creationId xmlns:a16="http://schemas.microsoft.com/office/drawing/2014/main" id="{C625C126-8CA2-4147-82EC-18DBB3F47768}"/>
            </a:ext>
          </a:extLst>
        </xdr:cNvPr>
        <xdr:cNvSpPr/>
      </xdr:nvSpPr>
      <xdr:spPr>
        <a:xfrm>
          <a:off x="12804140" y="16752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35052</xdr:rowOff>
    </xdr:from>
    <xdr:to>
      <xdr:col>81</xdr:col>
      <xdr:colOff>50800</xdr:colOff>
      <xdr:row>100</xdr:row>
      <xdr:rowOff>115063</xdr:rowOff>
    </xdr:to>
    <xdr:cxnSp macro="">
      <xdr:nvCxnSpPr>
        <xdr:cNvPr id="782" name="直線コネクタ 781">
          <a:extLst>
            <a:ext uri="{FF2B5EF4-FFF2-40B4-BE49-F238E27FC236}">
              <a16:creationId xmlns:a16="http://schemas.microsoft.com/office/drawing/2014/main" id="{76677FFA-A367-4EC1-B02E-97ED63CB82E7}"/>
            </a:ext>
          </a:extLst>
        </xdr:cNvPr>
        <xdr:cNvCxnSpPr/>
      </xdr:nvCxnSpPr>
      <xdr:spPr>
        <a:xfrm>
          <a:off x="12854940" y="16799052"/>
          <a:ext cx="7747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39115</xdr:rowOff>
    </xdr:from>
    <xdr:to>
      <xdr:col>72</xdr:col>
      <xdr:colOff>38100</xdr:colOff>
      <xdr:row>100</xdr:row>
      <xdr:rowOff>140715</xdr:rowOff>
    </xdr:to>
    <xdr:sp macro="" textlink="">
      <xdr:nvSpPr>
        <xdr:cNvPr id="783" name="楕円 782">
          <a:extLst>
            <a:ext uri="{FF2B5EF4-FFF2-40B4-BE49-F238E27FC236}">
              <a16:creationId xmlns:a16="http://schemas.microsoft.com/office/drawing/2014/main" id="{B1417E03-57FF-4167-8688-BD3A5A378A41}"/>
            </a:ext>
          </a:extLst>
        </xdr:cNvPr>
        <xdr:cNvSpPr/>
      </xdr:nvSpPr>
      <xdr:spPr>
        <a:xfrm>
          <a:off x="12029440" y="16803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35052</xdr:rowOff>
    </xdr:from>
    <xdr:to>
      <xdr:col>76</xdr:col>
      <xdr:colOff>114300</xdr:colOff>
      <xdr:row>100</xdr:row>
      <xdr:rowOff>89915</xdr:rowOff>
    </xdr:to>
    <xdr:cxnSp macro="">
      <xdr:nvCxnSpPr>
        <xdr:cNvPr id="784" name="直線コネクタ 783">
          <a:extLst>
            <a:ext uri="{FF2B5EF4-FFF2-40B4-BE49-F238E27FC236}">
              <a16:creationId xmlns:a16="http://schemas.microsoft.com/office/drawing/2014/main" id="{AD715BDD-4A46-4F81-8692-244D689E10A3}"/>
            </a:ext>
          </a:extLst>
        </xdr:cNvPr>
        <xdr:cNvCxnSpPr/>
      </xdr:nvCxnSpPr>
      <xdr:spPr>
        <a:xfrm flipV="1">
          <a:off x="12072620" y="16799052"/>
          <a:ext cx="78232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48261</xdr:rowOff>
    </xdr:from>
    <xdr:to>
      <xdr:col>67</xdr:col>
      <xdr:colOff>101600</xdr:colOff>
      <xdr:row>100</xdr:row>
      <xdr:rowOff>149861</xdr:rowOff>
    </xdr:to>
    <xdr:sp macro="" textlink="">
      <xdr:nvSpPr>
        <xdr:cNvPr id="785" name="楕円 784">
          <a:extLst>
            <a:ext uri="{FF2B5EF4-FFF2-40B4-BE49-F238E27FC236}">
              <a16:creationId xmlns:a16="http://schemas.microsoft.com/office/drawing/2014/main" id="{4B8D737D-5377-42A6-9472-B26F06A197EA}"/>
            </a:ext>
          </a:extLst>
        </xdr:cNvPr>
        <xdr:cNvSpPr/>
      </xdr:nvSpPr>
      <xdr:spPr>
        <a:xfrm>
          <a:off x="11231880" y="168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89915</xdr:rowOff>
    </xdr:from>
    <xdr:to>
      <xdr:col>71</xdr:col>
      <xdr:colOff>177800</xdr:colOff>
      <xdr:row>100</xdr:row>
      <xdr:rowOff>99061</xdr:rowOff>
    </xdr:to>
    <xdr:cxnSp macro="">
      <xdr:nvCxnSpPr>
        <xdr:cNvPr id="786" name="直線コネクタ 785">
          <a:extLst>
            <a:ext uri="{FF2B5EF4-FFF2-40B4-BE49-F238E27FC236}">
              <a16:creationId xmlns:a16="http://schemas.microsoft.com/office/drawing/2014/main" id="{E379C839-F1A4-4D72-94F1-534C4F200AD1}"/>
            </a:ext>
          </a:extLst>
        </xdr:cNvPr>
        <xdr:cNvCxnSpPr/>
      </xdr:nvCxnSpPr>
      <xdr:spPr>
        <a:xfrm flipV="1">
          <a:off x="11282680" y="16853915"/>
          <a:ext cx="78994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7" name="n_1aveValue【公民館】&#10;有形固定資産減価償却率">
          <a:extLst>
            <a:ext uri="{FF2B5EF4-FFF2-40B4-BE49-F238E27FC236}">
              <a16:creationId xmlns:a16="http://schemas.microsoft.com/office/drawing/2014/main" id="{1F2367C5-9137-4997-80C7-E6CD2BF60284}"/>
            </a:ext>
          </a:extLst>
        </xdr:cNvPr>
        <xdr:cNvSpPr txBox="1"/>
      </xdr:nvSpPr>
      <xdr:spPr>
        <a:xfrm>
          <a:off x="1343724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788" name="n_2aveValue【公民館】&#10;有形固定資産減価償却率">
          <a:extLst>
            <a:ext uri="{FF2B5EF4-FFF2-40B4-BE49-F238E27FC236}">
              <a16:creationId xmlns:a16="http://schemas.microsoft.com/office/drawing/2014/main" id="{BCC1CD53-A5DE-4C17-B5D1-0DD646176417}"/>
            </a:ext>
          </a:extLst>
        </xdr:cNvPr>
        <xdr:cNvSpPr txBox="1"/>
      </xdr:nvSpPr>
      <xdr:spPr>
        <a:xfrm>
          <a:off x="12675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789" name="n_3aveValue【公民館】&#10;有形固定資産減価償却率">
          <a:extLst>
            <a:ext uri="{FF2B5EF4-FFF2-40B4-BE49-F238E27FC236}">
              <a16:creationId xmlns:a16="http://schemas.microsoft.com/office/drawing/2014/main" id="{DE441B0F-6D6B-4B2B-89DE-42112F19EDDC}"/>
            </a:ext>
          </a:extLst>
        </xdr:cNvPr>
        <xdr:cNvSpPr txBox="1"/>
      </xdr:nvSpPr>
      <xdr:spPr>
        <a:xfrm>
          <a:off x="119005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90" name="n_4aveValue【公民館】&#10;有形固定資産減価償却率">
          <a:extLst>
            <a:ext uri="{FF2B5EF4-FFF2-40B4-BE49-F238E27FC236}">
              <a16:creationId xmlns:a16="http://schemas.microsoft.com/office/drawing/2014/main" id="{389CAD3A-B67F-4F95-ADA0-59B3A3F715B6}"/>
            </a:ext>
          </a:extLst>
        </xdr:cNvPr>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10940</xdr:rowOff>
    </xdr:from>
    <xdr:ext cx="405111" cy="259045"/>
    <xdr:sp macro="" textlink="">
      <xdr:nvSpPr>
        <xdr:cNvPr id="791" name="n_1mainValue【公民館】&#10;有形固定資産減価償却率">
          <a:extLst>
            <a:ext uri="{FF2B5EF4-FFF2-40B4-BE49-F238E27FC236}">
              <a16:creationId xmlns:a16="http://schemas.microsoft.com/office/drawing/2014/main" id="{F11FC532-D8A1-4624-B512-8B9EBEB776D5}"/>
            </a:ext>
          </a:extLst>
        </xdr:cNvPr>
        <xdr:cNvSpPr txBox="1"/>
      </xdr:nvSpPr>
      <xdr:spPr>
        <a:xfrm>
          <a:off x="13437244" y="1660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102379</xdr:rowOff>
    </xdr:from>
    <xdr:ext cx="405111" cy="259045"/>
    <xdr:sp macro="" textlink="">
      <xdr:nvSpPr>
        <xdr:cNvPr id="792" name="n_2mainValue【公民館】&#10;有形固定資産減価償却率">
          <a:extLst>
            <a:ext uri="{FF2B5EF4-FFF2-40B4-BE49-F238E27FC236}">
              <a16:creationId xmlns:a16="http://schemas.microsoft.com/office/drawing/2014/main" id="{37EADD01-57DA-43BA-B9D6-43382AE175F4}"/>
            </a:ext>
          </a:extLst>
        </xdr:cNvPr>
        <xdr:cNvSpPr txBox="1"/>
      </xdr:nvSpPr>
      <xdr:spPr>
        <a:xfrm>
          <a:off x="12675244" y="1653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157242</xdr:rowOff>
    </xdr:from>
    <xdr:ext cx="405111" cy="259045"/>
    <xdr:sp macro="" textlink="">
      <xdr:nvSpPr>
        <xdr:cNvPr id="793" name="n_3mainValue【公民館】&#10;有形固定資産減価償却率">
          <a:extLst>
            <a:ext uri="{FF2B5EF4-FFF2-40B4-BE49-F238E27FC236}">
              <a16:creationId xmlns:a16="http://schemas.microsoft.com/office/drawing/2014/main" id="{D55009C4-2788-4BA2-BA80-1019C4574865}"/>
            </a:ext>
          </a:extLst>
        </xdr:cNvPr>
        <xdr:cNvSpPr txBox="1"/>
      </xdr:nvSpPr>
      <xdr:spPr>
        <a:xfrm>
          <a:off x="11900544" y="1658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166388</xdr:rowOff>
    </xdr:from>
    <xdr:ext cx="405111" cy="259045"/>
    <xdr:sp macro="" textlink="">
      <xdr:nvSpPr>
        <xdr:cNvPr id="794" name="n_4mainValue【公民館】&#10;有形固定資産減価償却率">
          <a:extLst>
            <a:ext uri="{FF2B5EF4-FFF2-40B4-BE49-F238E27FC236}">
              <a16:creationId xmlns:a16="http://schemas.microsoft.com/office/drawing/2014/main" id="{27732BA0-55AD-411F-8C6B-A097C551813B}"/>
            </a:ext>
          </a:extLst>
        </xdr:cNvPr>
        <xdr:cNvSpPr txBox="1"/>
      </xdr:nvSpPr>
      <xdr:spPr>
        <a:xfrm>
          <a:off x="11102984" y="165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78C5E6AC-D45E-4399-A392-EECB688863C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3F340DD8-43EF-44ED-8AB3-D0E837A6F73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BB7FBAC2-8C17-40A9-A1C0-6D49692EE7E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1D16BC41-36A2-47C2-AA6A-58F2354651D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D0D8FE7-A324-4FD6-AB17-4463318988D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1B5CE07C-1602-4B9F-AE34-801BD5A3C41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CB56B247-9051-4B63-A6A6-9D40A212DC6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69A3439E-1C7C-4026-9B3F-EBE87746D30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4F87655-85B5-450C-9C5A-2BCA598ED5C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709AA861-3B5A-4D39-8075-113203226FD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ABFAF3EE-CE5C-4A34-AE99-7AC1481B4DF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01AD7E5A-92E6-4036-938F-079A6B33820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5D35E853-E93D-4E69-B8FB-A302A40814F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422A0317-CD99-487F-B247-87747A8AA84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7B9DF1A9-7C63-4842-AFE8-1FE3CFE2299C}"/>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9FAD3A57-CF9D-4D4D-94B2-32DF5ED47A6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2E4C219D-187E-4C37-93D3-64163FFD229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462800E8-C457-4EBE-A674-187ED7230A4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75E3102A-D353-4591-8DB1-D398FBB553C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8DA58640-500A-4B04-BE79-941E0FAD27D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DDE1ED5C-50AB-45FA-924A-9DBD4C7F534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6" name="直線コネクタ 815">
          <a:extLst>
            <a:ext uri="{FF2B5EF4-FFF2-40B4-BE49-F238E27FC236}">
              <a16:creationId xmlns:a16="http://schemas.microsoft.com/office/drawing/2014/main" id="{0137CE69-39D1-4FBE-82D3-E53440844BF6}"/>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7" name="【公民館】&#10;一人当たり面積最小値テキスト">
          <a:extLst>
            <a:ext uri="{FF2B5EF4-FFF2-40B4-BE49-F238E27FC236}">
              <a16:creationId xmlns:a16="http://schemas.microsoft.com/office/drawing/2014/main" id="{6BA3C246-4921-4063-BCAD-E47FD09C2317}"/>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8" name="直線コネクタ 817">
          <a:extLst>
            <a:ext uri="{FF2B5EF4-FFF2-40B4-BE49-F238E27FC236}">
              <a16:creationId xmlns:a16="http://schemas.microsoft.com/office/drawing/2014/main" id="{B9B9B8A1-8020-4E70-AB61-D97F4EFE1B58}"/>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9" name="【公民館】&#10;一人当たり面積最大値テキスト">
          <a:extLst>
            <a:ext uri="{FF2B5EF4-FFF2-40B4-BE49-F238E27FC236}">
              <a16:creationId xmlns:a16="http://schemas.microsoft.com/office/drawing/2014/main" id="{E5116C60-2C2A-4458-B4E9-E11CA007E4CA}"/>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20" name="直線コネクタ 819">
          <a:extLst>
            <a:ext uri="{FF2B5EF4-FFF2-40B4-BE49-F238E27FC236}">
              <a16:creationId xmlns:a16="http://schemas.microsoft.com/office/drawing/2014/main" id="{A24A168B-3422-486F-80E2-2BCCE33E0689}"/>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21" name="【公民館】&#10;一人当たり面積平均値テキスト">
          <a:extLst>
            <a:ext uri="{FF2B5EF4-FFF2-40B4-BE49-F238E27FC236}">
              <a16:creationId xmlns:a16="http://schemas.microsoft.com/office/drawing/2014/main" id="{EC28C631-C7BD-44A9-8063-50DCB62532FC}"/>
            </a:ext>
          </a:extLst>
        </xdr:cNvPr>
        <xdr:cNvSpPr txBox="1"/>
      </xdr:nvSpPr>
      <xdr:spPr>
        <a:xfrm>
          <a:off x="19547840" y="1757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22" name="フローチャート: 判断 821">
          <a:extLst>
            <a:ext uri="{FF2B5EF4-FFF2-40B4-BE49-F238E27FC236}">
              <a16:creationId xmlns:a16="http://schemas.microsoft.com/office/drawing/2014/main" id="{3D5A190E-69FE-434B-9B60-785397417D9E}"/>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3" name="フローチャート: 判断 822">
          <a:extLst>
            <a:ext uri="{FF2B5EF4-FFF2-40B4-BE49-F238E27FC236}">
              <a16:creationId xmlns:a16="http://schemas.microsoft.com/office/drawing/2014/main" id="{3F6308CC-B07E-4879-87CD-AF918A7DB0BF}"/>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4" name="フローチャート: 判断 823">
          <a:extLst>
            <a:ext uri="{FF2B5EF4-FFF2-40B4-BE49-F238E27FC236}">
              <a16:creationId xmlns:a16="http://schemas.microsoft.com/office/drawing/2014/main" id="{D20284E9-3A1A-4A76-8559-8BDD80EBACD3}"/>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5" name="フローチャート: 判断 824">
          <a:extLst>
            <a:ext uri="{FF2B5EF4-FFF2-40B4-BE49-F238E27FC236}">
              <a16:creationId xmlns:a16="http://schemas.microsoft.com/office/drawing/2014/main" id="{9A5DEDC2-D874-4414-AD13-DD690349BD2B}"/>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6" name="フローチャート: 判断 825">
          <a:extLst>
            <a:ext uri="{FF2B5EF4-FFF2-40B4-BE49-F238E27FC236}">
              <a16:creationId xmlns:a16="http://schemas.microsoft.com/office/drawing/2014/main" id="{0BDDD739-BE26-44FA-979C-2CB179843782}"/>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33B49BA-97B9-4541-8961-C473C3D98AD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8777399-626D-4DE3-944B-A0B0B680AC7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B1D2A11-E2B7-406C-81B0-ABED6450D0C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C9AB068-C63C-444A-A3EB-216450F044C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2C780BF-F5E8-433F-8D81-BAB66C8A0DD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77978</xdr:rowOff>
    </xdr:from>
    <xdr:to>
      <xdr:col>116</xdr:col>
      <xdr:colOff>114300</xdr:colOff>
      <xdr:row>107</xdr:row>
      <xdr:rowOff>8128</xdr:rowOff>
    </xdr:to>
    <xdr:sp macro="" textlink="">
      <xdr:nvSpPr>
        <xdr:cNvPr id="832" name="楕円 831">
          <a:extLst>
            <a:ext uri="{FF2B5EF4-FFF2-40B4-BE49-F238E27FC236}">
              <a16:creationId xmlns:a16="http://schemas.microsoft.com/office/drawing/2014/main" id="{49EF8014-EC43-41EE-9BA4-EB02D1232A50}"/>
            </a:ext>
          </a:extLst>
        </xdr:cNvPr>
        <xdr:cNvSpPr/>
      </xdr:nvSpPr>
      <xdr:spPr>
        <a:xfrm>
          <a:off x="19458940" y="17847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56405</xdr:rowOff>
    </xdr:from>
    <xdr:ext cx="469744" cy="259045"/>
    <xdr:sp macro="" textlink="">
      <xdr:nvSpPr>
        <xdr:cNvPr id="833" name="【公民館】&#10;一人当たり面積該当値テキスト">
          <a:extLst>
            <a:ext uri="{FF2B5EF4-FFF2-40B4-BE49-F238E27FC236}">
              <a16:creationId xmlns:a16="http://schemas.microsoft.com/office/drawing/2014/main" id="{19B641B6-12D4-4143-AA25-142BB1E237E0}"/>
            </a:ext>
          </a:extLst>
        </xdr:cNvPr>
        <xdr:cNvSpPr txBox="1"/>
      </xdr:nvSpPr>
      <xdr:spPr>
        <a:xfrm>
          <a:off x="19547840" y="1782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834" name="楕円 833">
          <a:extLst>
            <a:ext uri="{FF2B5EF4-FFF2-40B4-BE49-F238E27FC236}">
              <a16:creationId xmlns:a16="http://schemas.microsoft.com/office/drawing/2014/main" id="{2EE0E249-49E3-453F-9E1A-06B6AB0AC8EF}"/>
            </a:ext>
          </a:extLst>
        </xdr:cNvPr>
        <xdr:cNvSpPr/>
      </xdr:nvSpPr>
      <xdr:spPr>
        <a:xfrm>
          <a:off x="18735040" y="17831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128778</xdr:rowOff>
    </xdr:to>
    <xdr:cxnSp macro="">
      <xdr:nvCxnSpPr>
        <xdr:cNvPr id="835" name="直線コネクタ 834">
          <a:extLst>
            <a:ext uri="{FF2B5EF4-FFF2-40B4-BE49-F238E27FC236}">
              <a16:creationId xmlns:a16="http://schemas.microsoft.com/office/drawing/2014/main" id="{811167BE-480B-4A3D-87CF-9390AF254583}"/>
            </a:ext>
          </a:extLst>
        </xdr:cNvPr>
        <xdr:cNvCxnSpPr/>
      </xdr:nvCxnSpPr>
      <xdr:spPr>
        <a:xfrm>
          <a:off x="18778220" y="17882616"/>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66548</xdr:rowOff>
    </xdr:from>
    <xdr:to>
      <xdr:col>107</xdr:col>
      <xdr:colOff>101600</xdr:colOff>
      <xdr:row>106</xdr:row>
      <xdr:rowOff>168148</xdr:rowOff>
    </xdr:to>
    <xdr:sp macro="" textlink="">
      <xdr:nvSpPr>
        <xdr:cNvPr id="836" name="楕円 835">
          <a:extLst>
            <a:ext uri="{FF2B5EF4-FFF2-40B4-BE49-F238E27FC236}">
              <a16:creationId xmlns:a16="http://schemas.microsoft.com/office/drawing/2014/main" id="{ACBDF614-A90C-4752-8D2B-5874460DCB0B}"/>
            </a:ext>
          </a:extLst>
        </xdr:cNvPr>
        <xdr:cNvSpPr/>
      </xdr:nvSpPr>
      <xdr:spPr>
        <a:xfrm>
          <a:off x="179374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106</xdr:row>
      <xdr:rowOff>117348</xdr:rowOff>
    </xdr:to>
    <xdr:cxnSp macro="">
      <xdr:nvCxnSpPr>
        <xdr:cNvPr id="837" name="直線コネクタ 836">
          <a:extLst>
            <a:ext uri="{FF2B5EF4-FFF2-40B4-BE49-F238E27FC236}">
              <a16:creationId xmlns:a16="http://schemas.microsoft.com/office/drawing/2014/main" id="{3813D3E8-11F6-49D0-9F18-9CAE93F081AE}"/>
            </a:ext>
          </a:extLst>
        </xdr:cNvPr>
        <xdr:cNvCxnSpPr/>
      </xdr:nvCxnSpPr>
      <xdr:spPr>
        <a:xfrm flipV="1">
          <a:off x="17988280" y="1788261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38" name="楕円 837">
          <a:extLst>
            <a:ext uri="{FF2B5EF4-FFF2-40B4-BE49-F238E27FC236}">
              <a16:creationId xmlns:a16="http://schemas.microsoft.com/office/drawing/2014/main" id="{AAAB88CB-1C9D-4091-B894-BA31A6377B5B}"/>
            </a:ext>
          </a:extLst>
        </xdr:cNvPr>
        <xdr:cNvSpPr/>
      </xdr:nvSpPr>
      <xdr:spPr>
        <a:xfrm>
          <a:off x="1716278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117348</xdr:rowOff>
    </xdr:to>
    <xdr:cxnSp macro="">
      <xdr:nvCxnSpPr>
        <xdr:cNvPr id="839" name="直線コネクタ 838">
          <a:extLst>
            <a:ext uri="{FF2B5EF4-FFF2-40B4-BE49-F238E27FC236}">
              <a16:creationId xmlns:a16="http://schemas.microsoft.com/office/drawing/2014/main" id="{AED2D656-38D8-4F8A-B45E-0C5AB728CEBA}"/>
            </a:ext>
          </a:extLst>
        </xdr:cNvPr>
        <xdr:cNvCxnSpPr/>
      </xdr:nvCxnSpPr>
      <xdr:spPr>
        <a:xfrm>
          <a:off x="17213580" y="17846040"/>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40" name="楕円 839">
          <a:extLst>
            <a:ext uri="{FF2B5EF4-FFF2-40B4-BE49-F238E27FC236}">
              <a16:creationId xmlns:a16="http://schemas.microsoft.com/office/drawing/2014/main" id="{52381F35-5F6A-4853-9C0C-4C823A823E10}"/>
            </a:ext>
          </a:extLst>
        </xdr:cNvPr>
        <xdr:cNvSpPr/>
      </xdr:nvSpPr>
      <xdr:spPr>
        <a:xfrm>
          <a:off x="16388080" y="178135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94487</xdr:rowOff>
    </xdr:to>
    <xdr:cxnSp macro="">
      <xdr:nvCxnSpPr>
        <xdr:cNvPr id="841" name="直線コネクタ 840">
          <a:extLst>
            <a:ext uri="{FF2B5EF4-FFF2-40B4-BE49-F238E27FC236}">
              <a16:creationId xmlns:a16="http://schemas.microsoft.com/office/drawing/2014/main" id="{A8DFC0FC-4D4D-4096-BD13-38F8BB56A6F4}"/>
            </a:ext>
          </a:extLst>
        </xdr:cNvPr>
        <xdr:cNvCxnSpPr/>
      </xdr:nvCxnSpPr>
      <xdr:spPr>
        <a:xfrm flipV="1">
          <a:off x="16431260" y="17846040"/>
          <a:ext cx="7823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2" name="n_1aveValue【公民館】&#10;一人当たり面積">
          <a:extLst>
            <a:ext uri="{FF2B5EF4-FFF2-40B4-BE49-F238E27FC236}">
              <a16:creationId xmlns:a16="http://schemas.microsoft.com/office/drawing/2014/main" id="{A4A62BA1-B8CE-4A60-82A6-BA4005B9F209}"/>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43" name="n_2aveValue【公民館】&#10;一人当たり面積">
          <a:extLst>
            <a:ext uri="{FF2B5EF4-FFF2-40B4-BE49-F238E27FC236}">
              <a16:creationId xmlns:a16="http://schemas.microsoft.com/office/drawing/2014/main" id="{10F8DAD3-1DEC-40DB-AD1E-2AFB0F16DAE9}"/>
            </a:ext>
          </a:extLst>
        </xdr:cNvPr>
        <xdr:cNvSpPr txBox="1"/>
      </xdr:nvSpPr>
      <xdr:spPr>
        <a:xfrm>
          <a:off x="1777626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4" name="n_3aveValue【公民館】&#10;一人当たり面積">
          <a:extLst>
            <a:ext uri="{FF2B5EF4-FFF2-40B4-BE49-F238E27FC236}">
              <a16:creationId xmlns:a16="http://schemas.microsoft.com/office/drawing/2014/main" id="{B71CF6F0-B0AD-4A28-A4E2-58CB43C89196}"/>
            </a:ext>
          </a:extLst>
        </xdr:cNvPr>
        <xdr:cNvSpPr txBox="1"/>
      </xdr:nvSpPr>
      <xdr:spPr>
        <a:xfrm>
          <a:off x="170015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45" name="n_4aveValue【公民館】&#10;一人当たり面積">
          <a:extLst>
            <a:ext uri="{FF2B5EF4-FFF2-40B4-BE49-F238E27FC236}">
              <a16:creationId xmlns:a16="http://schemas.microsoft.com/office/drawing/2014/main" id="{C8E55696-12D0-44EF-B54C-52D581EB0A48}"/>
            </a:ext>
          </a:extLst>
        </xdr:cNvPr>
        <xdr:cNvSpPr txBox="1"/>
      </xdr:nvSpPr>
      <xdr:spPr>
        <a:xfrm>
          <a:off x="162268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154703</xdr:rowOff>
    </xdr:from>
    <xdr:ext cx="469744" cy="259045"/>
    <xdr:sp macro="" textlink="">
      <xdr:nvSpPr>
        <xdr:cNvPr id="846" name="n_1mainValue【公民館】&#10;一人当たり面積">
          <a:extLst>
            <a:ext uri="{FF2B5EF4-FFF2-40B4-BE49-F238E27FC236}">
              <a16:creationId xmlns:a16="http://schemas.microsoft.com/office/drawing/2014/main" id="{6C384209-0B16-4D6A-82D1-57479AE4E629}"/>
            </a:ext>
          </a:extLst>
        </xdr:cNvPr>
        <xdr:cNvSpPr txBox="1"/>
      </xdr:nvSpPr>
      <xdr:spPr>
        <a:xfrm>
          <a:off x="1856112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847" name="n_2mainValue【公民館】&#10;一人当たり面積">
          <a:extLst>
            <a:ext uri="{FF2B5EF4-FFF2-40B4-BE49-F238E27FC236}">
              <a16:creationId xmlns:a16="http://schemas.microsoft.com/office/drawing/2014/main" id="{41C0D93C-0118-4436-A5DA-6E0F45BF4A97}"/>
            </a:ext>
          </a:extLst>
        </xdr:cNvPr>
        <xdr:cNvSpPr txBox="1"/>
      </xdr:nvSpPr>
      <xdr:spPr>
        <a:xfrm>
          <a:off x="177762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848" name="n_3mainValue【公民館】&#10;一人当たり面積">
          <a:extLst>
            <a:ext uri="{FF2B5EF4-FFF2-40B4-BE49-F238E27FC236}">
              <a16:creationId xmlns:a16="http://schemas.microsoft.com/office/drawing/2014/main" id="{ED8300E7-88DF-4DA2-875F-DE81356E5891}"/>
            </a:ext>
          </a:extLst>
        </xdr:cNvPr>
        <xdr:cNvSpPr txBox="1"/>
      </xdr:nvSpPr>
      <xdr:spPr>
        <a:xfrm>
          <a:off x="1700156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9" name="n_4mainValue【公民館】&#10;一人当たり面積">
          <a:extLst>
            <a:ext uri="{FF2B5EF4-FFF2-40B4-BE49-F238E27FC236}">
              <a16:creationId xmlns:a16="http://schemas.microsoft.com/office/drawing/2014/main" id="{5C3F7925-643E-4184-940A-1615D177898A}"/>
            </a:ext>
          </a:extLst>
        </xdr:cNvPr>
        <xdr:cNvSpPr txBox="1"/>
      </xdr:nvSpPr>
      <xdr:spPr>
        <a:xfrm>
          <a:off x="162268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E78A5296-F1BB-4BD2-A57A-756D280C7AE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388CFE6A-5192-44EF-B6B0-E553205058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286B7603-DAE9-42CE-A5CE-99290ED3A9E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類似団体と比較して有形固定資産原価償却率が低くなっている施設は、道路（△</a:t>
          </a:r>
          <a:r>
            <a:rPr kumimoji="1" lang="en-US" altLang="ja-JP" sz="1200">
              <a:solidFill>
                <a:schemeClr val="dk1"/>
              </a:solidFill>
              <a:effectLst/>
              <a:latin typeface="+mn-lt"/>
              <a:ea typeface="+mn-ea"/>
              <a:cs typeface="+mn-cs"/>
            </a:rPr>
            <a:t>14.2P</a:t>
          </a:r>
          <a:r>
            <a:rPr kumimoji="1" lang="ja-JP" altLang="ja-JP" sz="1200">
              <a:solidFill>
                <a:schemeClr val="dk1"/>
              </a:solidFill>
              <a:effectLst/>
              <a:latin typeface="+mn-lt"/>
              <a:ea typeface="+mn-ea"/>
              <a:cs typeface="+mn-cs"/>
            </a:rPr>
            <a:t>）、港湾・漁港施設（△</a:t>
          </a:r>
          <a:r>
            <a:rPr kumimoji="1" lang="en-US" altLang="ja-JP" sz="1200">
              <a:solidFill>
                <a:schemeClr val="dk1"/>
              </a:solidFill>
              <a:effectLst/>
              <a:latin typeface="+mn-lt"/>
              <a:ea typeface="+mn-ea"/>
              <a:cs typeface="+mn-cs"/>
            </a:rPr>
            <a:t>10.9P</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、学校施設（△</a:t>
          </a:r>
          <a:r>
            <a:rPr kumimoji="1" lang="en-US" altLang="ja-JP" sz="1200">
              <a:solidFill>
                <a:schemeClr val="dk1"/>
              </a:solidFill>
              <a:effectLst/>
              <a:latin typeface="+mn-lt"/>
              <a:ea typeface="+mn-ea"/>
              <a:cs typeface="+mn-cs"/>
            </a:rPr>
            <a:t>8.7P</a:t>
          </a:r>
          <a:r>
            <a:rPr kumimoji="1" lang="ja-JP" altLang="ja-JP" sz="1200">
              <a:solidFill>
                <a:schemeClr val="dk1"/>
              </a:solidFill>
              <a:effectLst/>
              <a:latin typeface="+mn-lt"/>
              <a:ea typeface="+mn-ea"/>
              <a:cs typeface="+mn-cs"/>
            </a:rPr>
            <a:t>）、公民館（△</a:t>
          </a:r>
          <a:r>
            <a:rPr kumimoji="1" lang="en-US" altLang="ja-JP" sz="1200">
              <a:solidFill>
                <a:schemeClr val="dk1"/>
              </a:solidFill>
              <a:effectLst/>
              <a:latin typeface="+mn-lt"/>
              <a:ea typeface="+mn-ea"/>
              <a:cs typeface="+mn-cs"/>
            </a:rPr>
            <a:t>24.4P</a:t>
          </a:r>
          <a:r>
            <a:rPr kumimoji="1" lang="ja-JP" altLang="ja-JP" sz="1200">
              <a:solidFill>
                <a:schemeClr val="dk1"/>
              </a:solidFill>
              <a:effectLst/>
              <a:latin typeface="+mn-lt"/>
              <a:ea typeface="+mn-ea"/>
              <a:cs typeface="+mn-cs"/>
            </a:rPr>
            <a:t>）などである。公民館は、平成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年度に新庄公民館、平成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年度に余田公民館（余田小学校と合築）、令和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年度に伊陸公民館（伊陸小学校と合築）を建替え、令和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年度には建築年数の長い２館を解体したことにより、償却率が低くなっている。学校施設については、平成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年度に策定した「新たな柳井市小中学校整備計画書」に基づき、適正規模、適正配置を目指して整備を進めているため償却率が低くなっている。償却率は、令和３年度と比較して微増している。</a:t>
          </a:r>
          <a:endParaRPr lang="ja-JP" altLang="ja-JP" sz="16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71418D-0360-4B30-89E3-BC11BD968C5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403169-DAB7-4373-9E08-F52DCB1D620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B541E6-0B0C-4EE5-9190-1B55A605E41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8FB042-68E8-4119-AF8B-1C0305A8F05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526271-5813-48C5-90EC-8FD69FFB46D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5D4E94-68A1-4074-9109-E9B7E0E374F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9DCF3C-D962-4CE9-B640-B9FB74E0682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303359-9034-4615-9196-3E6EE614E35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679B14-BCBB-4699-B1B9-B4D0F9DC23A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A8432B-A276-49B9-9EBF-00522D12055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10CA08-7365-44F4-94C6-1C20D8937E2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8C76ED-7D93-43C4-B565-CD7AECFA638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4AC29E-18EC-42D6-BE74-87D18CCE807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EDFD08-F904-4A16-8F4D-E915E2D8A3B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322363-C822-4DB2-82FA-B879DE2F747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039FA16-BC7B-43A5-82C3-AFE4370BB25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72DCE4-0127-4F87-B501-337C8AD96C0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2C1F50-0393-430A-A578-9291EB0F014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FA3533-0985-4583-B1DC-2B01344891C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76A9DE-45A5-4E66-A013-8EDF3031698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42B30C-88EB-4700-B0D2-3CDE380FE43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373C0D-0049-4B32-96ED-8A7614BED35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D8E279-8405-4AE2-BC33-D222473E6A0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9E9E19-BD24-4C79-B2A3-DF2B6B202C6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2A7E67-CE36-440D-8D15-EDF3EB7C591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400697-3701-4106-B1B3-1E9A712204F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33EFCD-6750-4599-A717-CF94133A221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BC1391-497A-4E21-B0EF-790D6D390F3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F5A182-7277-486B-8103-B4FFA81F7FE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EAA15B-4C09-4A08-BD41-CC7EABE6009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760791-377C-4C48-95A9-1D9911CD52A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D4BF94-F4BB-40E3-84DC-7DBE42891D5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5CA5F4-BAF8-48E4-9033-F2CA56BE713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E147E5-C29C-498E-A2C3-9BBA88A489B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4A13E7-F4F5-475A-A997-D2B98F7C3C6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A3A9C8-C7F3-483F-B523-ED4E605699B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E6AF09-97F2-424A-AED5-E22D08BD7B4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F9CAA0-1B29-40F7-A474-F12ECFB0303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6FDFFD-8DC4-4D9A-9B3E-CAC127CF5F5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BA41E8-C16A-45CF-900F-326126C0416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B065AC-37EC-42B9-B880-E82F59623E2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D8BF86-5862-46AA-8D3B-A0602A4882A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FD7CFF5-C74B-4E4C-9023-B8FC00FF027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1FE2472-B567-4309-8E3E-E4D5820704F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65EF8B1-A328-44D8-A056-4F17377A189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6F8D7FC-D606-4AAE-B69B-04394CCFD99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D0B9526-C17D-49AE-9B7C-5C984FFC117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B60D483-D9A5-4BB9-9494-8008908FD4E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5BDEB48-08F9-4C90-8EB9-B5A4CEBB68C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53AD61C-C716-49EC-80D8-16C9D94E707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2BC1559-6FB0-4992-A059-F72D622DF9B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9252ED5-8E1A-4402-8DD9-205CE2B730B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20EA4D2-6750-49DF-824C-C708090BB7A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CF0AA1A-2F95-474C-BDFB-111EB08339C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066B5E-C392-46E7-9059-A14A2AB0D74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CF6CE1C-0F93-4823-9C0E-D66277125C2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EA25F97C-F0E5-45D6-B265-6AC417113098}"/>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6F33B5A2-A785-43A4-88C5-0D59B2F735EE}"/>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0F25E98A-A7C1-4963-9C90-C6CBF209E411}"/>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27BD04D2-EDA0-46D8-886F-CF269C2157AF}"/>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75DFD3E7-69E4-46D9-9AD3-940FD3556F67}"/>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macro="" textlink="">
      <xdr:nvSpPr>
        <xdr:cNvPr id="63" name="【図書館】&#10;有形固定資産減価償却率平均値テキスト">
          <a:extLst>
            <a:ext uri="{FF2B5EF4-FFF2-40B4-BE49-F238E27FC236}">
              <a16:creationId xmlns:a16="http://schemas.microsoft.com/office/drawing/2014/main" id="{3FC0D610-532B-4717-9BC7-FCF137A6EA3C}"/>
            </a:ext>
          </a:extLst>
        </xdr:cNvPr>
        <xdr:cNvSpPr txBox="1"/>
      </xdr:nvSpPr>
      <xdr:spPr>
        <a:xfrm>
          <a:off x="4124960" y="6294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078C9AD1-C7DF-49B1-B966-C7C102490156}"/>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C8553709-5526-4F44-9AB0-90C8B2FA0BD2}"/>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16AE3D23-2BE5-4100-805E-19F23821654D}"/>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A515E695-52CD-48A7-9099-77F463E5AC01}"/>
            </a:ext>
          </a:extLst>
        </xdr:cNvPr>
        <xdr:cNvSpPr/>
      </xdr:nvSpPr>
      <xdr:spPr>
        <a:xfrm>
          <a:off x="17399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BBD0E2F8-8C5F-46FD-836D-4E0E0B28559B}"/>
            </a:ext>
          </a:extLst>
        </xdr:cNvPr>
        <xdr:cNvSpPr/>
      </xdr:nvSpPr>
      <xdr:spPr>
        <a:xfrm>
          <a:off x="96520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3437A4-C7B0-4AFF-9B16-32453CDAA8A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F52557-1B0A-45FB-B2F9-F58409F74FF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3C259F-1E9C-4C28-B9A0-1CCFED1A9CD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3AD91D-506D-4136-9811-1B4A159374C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C3E941B-3B7E-44BC-A4A4-F818EA9FC41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4" name="楕円 73">
          <a:extLst>
            <a:ext uri="{FF2B5EF4-FFF2-40B4-BE49-F238E27FC236}">
              <a16:creationId xmlns:a16="http://schemas.microsoft.com/office/drawing/2014/main" id="{6485FB33-C947-48B1-B84C-FAEF775EF8C4}"/>
            </a:ext>
          </a:extLst>
        </xdr:cNvPr>
        <xdr:cNvSpPr/>
      </xdr:nvSpPr>
      <xdr:spPr>
        <a:xfrm>
          <a:off x="4036060" y="5637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25780</xdr:rowOff>
    </xdr:from>
    <xdr:ext cx="340478" cy="259045"/>
    <xdr:sp macro="" textlink="">
      <xdr:nvSpPr>
        <xdr:cNvPr id="75" name="【図書館】&#10;有形固定資産減価償却率該当値テキスト">
          <a:extLst>
            <a:ext uri="{FF2B5EF4-FFF2-40B4-BE49-F238E27FC236}">
              <a16:creationId xmlns:a16="http://schemas.microsoft.com/office/drawing/2014/main" id="{C7451F93-3923-49A8-816D-A600AB0B25D6}"/>
            </a:ext>
          </a:extLst>
        </xdr:cNvPr>
        <xdr:cNvSpPr txBox="1"/>
      </xdr:nvSpPr>
      <xdr:spPr>
        <a:xfrm>
          <a:off x="4124960" y="55579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a:extLst>
            <a:ext uri="{FF2B5EF4-FFF2-40B4-BE49-F238E27FC236}">
              <a16:creationId xmlns:a16="http://schemas.microsoft.com/office/drawing/2014/main" id="{2DD5ECE8-B526-40AE-B537-CEFCA82CB106}"/>
            </a:ext>
          </a:extLst>
        </xdr:cNvPr>
        <xdr:cNvSpPr/>
      </xdr:nvSpPr>
      <xdr:spPr>
        <a:xfrm>
          <a:off x="3312160" y="635707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156210</xdr:rowOff>
    </xdr:from>
    <xdr:to>
      <xdr:col>24</xdr:col>
      <xdr:colOff>63500</xdr:colOff>
      <xdr:row>38</xdr:row>
      <xdr:rowOff>33746</xdr:rowOff>
    </xdr:to>
    <xdr:cxnSp macro="">
      <xdr:nvCxnSpPr>
        <xdr:cNvPr id="77" name="直線コネクタ 76">
          <a:extLst>
            <a:ext uri="{FF2B5EF4-FFF2-40B4-BE49-F238E27FC236}">
              <a16:creationId xmlns:a16="http://schemas.microsoft.com/office/drawing/2014/main" id="{6894BC62-0CBC-41D4-AD88-E5A56FF292B8}"/>
            </a:ext>
          </a:extLst>
        </xdr:cNvPr>
        <xdr:cNvCxnSpPr/>
      </xdr:nvCxnSpPr>
      <xdr:spPr>
        <a:xfrm flipV="1">
          <a:off x="3355340" y="5688330"/>
          <a:ext cx="731520" cy="7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121739</xdr:rowOff>
    </xdr:from>
    <xdr:to>
      <xdr:col>15</xdr:col>
      <xdr:colOff>101600</xdr:colOff>
      <xdr:row>38</xdr:row>
      <xdr:rowOff>51888</xdr:rowOff>
    </xdr:to>
    <xdr:sp macro="" textlink="">
      <xdr:nvSpPr>
        <xdr:cNvPr id="78" name="楕円 77">
          <a:extLst>
            <a:ext uri="{FF2B5EF4-FFF2-40B4-BE49-F238E27FC236}">
              <a16:creationId xmlns:a16="http://schemas.microsoft.com/office/drawing/2014/main" id="{59905056-D94C-4D1E-8336-0A755AF81563}"/>
            </a:ext>
          </a:extLst>
        </xdr:cNvPr>
        <xdr:cNvSpPr/>
      </xdr:nvSpPr>
      <xdr:spPr>
        <a:xfrm>
          <a:off x="2514600" y="6324419"/>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xdr:rowOff>
    </xdr:from>
    <xdr:to>
      <xdr:col>19</xdr:col>
      <xdr:colOff>177800</xdr:colOff>
      <xdr:row>38</xdr:row>
      <xdr:rowOff>33746</xdr:rowOff>
    </xdr:to>
    <xdr:cxnSp macro="">
      <xdr:nvCxnSpPr>
        <xdr:cNvPr id="79" name="直線コネクタ 78">
          <a:extLst>
            <a:ext uri="{FF2B5EF4-FFF2-40B4-BE49-F238E27FC236}">
              <a16:creationId xmlns:a16="http://schemas.microsoft.com/office/drawing/2014/main" id="{5AEDEF6A-F69C-4B92-8DDD-1451D2D7C0C6}"/>
            </a:ext>
          </a:extLst>
        </xdr:cNvPr>
        <xdr:cNvCxnSpPr/>
      </xdr:nvCxnSpPr>
      <xdr:spPr>
        <a:xfrm>
          <a:off x="2565400" y="6371408"/>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89081</xdr:rowOff>
    </xdr:from>
    <xdr:to>
      <xdr:col>10</xdr:col>
      <xdr:colOff>165100</xdr:colOff>
      <xdr:row>38</xdr:row>
      <xdr:rowOff>19231</xdr:rowOff>
    </xdr:to>
    <xdr:sp macro="" textlink="">
      <xdr:nvSpPr>
        <xdr:cNvPr id="80" name="楕円 79">
          <a:extLst>
            <a:ext uri="{FF2B5EF4-FFF2-40B4-BE49-F238E27FC236}">
              <a16:creationId xmlns:a16="http://schemas.microsoft.com/office/drawing/2014/main" id="{A2074DBB-856B-4831-B6C6-ED76B390C104}"/>
            </a:ext>
          </a:extLst>
        </xdr:cNvPr>
        <xdr:cNvSpPr/>
      </xdr:nvSpPr>
      <xdr:spPr>
        <a:xfrm>
          <a:off x="1739900" y="6291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139881</xdr:rowOff>
    </xdr:from>
    <xdr:to>
      <xdr:col>15</xdr:col>
      <xdr:colOff>50800</xdr:colOff>
      <xdr:row>38</xdr:row>
      <xdr:rowOff>1088</xdr:rowOff>
    </xdr:to>
    <xdr:cxnSp macro="">
      <xdr:nvCxnSpPr>
        <xdr:cNvPr id="81" name="直線コネクタ 80">
          <a:extLst>
            <a:ext uri="{FF2B5EF4-FFF2-40B4-BE49-F238E27FC236}">
              <a16:creationId xmlns:a16="http://schemas.microsoft.com/office/drawing/2014/main" id="{1FC95D79-042C-453C-A21B-8DBF238392AA}"/>
            </a:ext>
          </a:extLst>
        </xdr:cNvPr>
        <xdr:cNvCxnSpPr/>
      </xdr:nvCxnSpPr>
      <xdr:spPr>
        <a:xfrm>
          <a:off x="1790700" y="6342561"/>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56424</xdr:rowOff>
    </xdr:from>
    <xdr:to>
      <xdr:col>6</xdr:col>
      <xdr:colOff>38100</xdr:colOff>
      <xdr:row>37</xdr:row>
      <xdr:rowOff>158024</xdr:rowOff>
    </xdr:to>
    <xdr:sp macro="" textlink="">
      <xdr:nvSpPr>
        <xdr:cNvPr id="82" name="楕円 81">
          <a:extLst>
            <a:ext uri="{FF2B5EF4-FFF2-40B4-BE49-F238E27FC236}">
              <a16:creationId xmlns:a16="http://schemas.microsoft.com/office/drawing/2014/main" id="{CED72FAF-B1CF-461F-8D2C-EE4916F1A14D}"/>
            </a:ext>
          </a:extLst>
        </xdr:cNvPr>
        <xdr:cNvSpPr/>
      </xdr:nvSpPr>
      <xdr:spPr>
        <a:xfrm>
          <a:off x="965200" y="6259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107224</xdr:rowOff>
    </xdr:from>
    <xdr:to>
      <xdr:col>10</xdr:col>
      <xdr:colOff>114300</xdr:colOff>
      <xdr:row>37</xdr:row>
      <xdr:rowOff>139881</xdr:rowOff>
    </xdr:to>
    <xdr:cxnSp macro="">
      <xdr:nvCxnSpPr>
        <xdr:cNvPr id="83" name="直線コネクタ 82">
          <a:extLst>
            <a:ext uri="{FF2B5EF4-FFF2-40B4-BE49-F238E27FC236}">
              <a16:creationId xmlns:a16="http://schemas.microsoft.com/office/drawing/2014/main" id="{2DC8AD97-9EB7-4ECC-A7EC-C7B03A267CCA}"/>
            </a:ext>
          </a:extLst>
        </xdr:cNvPr>
        <xdr:cNvCxnSpPr/>
      </xdr:nvCxnSpPr>
      <xdr:spPr>
        <a:xfrm>
          <a:off x="1008380" y="630990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2EBB3997-1ED3-4BA4-892D-5C3DC442C62B}"/>
            </a:ext>
          </a:extLst>
        </xdr:cNvPr>
        <xdr:cNvSpPr txBox="1"/>
      </xdr:nvSpPr>
      <xdr:spPr>
        <a:xfrm>
          <a:off x="317056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EEE1F376-2D8F-4D26-ADA3-20B6576C85E0}"/>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id="{5072F965-69CF-4E82-9F1C-2F6342FE624D}"/>
            </a:ext>
          </a:extLst>
        </xdr:cNvPr>
        <xdr:cNvSpPr txBox="1"/>
      </xdr:nvSpPr>
      <xdr:spPr>
        <a:xfrm>
          <a:off x="16110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60E3F791-D40B-4D99-B2B1-494CFFF6669C}"/>
            </a:ext>
          </a:extLst>
        </xdr:cNvPr>
        <xdr:cNvSpPr txBox="1"/>
      </xdr:nvSpPr>
      <xdr:spPr>
        <a:xfrm>
          <a:off x="83630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101073</xdr:rowOff>
    </xdr:from>
    <xdr:ext cx="405111" cy="259045"/>
    <xdr:sp macro="" textlink="">
      <xdr:nvSpPr>
        <xdr:cNvPr id="88" name="n_1mainValue【図書館】&#10;有形固定資産減価償却率">
          <a:extLst>
            <a:ext uri="{FF2B5EF4-FFF2-40B4-BE49-F238E27FC236}">
              <a16:creationId xmlns:a16="http://schemas.microsoft.com/office/drawing/2014/main" id="{91F519C6-03DA-4D99-833E-20D0A5AAE50E}"/>
            </a:ext>
          </a:extLst>
        </xdr:cNvPr>
        <xdr:cNvSpPr txBox="1"/>
      </xdr:nvSpPr>
      <xdr:spPr>
        <a:xfrm>
          <a:off x="317056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68416</xdr:rowOff>
    </xdr:from>
    <xdr:ext cx="405111" cy="259045"/>
    <xdr:sp macro="" textlink="">
      <xdr:nvSpPr>
        <xdr:cNvPr id="89" name="n_2mainValue【図書館】&#10;有形固定資産減価償却率">
          <a:extLst>
            <a:ext uri="{FF2B5EF4-FFF2-40B4-BE49-F238E27FC236}">
              <a16:creationId xmlns:a16="http://schemas.microsoft.com/office/drawing/2014/main" id="{957E0586-67B0-4DCA-AE13-EC46F1064A90}"/>
            </a:ext>
          </a:extLst>
        </xdr:cNvPr>
        <xdr:cNvSpPr txBox="1"/>
      </xdr:nvSpPr>
      <xdr:spPr>
        <a:xfrm>
          <a:off x="2385704" y="610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35758</xdr:rowOff>
    </xdr:from>
    <xdr:ext cx="405111" cy="259045"/>
    <xdr:sp macro="" textlink="">
      <xdr:nvSpPr>
        <xdr:cNvPr id="90" name="n_3mainValue【図書館】&#10;有形固定資産減価償却率">
          <a:extLst>
            <a:ext uri="{FF2B5EF4-FFF2-40B4-BE49-F238E27FC236}">
              <a16:creationId xmlns:a16="http://schemas.microsoft.com/office/drawing/2014/main" id="{1A619C2D-566C-404F-913F-11FFC367418C}"/>
            </a:ext>
          </a:extLst>
        </xdr:cNvPr>
        <xdr:cNvSpPr txBox="1"/>
      </xdr:nvSpPr>
      <xdr:spPr>
        <a:xfrm>
          <a:off x="161100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3101</xdr:rowOff>
    </xdr:from>
    <xdr:ext cx="405111" cy="259045"/>
    <xdr:sp macro="" textlink="">
      <xdr:nvSpPr>
        <xdr:cNvPr id="91" name="n_4mainValue【図書館】&#10;有形固定資産減価償却率">
          <a:extLst>
            <a:ext uri="{FF2B5EF4-FFF2-40B4-BE49-F238E27FC236}">
              <a16:creationId xmlns:a16="http://schemas.microsoft.com/office/drawing/2014/main" id="{06FF307F-16BB-4C89-B9CE-2E157AA3ADEC}"/>
            </a:ext>
          </a:extLst>
        </xdr:cNvPr>
        <xdr:cNvSpPr txBox="1"/>
      </xdr:nvSpPr>
      <xdr:spPr>
        <a:xfrm>
          <a:off x="83630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44B726-2F2E-4F86-AF53-2C6C3EE05F0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1FC4EDD-2F6C-47FE-9134-306B19B0F30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7689882-F013-4CA5-BEAF-A2EBD6275A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DF2A4A9-E8DE-4448-9C67-509F862D4CD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70A05C5-1644-408C-8997-2A044367CF3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ABF0B77-8D7B-457B-8E25-89A52DAEE45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8C82897-B766-495B-BAE0-95C18032339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F7C9D45-CA67-42D9-8DBE-A786E409312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654F620-B90B-450F-899C-89941084678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5500BCE-A4AD-4414-9BD6-06641E4CE79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1F17989-E720-47A4-8AC5-7BEC21AD3CA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E9D589E-8E85-48F9-B026-A2DEB0867367}"/>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2037B13-3B8E-4E1D-827C-71CC1317341A}"/>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C631FD4-AA82-4D60-A84B-266F406B58DC}"/>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274DE7B-2DEB-41B9-92F1-1EC9EC4B507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FDBBB25-DE05-4329-B85D-5B9FEE6F3BE4}"/>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32B0922-44A4-4319-A2A4-6C3B98E4E21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2E486265-BE3B-4B50-902E-B36694AA531A}"/>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7F9E493-325E-495B-BD3A-7C4D46B6033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36E861D-13FF-4EAE-84DE-102F20246D39}"/>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6327E872-0777-40D8-B5DA-F15903101EC7}"/>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B954624-F1EF-425E-B589-517671649CC4}"/>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86C0716-956A-4AF1-8A0B-C8C191924DB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2549854-1ABC-414F-8C40-97D7E2848B4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3755D26-5D1B-4642-AA06-0512A7562A3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4F895935-E9C0-42BA-ABDF-6AE41BDCDD06}"/>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395FB55E-4D23-4B39-92CB-9FBAEA25316B}"/>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8572E853-83B4-4508-8E34-BB6842C225A1}"/>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A730AA95-F272-479D-9715-619426ED13C5}"/>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FF00CC03-36DE-4858-960C-ADB0F16CC16B}"/>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55362BE9-1481-429E-80C5-5E8C55D32E17}"/>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3BF3703A-C565-4C56-BE76-8089A6A6BEB8}"/>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659D91DF-2856-4038-9B1C-50E3FE26C0E5}"/>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D65722BC-939A-4A74-875E-59C5FB96B8BE}"/>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FAB0D973-0589-43C0-BD1F-C2617336F178}"/>
            </a:ext>
          </a:extLst>
        </xdr:cNvPr>
        <xdr:cNvSpPr/>
      </xdr:nvSpPr>
      <xdr:spPr>
        <a:xfrm>
          <a:off x="68732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EDCD25B6-2252-4908-9244-E8F1618BAAEA}"/>
            </a:ext>
          </a:extLst>
        </xdr:cNvPr>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DF901C-AB21-48E1-80EF-9A2480601B2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6DFB338-1417-4903-93F3-A3AB4D289EB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B860103-3C48-462F-B6FD-4C9881A10FB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DBD8B9C-2786-4B05-957A-80E4C262902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6DFDE59-17BD-4F14-974F-E2603E26C76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71664</xdr:rowOff>
    </xdr:from>
    <xdr:to>
      <xdr:col>55</xdr:col>
      <xdr:colOff>50800</xdr:colOff>
      <xdr:row>34</xdr:row>
      <xdr:rowOff>1814</xdr:rowOff>
    </xdr:to>
    <xdr:sp macro="" textlink="">
      <xdr:nvSpPr>
        <xdr:cNvPr id="133" name="楕円 132">
          <a:extLst>
            <a:ext uri="{FF2B5EF4-FFF2-40B4-BE49-F238E27FC236}">
              <a16:creationId xmlns:a16="http://schemas.microsoft.com/office/drawing/2014/main" id="{34922604-78DB-4237-90AA-C27A1CDB5872}"/>
            </a:ext>
          </a:extLst>
        </xdr:cNvPr>
        <xdr:cNvSpPr/>
      </xdr:nvSpPr>
      <xdr:spPr>
        <a:xfrm>
          <a:off x="9192260" y="5603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24691</xdr:rowOff>
    </xdr:from>
    <xdr:ext cx="469744" cy="259045"/>
    <xdr:sp macro="" textlink="">
      <xdr:nvSpPr>
        <xdr:cNvPr id="134" name="【図書館】&#10;一人当たり面積該当値テキスト">
          <a:extLst>
            <a:ext uri="{FF2B5EF4-FFF2-40B4-BE49-F238E27FC236}">
              <a16:creationId xmlns:a16="http://schemas.microsoft.com/office/drawing/2014/main" id="{3D694DF1-C528-493A-8A58-9CC2F5381BB8}"/>
            </a:ext>
          </a:extLst>
        </xdr:cNvPr>
        <xdr:cNvSpPr txBox="1"/>
      </xdr:nvSpPr>
      <xdr:spPr>
        <a:xfrm>
          <a:off x="9258300" y="555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128815</xdr:rowOff>
    </xdr:from>
    <xdr:to>
      <xdr:col>50</xdr:col>
      <xdr:colOff>165100</xdr:colOff>
      <xdr:row>39</xdr:row>
      <xdr:rowOff>58965</xdr:rowOff>
    </xdr:to>
    <xdr:sp macro="" textlink="">
      <xdr:nvSpPr>
        <xdr:cNvPr id="135" name="楕円 134">
          <a:extLst>
            <a:ext uri="{FF2B5EF4-FFF2-40B4-BE49-F238E27FC236}">
              <a16:creationId xmlns:a16="http://schemas.microsoft.com/office/drawing/2014/main" id="{EE7413E2-8AB2-43B5-A77E-9247EBD106C2}"/>
            </a:ext>
          </a:extLst>
        </xdr:cNvPr>
        <xdr:cNvSpPr/>
      </xdr:nvSpPr>
      <xdr:spPr>
        <a:xfrm>
          <a:off x="8445500" y="6499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122464</xdr:rowOff>
    </xdr:from>
    <xdr:to>
      <xdr:col>55</xdr:col>
      <xdr:colOff>0</xdr:colOff>
      <xdr:row>39</xdr:row>
      <xdr:rowOff>8165</xdr:rowOff>
    </xdr:to>
    <xdr:cxnSp macro="">
      <xdr:nvCxnSpPr>
        <xdr:cNvPr id="136" name="直線コネクタ 135">
          <a:extLst>
            <a:ext uri="{FF2B5EF4-FFF2-40B4-BE49-F238E27FC236}">
              <a16:creationId xmlns:a16="http://schemas.microsoft.com/office/drawing/2014/main" id="{1636C5AC-3650-405E-B2DB-56D2AE668288}"/>
            </a:ext>
          </a:extLst>
        </xdr:cNvPr>
        <xdr:cNvCxnSpPr/>
      </xdr:nvCxnSpPr>
      <xdr:spPr>
        <a:xfrm flipV="1">
          <a:off x="8496300" y="5654584"/>
          <a:ext cx="723900" cy="8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7" name="楕円 136">
          <a:extLst>
            <a:ext uri="{FF2B5EF4-FFF2-40B4-BE49-F238E27FC236}">
              <a16:creationId xmlns:a16="http://schemas.microsoft.com/office/drawing/2014/main" id="{47E90A97-3165-4C89-9520-C98E8E20F8AD}"/>
            </a:ext>
          </a:extLst>
        </xdr:cNvPr>
        <xdr:cNvSpPr/>
      </xdr:nvSpPr>
      <xdr:spPr>
        <a:xfrm>
          <a:off x="767080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8165</xdr:rowOff>
    </xdr:from>
    <xdr:to>
      <xdr:col>50</xdr:col>
      <xdr:colOff>114300</xdr:colOff>
      <xdr:row>39</xdr:row>
      <xdr:rowOff>19050</xdr:rowOff>
    </xdr:to>
    <xdr:cxnSp macro="">
      <xdr:nvCxnSpPr>
        <xdr:cNvPr id="138" name="直線コネクタ 137">
          <a:extLst>
            <a:ext uri="{FF2B5EF4-FFF2-40B4-BE49-F238E27FC236}">
              <a16:creationId xmlns:a16="http://schemas.microsoft.com/office/drawing/2014/main" id="{9C8001E6-3062-4E14-A2F7-75CA3E80BD4C}"/>
            </a:ext>
          </a:extLst>
        </xdr:cNvPr>
        <xdr:cNvCxnSpPr/>
      </xdr:nvCxnSpPr>
      <xdr:spPr>
        <a:xfrm flipV="1">
          <a:off x="7713980" y="6546125"/>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9" name="楕円 138">
          <a:extLst>
            <a:ext uri="{FF2B5EF4-FFF2-40B4-BE49-F238E27FC236}">
              <a16:creationId xmlns:a16="http://schemas.microsoft.com/office/drawing/2014/main" id="{A7B7D34B-CCAA-499A-9608-6B91BF0359BA}"/>
            </a:ext>
          </a:extLst>
        </xdr:cNvPr>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40" name="直線コネクタ 139">
          <a:extLst>
            <a:ext uri="{FF2B5EF4-FFF2-40B4-BE49-F238E27FC236}">
              <a16:creationId xmlns:a16="http://schemas.microsoft.com/office/drawing/2014/main" id="{3751DC7B-CF6F-4418-8144-AE15095A3643}"/>
            </a:ext>
          </a:extLst>
        </xdr:cNvPr>
        <xdr:cNvCxnSpPr/>
      </xdr:nvCxnSpPr>
      <xdr:spPr>
        <a:xfrm>
          <a:off x="6924040" y="6557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150585</xdr:rowOff>
    </xdr:from>
    <xdr:to>
      <xdr:col>36</xdr:col>
      <xdr:colOff>165100</xdr:colOff>
      <xdr:row>39</xdr:row>
      <xdr:rowOff>80735</xdr:rowOff>
    </xdr:to>
    <xdr:sp macro="" textlink="">
      <xdr:nvSpPr>
        <xdr:cNvPr id="141" name="楕円 140">
          <a:extLst>
            <a:ext uri="{FF2B5EF4-FFF2-40B4-BE49-F238E27FC236}">
              <a16:creationId xmlns:a16="http://schemas.microsoft.com/office/drawing/2014/main" id="{72366BE8-51A1-4651-822D-E6BADB28FFD6}"/>
            </a:ext>
          </a:extLst>
        </xdr:cNvPr>
        <xdr:cNvSpPr/>
      </xdr:nvSpPr>
      <xdr:spPr>
        <a:xfrm>
          <a:off x="6098540" y="6520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29935</xdr:rowOff>
    </xdr:to>
    <xdr:cxnSp macro="">
      <xdr:nvCxnSpPr>
        <xdr:cNvPr id="142" name="直線コネクタ 141">
          <a:extLst>
            <a:ext uri="{FF2B5EF4-FFF2-40B4-BE49-F238E27FC236}">
              <a16:creationId xmlns:a16="http://schemas.microsoft.com/office/drawing/2014/main" id="{CD05A8D0-43F2-4352-B527-50402D6D0CCF}"/>
            </a:ext>
          </a:extLst>
        </xdr:cNvPr>
        <xdr:cNvCxnSpPr/>
      </xdr:nvCxnSpPr>
      <xdr:spPr>
        <a:xfrm flipV="1">
          <a:off x="6149340" y="6557010"/>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313EA736-D880-4293-AA14-862C6989A9DD}"/>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EF25A259-93F9-4856-8AEB-B89AE2281DBB}"/>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5" name="n_3aveValue【図書館】&#10;一人当たり面積">
          <a:extLst>
            <a:ext uri="{FF2B5EF4-FFF2-40B4-BE49-F238E27FC236}">
              <a16:creationId xmlns:a16="http://schemas.microsoft.com/office/drawing/2014/main" id="{C1EB78F5-2F28-4F03-A62E-035CFD2B81B0}"/>
            </a:ext>
          </a:extLst>
        </xdr:cNvPr>
        <xdr:cNvSpPr txBox="1"/>
      </xdr:nvSpPr>
      <xdr:spPr>
        <a:xfrm>
          <a:off x="67120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a:extLst>
            <a:ext uri="{FF2B5EF4-FFF2-40B4-BE49-F238E27FC236}">
              <a16:creationId xmlns:a16="http://schemas.microsoft.com/office/drawing/2014/main" id="{34B2A0C8-7D06-4A1F-988B-C49C0B275A07}"/>
            </a:ext>
          </a:extLst>
        </xdr:cNvPr>
        <xdr:cNvSpPr txBox="1"/>
      </xdr:nvSpPr>
      <xdr:spPr>
        <a:xfrm>
          <a:off x="59373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75491</xdr:rowOff>
    </xdr:from>
    <xdr:ext cx="469744" cy="259045"/>
    <xdr:sp macro="" textlink="">
      <xdr:nvSpPr>
        <xdr:cNvPr id="147" name="n_1mainValue【図書館】&#10;一人当たり面積">
          <a:extLst>
            <a:ext uri="{FF2B5EF4-FFF2-40B4-BE49-F238E27FC236}">
              <a16:creationId xmlns:a16="http://schemas.microsoft.com/office/drawing/2014/main" id="{BC4255B4-C4EE-4522-81E4-E2B51AB18AEF}"/>
            </a:ext>
          </a:extLst>
        </xdr:cNvPr>
        <xdr:cNvSpPr txBox="1"/>
      </xdr:nvSpPr>
      <xdr:spPr>
        <a:xfrm>
          <a:off x="8271587" y="627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8" name="n_2mainValue【図書館】&#10;一人当たり面積">
          <a:extLst>
            <a:ext uri="{FF2B5EF4-FFF2-40B4-BE49-F238E27FC236}">
              <a16:creationId xmlns:a16="http://schemas.microsoft.com/office/drawing/2014/main" id="{7DBFA5B7-B31F-49C5-8ED7-7CDADBA7E91A}"/>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9" name="n_3mainValue【図書館】&#10;一人当たり面積">
          <a:extLst>
            <a:ext uri="{FF2B5EF4-FFF2-40B4-BE49-F238E27FC236}">
              <a16:creationId xmlns:a16="http://schemas.microsoft.com/office/drawing/2014/main" id="{11FAB850-48C6-4AF4-B115-AEA78286FD61}"/>
            </a:ext>
          </a:extLst>
        </xdr:cNvPr>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97263</xdr:rowOff>
    </xdr:from>
    <xdr:ext cx="469744" cy="259045"/>
    <xdr:sp macro="" textlink="">
      <xdr:nvSpPr>
        <xdr:cNvPr id="150" name="n_4mainValue【図書館】&#10;一人当たり面積">
          <a:extLst>
            <a:ext uri="{FF2B5EF4-FFF2-40B4-BE49-F238E27FC236}">
              <a16:creationId xmlns:a16="http://schemas.microsoft.com/office/drawing/2014/main" id="{882C37E2-66F3-4ED6-BC96-E9E9E10FF250}"/>
            </a:ext>
          </a:extLst>
        </xdr:cNvPr>
        <xdr:cNvSpPr txBox="1"/>
      </xdr:nvSpPr>
      <xdr:spPr>
        <a:xfrm>
          <a:off x="5937327" y="629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026A80D-0C84-4A87-88CE-3BC6891A4C7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27637F4-C25A-4431-95D2-15EF5D34116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6BC5AA3-7EE4-4EDB-A55D-C6E8DB8A30C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7B50B2B2-6A49-4671-936E-95151F16F53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001A9EF-AEB6-4D5D-831D-2A4178DD059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2C46C2E-CFF4-4AE8-8BCE-1EDEBEB300A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472B831-F3C9-454C-8C65-01DA35FE452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700FB05-11ED-44BA-A4AE-D978F5AAE8F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E30C3E6-F468-456F-BE96-F79041F67C4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64F7459-79EF-4839-AE52-BBBF01646BC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B6D80272-CCC5-4491-80E6-2F6F853FA5C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B887A97-E3FA-4605-8AE6-0BD526938FD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6AB99AB-4AB2-45F6-A4A0-BED184BE80D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672292BA-7EE0-44DF-93B8-A7A5FEC98BC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7C8519A0-96B9-4B70-B1EF-9690D8CF253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15CEF441-16C2-4687-A17E-F7DAC3B411F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A0D5FCDB-FD17-4F02-8830-36FD53BAF8D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AE717486-E3B6-4D96-908C-C7EA52F710B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E05608A9-8621-4ABF-8316-6B8C234E372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8B4B77B-20E8-496A-9A70-46B89A33495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DF89BCF7-E19B-465C-97FB-44D7C1FFA6A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D05D90E-C891-44C3-A76F-BF7CBE9DE70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2B0784C1-A28A-4AE6-8365-4462D5536BE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8B4CF2F-355B-479E-9B74-B573FA51AF2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C5D6B017-9BA1-485C-835F-29ADBD1A4C92}"/>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F9D9A9E-31D0-409C-B58A-94A0C5527A0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9AE65700-772A-4052-B283-286EC9BBE442}"/>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752557AE-D77F-4F71-8C6C-BF84B98FB95F}"/>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58D81D18-0294-4C02-9E60-416B2816044F}"/>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C4F931A-9B94-406C-969B-7976460BD8E1}"/>
            </a:ext>
          </a:extLst>
        </xdr:cNvPr>
        <xdr:cNvSpPr txBox="1"/>
      </xdr:nvSpPr>
      <xdr:spPr>
        <a:xfrm>
          <a:off x="412496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A6999D49-AF26-4DB8-BCF5-4337ADC0AF4D}"/>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7BCB3DC2-75CF-41E2-B62D-E6E16CF0D611}"/>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83737DAB-930B-4B78-9D8F-B348DD4C65CA}"/>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B4A86013-9D8F-4062-9282-3DDA8FC90ABC}"/>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55FF2E2B-C861-45D4-BA1E-AE54F71E7D7F}"/>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3E6FB5-2556-4FC3-BB24-7C8ACA837D7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9994784-E8B2-4820-A1CE-1F53136D031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7AA752-25A4-4988-B08F-4783422F11B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DDF128B-0402-4A67-88E7-A8A58371787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E3EDD5F-7FEE-42D9-A97E-DF9863473F6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23495</xdr:rowOff>
    </xdr:from>
    <xdr:to>
      <xdr:col>24</xdr:col>
      <xdr:colOff>114300</xdr:colOff>
      <xdr:row>64</xdr:row>
      <xdr:rowOff>125095</xdr:rowOff>
    </xdr:to>
    <xdr:sp macro="" textlink="">
      <xdr:nvSpPr>
        <xdr:cNvPr id="191" name="楕円 190">
          <a:extLst>
            <a:ext uri="{FF2B5EF4-FFF2-40B4-BE49-F238E27FC236}">
              <a16:creationId xmlns:a16="http://schemas.microsoft.com/office/drawing/2014/main" id="{84FDBFDD-7024-4229-B090-157756544AE8}"/>
            </a:ext>
          </a:extLst>
        </xdr:cNvPr>
        <xdr:cNvSpPr/>
      </xdr:nvSpPr>
      <xdr:spPr>
        <a:xfrm>
          <a:off x="403606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109872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CA35EF4E-83F9-42A5-826C-D2D42306D745}"/>
            </a:ext>
          </a:extLst>
        </xdr:cNvPr>
        <xdr:cNvSpPr txBox="1"/>
      </xdr:nvSpPr>
      <xdr:spPr>
        <a:xfrm>
          <a:off x="4124960" y="1067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23495</xdr:rowOff>
    </xdr:from>
    <xdr:to>
      <xdr:col>20</xdr:col>
      <xdr:colOff>38100</xdr:colOff>
      <xdr:row>64</xdr:row>
      <xdr:rowOff>125095</xdr:rowOff>
    </xdr:to>
    <xdr:sp macro="" textlink="">
      <xdr:nvSpPr>
        <xdr:cNvPr id="193" name="楕円 192">
          <a:extLst>
            <a:ext uri="{FF2B5EF4-FFF2-40B4-BE49-F238E27FC236}">
              <a16:creationId xmlns:a16="http://schemas.microsoft.com/office/drawing/2014/main" id="{6EAEF58D-B1EA-48F4-8A44-AB0D8414A21E}"/>
            </a:ext>
          </a:extLst>
        </xdr:cNvPr>
        <xdr:cNvSpPr/>
      </xdr:nvSpPr>
      <xdr:spPr>
        <a:xfrm>
          <a:off x="3312160" y="10752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74295</xdr:rowOff>
    </xdr:from>
    <xdr:to>
      <xdr:col>24</xdr:col>
      <xdr:colOff>63500</xdr:colOff>
      <xdr:row>64</xdr:row>
      <xdr:rowOff>74295</xdr:rowOff>
    </xdr:to>
    <xdr:cxnSp macro="">
      <xdr:nvCxnSpPr>
        <xdr:cNvPr id="194" name="直線コネクタ 193">
          <a:extLst>
            <a:ext uri="{FF2B5EF4-FFF2-40B4-BE49-F238E27FC236}">
              <a16:creationId xmlns:a16="http://schemas.microsoft.com/office/drawing/2014/main" id="{2F45556B-15D8-4EFA-9955-9F5B281E737B}"/>
            </a:ext>
          </a:extLst>
        </xdr:cNvPr>
        <xdr:cNvCxnSpPr/>
      </xdr:nvCxnSpPr>
      <xdr:spPr>
        <a:xfrm>
          <a:off x="3355340" y="1080325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4445</xdr:rowOff>
    </xdr:from>
    <xdr:to>
      <xdr:col>15</xdr:col>
      <xdr:colOff>101600</xdr:colOff>
      <xdr:row>64</xdr:row>
      <xdr:rowOff>106045</xdr:rowOff>
    </xdr:to>
    <xdr:sp macro="" textlink="">
      <xdr:nvSpPr>
        <xdr:cNvPr id="195" name="楕円 194">
          <a:extLst>
            <a:ext uri="{FF2B5EF4-FFF2-40B4-BE49-F238E27FC236}">
              <a16:creationId xmlns:a16="http://schemas.microsoft.com/office/drawing/2014/main" id="{CE96A9E0-B5FD-41B9-80D3-380080BA8F47}"/>
            </a:ext>
          </a:extLst>
        </xdr:cNvPr>
        <xdr:cNvSpPr/>
      </xdr:nvSpPr>
      <xdr:spPr>
        <a:xfrm>
          <a:off x="25146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55245</xdr:rowOff>
    </xdr:from>
    <xdr:to>
      <xdr:col>19</xdr:col>
      <xdr:colOff>177800</xdr:colOff>
      <xdr:row>64</xdr:row>
      <xdr:rowOff>74295</xdr:rowOff>
    </xdr:to>
    <xdr:cxnSp macro="">
      <xdr:nvCxnSpPr>
        <xdr:cNvPr id="196" name="直線コネクタ 195">
          <a:extLst>
            <a:ext uri="{FF2B5EF4-FFF2-40B4-BE49-F238E27FC236}">
              <a16:creationId xmlns:a16="http://schemas.microsoft.com/office/drawing/2014/main" id="{2020D69E-0933-46C6-8EFE-0897086AC643}"/>
            </a:ext>
          </a:extLst>
        </xdr:cNvPr>
        <xdr:cNvCxnSpPr/>
      </xdr:nvCxnSpPr>
      <xdr:spPr>
        <a:xfrm>
          <a:off x="2565400" y="1078420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133985</xdr:rowOff>
    </xdr:from>
    <xdr:to>
      <xdr:col>10</xdr:col>
      <xdr:colOff>165100</xdr:colOff>
      <xdr:row>64</xdr:row>
      <xdr:rowOff>64135</xdr:rowOff>
    </xdr:to>
    <xdr:sp macro="" textlink="">
      <xdr:nvSpPr>
        <xdr:cNvPr id="197" name="楕円 196">
          <a:extLst>
            <a:ext uri="{FF2B5EF4-FFF2-40B4-BE49-F238E27FC236}">
              <a16:creationId xmlns:a16="http://schemas.microsoft.com/office/drawing/2014/main" id="{96CBA995-535B-4D92-99A1-4BC7B44EE28C}"/>
            </a:ext>
          </a:extLst>
        </xdr:cNvPr>
        <xdr:cNvSpPr/>
      </xdr:nvSpPr>
      <xdr:spPr>
        <a:xfrm>
          <a:off x="173990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13335</xdr:rowOff>
    </xdr:from>
    <xdr:to>
      <xdr:col>15</xdr:col>
      <xdr:colOff>50800</xdr:colOff>
      <xdr:row>64</xdr:row>
      <xdr:rowOff>55245</xdr:rowOff>
    </xdr:to>
    <xdr:cxnSp macro="">
      <xdr:nvCxnSpPr>
        <xdr:cNvPr id="198" name="直線コネクタ 197">
          <a:extLst>
            <a:ext uri="{FF2B5EF4-FFF2-40B4-BE49-F238E27FC236}">
              <a16:creationId xmlns:a16="http://schemas.microsoft.com/office/drawing/2014/main" id="{5B84C61F-1167-411E-842A-CBBC2210697C}"/>
            </a:ext>
          </a:extLst>
        </xdr:cNvPr>
        <xdr:cNvCxnSpPr/>
      </xdr:nvCxnSpPr>
      <xdr:spPr>
        <a:xfrm>
          <a:off x="1790700" y="1074229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92075</xdr:rowOff>
    </xdr:from>
    <xdr:to>
      <xdr:col>6</xdr:col>
      <xdr:colOff>38100</xdr:colOff>
      <xdr:row>64</xdr:row>
      <xdr:rowOff>22225</xdr:rowOff>
    </xdr:to>
    <xdr:sp macro="" textlink="">
      <xdr:nvSpPr>
        <xdr:cNvPr id="199" name="楕円 198">
          <a:extLst>
            <a:ext uri="{FF2B5EF4-FFF2-40B4-BE49-F238E27FC236}">
              <a16:creationId xmlns:a16="http://schemas.microsoft.com/office/drawing/2014/main" id="{8A1EDC58-8EA1-4D36-A25B-3253834E9A93}"/>
            </a:ext>
          </a:extLst>
        </xdr:cNvPr>
        <xdr:cNvSpPr/>
      </xdr:nvSpPr>
      <xdr:spPr>
        <a:xfrm>
          <a:off x="965200" y="10653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142875</xdr:rowOff>
    </xdr:from>
    <xdr:to>
      <xdr:col>10</xdr:col>
      <xdr:colOff>114300</xdr:colOff>
      <xdr:row>64</xdr:row>
      <xdr:rowOff>13335</xdr:rowOff>
    </xdr:to>
    <xdr:cxnSp macro="">
      <xdr:nvCxnSpPr>
        <xdr:cNvPr id="200" name="直線コネクタ 199">
          <a:extLst>
            <a:ext uri="{FF2B5EF4-FFF2-40B4-BE49-F238E27FC236}">
              <a16:creationId xmlns:a16="http://schemas.microsoft.com/office/drawing/2014/main" id="{56445067-0ABC-4292-970C-766F46AB050C}"/>
            </a:ext>
          </a:extLst>
        </xdr:cNvPr>
        <xdr:cNvCxnSpPr/>
      </xdr:nvCxnSpPr>
      <xdr:spPr>
        <a:xfrm>
          <a:off x="1008380" y="1070419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56582C18-8F82-4607-8625-A1AC1A45B8B0}"/>
            </a:ext>
          </a:extLst>
        </xdr:cNvPr>
        <xdr:cNvSpPr txBox="1"/>
      </xdr:nvSpPr>
      <xdr:spPr>
        <a:xfrm>
          <a:off x="317056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A081E267-7A4D-4CEB-A1F0-C1FBDA17C573}"/>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id="{8B29D247-3980-4B8C-B4A0-64356C8A9AF0}"/>
            </a:ext>
          </a:extLst>
        </xdr:cNvPr>
        <xdr:cNvSpPr txBox="1"/>
      </xdr:nvSpPr>
      <xdr:spPr>
        <a:xfrm>
          <a:off x="16110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id="{AAEADCD6-6AB0-4BFE-88D6-F61412F3BDC3}"/>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116222</xdr:rowOff>
    </xdr:from>
    <xdr:ext cx="405111" cy="259045"/>
    <xdr:sp macro="" textlink="">
      <xdr:nvSpPr>
        <xdr:cNvPr id="205" name="n_1mainValue【体育館・プール】&#10;有形固定資産減価償却率">
          <a:extLst>
            <a:ext uri="{FF2B5EF4-FFF2-40B4-BE49-F238E27FC236}">
              <a16:creationId xmlns:a16="http://schemas.microsoft.com/office/drawing/2014/main" id="{3E5EA126-35F0-4E34-AB0A-2F97EF278602}"/>
            </a:ext>
          </a:extLst>
        </xdr:cNvPr>
        <xdr:cNvSpPr txBox="1"/>
      </xdr:nvSpPr>
      <xdr:spPr>
        <a:xfrm>
          <a:off x="317056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97172</xdr:rowOff>
    </xdr:from>
    <xdr:ext cx="405111" cy="259045"/>
    <xdr:sp macro="" textlink="">
      <xdr:nvSpPr>
        <xdr:cNvPr id="206" name="n_2mainValue【体育館・プール】&#10;有形固定資産減価償却率">
          <a:extLst>
            <a:ext uri="{FF2B5EF4-FFF2-40B4-BE49-F238E27FC236}">
              <a16:creationId xmlns:a16="http://schemas.microsoft.com/office/drawing/2014/main" id="{F010E2FC-CA40-48FF-A3AB-9D8EDBB9DC66}"/>
            </a:ext>
          </a:extLst>
        </xdr:cNvPr>
        <xdr:cNvSpPr txBox="1"/>
      </xdr:nvSpPr>
      <xdr:spPr>
        <a:xfrm>
          <a:off x="2385704"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55262</xdr:rowOff>
    </xdr:from>
    <xdr:ext cx="405111" cy="259045"/>
    <xdr:sp macro="" textlink="">
      <xdr:nvSpPr>
        <xdr:cNvPr id="207" name="n_3mainValue【体育館・プール】&#10;有形固定資産減価償却率">
          <a:extLst>
            <a:ext uri="{FF2B5EF4-FFF2-40B4-BE49-F238E27FC236}">
              <a16:creationId xmlns:a16="http://schemas.microsoft.com/office/drawing/2014/main" id="{3BE08CBF-04AD-4C99-8887-7D81A011245A}"/>
            </a:ext>
          </a:extLst>
        </xdr:cNvPr>
        <xdr:cNvSpPr txBox="1"/>
      </xdr:nvSpPr>
      <xdr:spPr>
        <a:xfrm>
          <a:off x="161100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13352</xdr:rowOff>
    </xdr:from>
    <xdr:ext cx="405111" cy="259045"/>
    <xdr:sp macro="" textlink="">
      <xdr:nvSpPr>
        <xdr:cNvPr id="208" name="n_4mainValue【体育館・プール】&#10;有形固定資産減価償却率">
          <a:extLst>
            <a:ext uri="{FF2B5EF4-FFF2-40B4-BE49-F238E27FC236}">
              <a16:creationId xmlns:a16="http://schemas.microsoft.com/office/drawing/2014/main" id="{DD153E0C-B121-4E5F-B4B8-0FE1AA5058AE}"/>
            </a:ext>
          </a:extLst>
        </xdr:cNvPr>
        <xdr:cNvSpPr txBox="1"/>
      </xdr:nvSpPr>
      <xdr:spPr>
        <a:xfrm>
          <a:off x="83630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2F5287B-7D14-4DE2-8A54-9D76F366246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9EF6E0D-E6BD-49C3-B966-9D77B748A8D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DDF1702-CBE9-47EB-B281-813F8918819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4371B7C-831D-4970-9111-9060000B29E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2304BDD-5603-46E5-BCF9-05C4D695B5F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6C149C1-F605-4F35-9F54-6371B4D02EB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2627097-B8A9-42A5-8460-5C7D17346BB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B9D8A443-E877-4418-8BD7-271404EE526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E6DA62D-B756-4CBE-9168-03CFEED8BA9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BD6E038-1184-4D9A-B8F1-CE53FCFA7DC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ACF3E0B-1704-4DC1-AA02-DCBF36E2B1C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0758295-56D7-43A0-97EF-B872B29E290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EE91C56-3C15-4145-ABFD-54FEE515FEF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AC653EC6-84B2-40DE-AEA5-28A740E200D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4FE8FDD-43A5-499F-95B3-A841DFA896C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5106FAF-0645-4ECA-8F7D-517F2AC8C96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28E431B-9D64-4A99-B7D2-D90290A2863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5F94C3D3-D88C-4400-B5FA-CD374094B9A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74F33F2-7408-4CFF-B1DE-72303607CF4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C1C5A93-5EBF-46ED-A569-D57246332AD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4D06153-FD7A-443A-8C98-86ED1C92984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70D0F31-5151-4A57-816A-BCB634F30F0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8D07396-53EA-4427-B8DA-25C201E6D1D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3BDFDB02-EDCC-406E-B1CD-798C69D0DB96}"/>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9CE3854F-B5E1-4F6C-B522-A66AF48D3454}"/>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C6BDFAFD-CFC0-4A35-BB06-11D06FC21696}"/>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4C8F6DC2-4B5B-4DBD-A32C-41E252999247}"/>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3BE34D70-F97A-41F5-B29B-6EC81D6AB2C3}"/>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FE23DFB1-FA42-4187-AB09-FDB6269B3184}"/>
            </a:ext>
          </a:extLst>
        </xdr:cNvPr>
        <xdr:cNvSpPr txBox="1"/>
      </xdr:nvSpPr>
      <xdr:spPr>
        <a:xfrm>
          <a:off x="92583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523E6ACE-2FA4-4E04-84F0-E3535FA0D06D}"/>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1A22AB11-A2BB-4078-AD48-4A7ED9ED22D7}"/>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DD5B58DC-3A11-4C39-B904-A71A9C91DD7F}"/>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868CBF52-BF73-43B9-A2BB-498A14809952}"/>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190F41B9-E64A-47EA-B7C0-CA2C910E35FD}"/>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D917737-2C1C-41EF-8986-46CFACBE832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A75DF0E-AEBD-477F-B029-1E1EE4970EB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EED304C-CFB7-470F-B041-C20B2549D06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669021A-F910-4C89-B5FB-AF40E84DF81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B8BAE2C-4132-4B62-8076-98E73F00AF2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156210</xdr:rowOff>
    </xdr:from>
    <xdr:to>
      <xdr:col>55</xdr:col>
      <xdr:colOff>50800</xdr:colOff>
      <xdr:row>63</xdr:row>
      <xdr:rowOff>86360</xdr:rowOff>
    </xdr:to>
    <xdr:sp macro="" textlink="">
      <xdr:nvSpPr>
        <xdr:cNvPr id="248" name="楕円 247">
          <a:extLst>
            <a:ext uri="{FF2B5EF4-FFF2-40B4-BE49-F238E27FC236}">
              <a16:creationId xmlns:a16="http://schemas.microsoft.com/office/drawing/2014/main" id="{B9F2E26E-7970-411B-95D8-7E18CFCBF690}"/>
            </a:ext>
          </a:extLst>
        </xdr:cNvPr>
        <xdr:cNvSpPr/>
      </xdr:nvSpPr>
      <xdr:spPr>
        <a:xfrm>
          <a:off x="9192260" y="10549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249" name="【体育館・プール】&#10;一人当たり面積該当値テキスト">
          <a:extLst>
            <a:ext uri="{FF2B5EF4-FFF2-40B4-BE49-F238E27FC236}">
              <a16:creationId xmlns:a16="http://schemas.microsoft.com/office/drawing/2014/main" id="{5BE741C3-E87E-4118-BC1A-0B788A65F281}"/>
            </a:ext>
          </a:extLst>
        </xdr:cNvPr>
        <xdr:cNvSpPr txBox="1"/>
      </xdr:nvSpPr>
      <xdr:spPr>
        <a:xfrm>
          <a:off x="9258300" y="1052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160020</xdr:rowOff>
    </xdr:from>
    <xdr:to>
      <xdr:col>50</xdr:col>
      <xdr:colOff>165100</xdr:colOff>
      <xdr:row>63</xdr:row>
      <xdr:rowOff>90170</xdr:rowOff>
    </xdr:to>
    <xdr:sp macro="" textlink="">
      <xdr:nvSpPr>
        <xdr:cNvPr id="250" name="楕円 249">
          <a:extLst>
            <a:ext uri="{FF2B5EF4-FFF2-40B4-BE49-F238E27FC236}">
              <a16:creationId xmlns:a16="http://schemas.microsoft.com/office/drawing/2014/main" id="{7F41B4F3-8931-40A8-9588-B1E13BA12DD0}"/>
            </a:ext>
          </a:extLst>
        </xdr:cNvPr>
        <xdr:cNvSpPr/>
      </xdr:nvSpPr>
      <xdr:spPr>
        <a:xfrm>
          <a:off x="8445500" y="10553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35560</xdr:rowOff>
    </xdr:from>
    <xdr:to>
      <xdr:col>55</xdr:col>
      <xdr:colOff>0</xdr:colOff>
      <xdr:row>63</xdr:row>
      <xdr:rowOff>39370</xdr:rowOff>
    </xdr:to>
    <xdr:cxnSp macro="">
      <xdr:nvCxnSpPr>
        <xdr:cNvPr id="251" name="直線コネクタ 250">
          <a:extLst>
            <a:ext uri="{FF2B5EF4-FFF2-40B4-BE49-F238E27FC236}">
              <a16:creationId xmlns:a16="http://schemas.microsoft.com/office/drawing/2014/main" id="{10503F8E-0B16-45DB-BAF7-8F78A1E0EF6A}"/>
            </a:ext>
          </a:extLst>
        </xdr:cNvPr>
        <xdr:cNvCxnSpPr/>
      </xdr:nvCxnSpPr>
      <xdr:spPr>
        <a:xfrm flipV="1">
          <a:off x="8496300" y="1059688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52" name="楕円 251">
          <a:extLst>
            <a:ext uri="{FF2B5EF4-FFF2-40B4-BE49-F238E27FC236}">
              <a16:creationId xmlns:a16="http://schemas.microsoft.com/office/drawing/2014/main" id="{E867E81B-D108-41F5-9176-4554324CE3C7}"/>
            </a:ext>
          </a:extLst>
        </xdr:cNvPr>
        <xdr:cNvSpPr/>
      </xdr:nvSpPr>
      <xdr:spPr>
        <a:xfrm>
          <a:off x="7670800" y="10556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39370</xdr:rowOff>
    </xdr:from>
    <xdr:to>
      <xdr:col>50</xdr:col>
      <xdr:colOff>114300</xdr:colOff>
      <xdr:row>63</xdr:row>
      <xdr:rowOff>41910</xdr:rowOff>
    </xdr:to>
    <xdr:cxnSp macro="">
      <xdr:nvCxnSpPr>
        <xdr:cNvPr id="253" name="直線コネクタ 252">
          <a:extLst>
            <a:ext uri="{FF2B5EF4-FFF2-40B4-BE49-F238E27FC236}">
              <a16:creationId xmlns:a16="http://schemas.microsoft.com/office/drawing/2014/main" id="{FFC38E2A-2A80-4E6B-A17B-EB167DCBE59A}"/>
            </a:ext>
          </a:extLst>
        </xdr:cNvPr>
        <xdr:cNvCxnSpPr/>
      </xdr:nvCxnSpPr>
      <xdr:spPr>
        <a:xfrm flipV="1">
          <a:off x="7713980" y="1060069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165100</xdr:rowOff>
    </xdr:from>
    <xdr:to>
      <xdr:col>41</xdr:col>
      <xdr:colOff>101600</xdr:colOff>
      <xdr:row>63</xdr:row>
      <xdr:rowOff>95250</xdr:rowOff>
    </xdr:to>
    <xdr:sp macro="" textlink="">
      <xdr:nvSpPr>
        <xdr:cNvPr id="254" name="楕円 253">
          <a:extLst>
            <a:ext uri="{FF2B5EF4-FFF2-40B4-BE49-F238E27FC236}">
              <a16:creationId xmlns:a16="http://schemas.microsoft.com/office/drawing/2014/main" id="{50CF9093-10F0-4604-B70B-215A836DCC92}"/>
            </a:ext>
          </a:extLst>
        </xdr:cNvPr>
        <xdr:cNvSpPr/>
      </xdr:nvSpPr>
      <xdr:spPr>
        <a:xfrm>
          <a:off x="687324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44450</xdr:rowOff>
    </xdr:to>
    <xdr:cxnSp macro="">
      <xdr:nvCxnSpPr>
        <xdr:cNvPr id="255" name="直線コネクタ 254">
          <a:extLst>
            <a:ext uri="{FF2B5EF4-FFF2-40B4-BE49-F238E27FC236}">
              <a16:creationId xmlns:a16="http://schemas.microsoft.com/office/drawing/2014/main" id="{E0CB51FD-E1CA-4043-8BAE-FD47D781E067}"/>
            </a:ext>
          </a:extLst>
        </xdr:cNvPr>
        <xdr:cNvCxnSpPr/>
      </xdr:nvCxnSpPr>
      <xdr:spPr>
        <a:xfrm flipV="1">
          <a:off x="6924040" y="1060323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168910</xdr:rowOff>
    </xdr:from>
    <xdr:to>
      <xdr:col>36</xdr:col>
      <xdr:colOff>165100</xdr:colOff>
      <xdr:row>63</xdr:row>
      <xdr:rowOff>99060</xdr:rowOff>
    </xdr:to>
    <xdr:sp macro="" textlink="">
      <xdr:nvSpPr>
        <xdr:cNvPr id="256" name="楕円 255">
          <a:extLst>
            <a:ext uri="{FF2B5EF4-FFF2-40B4-BE49-F238E27FC236}">
              <a16:creationId xmlns:a16="http://schemas.microsoft.com/office/drawing/2014/main" id="{61491DEC-7BD6-4F51-BC8A-AF978636E7CE}"/>
            </a:ext>
          </a:extLst>
        </xdr:cNvPr>
        <xdr:cNvSpPr/>
      </xdr:nvSpPr>
      <xdr:spPr>
        <a:xfrm>
          <a:off x="6098540" y="10562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44450</xdr:rowOff>
    </xdr:from>
    <xdr:to>
      <xdr:col>41</xdr:col>
      <xdr:colOff>50800</xdr:colOff>
      <xdr:row>63</xdr:row>
      <xdr:rowOff>48260</xdr:rowOff>
    </xdr:to>
    <xdr:cxnSp macro="">
      <xdr:nvCxnSpPr>
        <xdr:cNvPr id="257" name="直線コネクタ 256">
          <a:extLst>
            <a:ext uri="{FF2B5EF4-FFF2-40B4-BE49-F238E27FC236}">
              <a16:creationId xmlns:a16="http://schemas.microsoft.com/office/drawing/2014/main" id="{8A60EEAA-39CD-4E12-8E43-B142516B7D0C}"/>
            </a:ext>
          </a:extLst>
        </xdr:cNvPr>
        <xdr:cNvCxnSpPr/>
      </xdr:nvCxnSpPr>
      <xdr:spPr>
        <a:xfrm flipV="1">
          <a:off x="6149340" y="1060577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390ECD0F-BC86-4487-8083-D095B302C13D}"/>
            </a:ext>
          </a:extLst>
        </xdr:cNvPr>
        <xdr:cNvSpPr txBox="1"/>
      </xdr:nvSpPr>
      <xdr:spPr>
        <a:xfrm>
          <a:off x="827158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C0172A82-23B1-45AE-8F82-ACC0D68B957B}"/>
            </a:ext>
          </a:extLst>
        </xdr:cNvPr>
        <xdr:cNvSpPr txBox="1"/>
      </xdr:nvSpPr>
      <xdr:spPr>
        <a:xfrm>
          <a:off x="750958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60" name="n_3aveValue【体育館・プール】&#10;一人当たり面積">
          <a:extLst>
            <a:ext uri="{FF2B5EF4-FFF2-40B4-BE49-F238E27FC236}">
              <a16:creationId xmlns:a16="http://schemas.microsoft.com/office/drawing/2014/main" id="{8A73D051-AF25-4688-AE91-77CB9CB6CFB1}"/>
            </a:ext>
          </a:extLst>
        </xdr:cNvPr>
        <xdr:cNvSpPr txBox="1"/>
      </xdr:nvSpPr>
      <xdr:spPr>
        <a:xfrm>
          <a:off x="67120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61" name="n_4aveValue【体育館・プール】&#10;一人当たり面積">
          <a:extLst>
            <a:ext uri="{FF2B5EF4-FFF2-40B4-BE49-F238E27FC236}">
              <a16:creationId xmlns:a16="http://schemas.microsoft.com/office/drawing/2014/main" id="{090692B3-7A81-40D4-9756-F4345462C459}"/>
            </a:ext>
          </a:extLst>
        </xdr:cNvPr>
        <xdr:cNvSpPr txBox="1"/>
      </xdr:nvSpPr>
      <xdr:spPr>
        <a:xfrm>
          <a:off x="59373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81297</xdr:rowOff>
    </xdr:from>
    <xdr:ext cx="469744" cy="259045"/>
    <xdr:sp macro="" textlink="">
      <xdr:nvSpPr>
        <xdr:cNvPr id="262" name="n_1mainValue【体育館・プール】&#10;一人当たり面積">
          <a:extLst>
            <a:ext uri="{FF2B5EF4-FFF2-40B4-BE49-F238E27FC236}">
              <a16:creationId xmlns:a16="http://schemas.microsoft.com/office/drawing/2014/main" id="{A967329E-598D-4ECC-A618-9124960E7B16}"/>
            </a:ext>
          </a:extLst>
        </xdr:cNvPr>
        <xdr:cNvSpPr txBox="1"/>
      </xdr:nvSpPr>
      <xdr:spPr>
        <a:xfrm>
          <a:off x="827158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63" name="n_2mainValue【体育館・プール】&#10;一人当たり面積">
          <a:extLst>
            <a:ext uri="{FF2B5EF4-FFF2-40B4-BE49-F238E27FC236}">
              <a16:creationId xmlns:a16="http://schemas.microsoft.com/office/drawing/2014/main" id="{8116767D-7550-4954-A15F-8F5AA50771BF}"/>
            </a:ext>
          </a:extLst>
        </xdr:cNvPr>
        <xdr:cNvSpPr txBox="1"/>
      </xdr:nvSpPr>
      <xdr:spPr>
        <a:xfrm>
          <a:off x="750958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86377</xdr:rowOff>
    </xdr:from>
    <xdr:ext cx="469744" cy="259045"/>
    <xdr:sp macro="" textlink="">
      <xdr:nvSpPr>
        <xdr:cNvPr id="264" name="n_3mainValue【体育館・プール】&#10;一人当たり面積">
          <a:extLst>
            <a:ext uri="{FF2B5EF4-FFF2-40B4-BE49-F238E27FC236}">
              <a16:creationId xmlns:a16="http://schemas.microsoft.com/office/drawing/2014/main" id="{CC50C10D-E9B1-452B-AC17-75C7C8963667}"/>
            </a:ext>
          </a:extLst>
        </xdr:cNvPr>
        <xdr:cNvSpPr txBox="1"/>
      </xdr:nvSpPr>
      <xdr:spPr>
        <a:xfrm>
          <a:off x="67120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90187</xdr:rowOff>
    </xdr:from>
    <xdr:ext cx="469744" cy="259045"/>
    <xdr:sp macro="" textlink="">
      <xdr:nvSpPr>
        <xdr:cNvPr id="265" name="n_4mainValue【体育館・プール】&#10;一人当たり面積">
          <a:extLst>
            <a:ext uri="{FF2B5EF4-FFF2-40B4-BE49-F238E27FC236}">
              <a16:creationId xmlns:a16="http://schemas.microsoft.com/office/drawing/2014/main" id="{85829CC7-7923-4CEF-B307-2E843178720B}"/>
            </a:ext>
          </a:extLst>
        </xdr:cNvPr>
        <xdr:cNvSpPr txBox="1"/>
      </xdr:nvSpPr>
      <xdr:spPr>
        <a:xfrm>
          <a:off x="5937327" y="10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47720CD-2021-4594-8973-CE81981BA7D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1013038-A59B-4121-81A8-5B1D578A05A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B970CF6-40F1-4363-976E-08AF7A6F8D6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365C414-E12F-461D-8A36-0A34C3BD559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9AE6487-B1E8-4AE5-AA92-345D210918A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C45C683-E08A-40FC-BC4D-D73B8C918EB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756FDC4-5A78-472F-B319-4E5236AC3C8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D3CF224-CA2F-4F05-A781-4DD31F2E659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7B6F9CF-3F2D-4C4B-8322-9CB065D5C99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E878E75-2C4A-4C60-AAB1-6FD99B56859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F488531-4197-4516-B41C-F3BEE23B70C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5C2E6BA8-FF1A-476D-B1E0-7877459E8D8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633CD917-A296-4C14-8324-ECAB69EC4E7D}"/>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6F83DD29-26C4-4617-8632-0626757CA71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1A98537B-C430-4F8B-B9B3-8E1F52FB83AF}"/>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2825B04-E6AB-4C0C-953D-A46F423ACCC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B6CB5154-B34A-46D3-912D-0D6E9D9BCBB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4A29444-09A6-4558-9FD1-64DA8BB062D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8D005A2E-F079-4656-B278-F9A81D7B93E4}"/>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3D780A7-57F1-4C14-9961-2E3BC4C755E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76804A6-E06A-4868-B6AB-391E157711C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49DBB697-3CD3-42AC-BF91-906810AA3C4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48B55DD1-91CD-491E-8A2E-921AC3D53D7B}"/>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1511952A-A7B4-412F-BCC4-3CE30C86B512}"/>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43B6B778-5406-4AAB-A495-6B208CDC72DB}"/>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4A5871A9-E290-4EDD-9C14-983EE4C3AEAA}"/>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642BD8F5-E06D-4E98-AC05-271049E9EE9A}"/>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DD381B94-DB96-47BF-A5E6-20D10F2BD84F}"/>
            </a:ext>
          </a:extLst>
        </xdr:cNvPr>
        <xdr:cNvSpPr txBox="1"/>
      </xdr:nvSpPr>
      <xdr:spPr>
        <a:xfrm>
          <a:off x="4124960" y="13462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93D987A0-F18B-4416-8DAA-B93F32B7F670}"/>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BA791C2C-FC58-47B7-814F-1335DB39ED9E}"/>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40E38D7A-EAD6-4AEB-B557-8179552832EB}"/>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3E2BB931-2D94-4C6A-AF87-D4CB0AB85864}"/>
            </a:ext>
          </a:extLst>
        </xdr:cNvPr>
        <xdr:cNvSpPr/>
      </xdr:nvSpPr>
      <xdr:spPr>
        <a:xfrm>
          <a:off x="17399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136041BD-98EF-4D87-8CED-2FD33AB1B1BC}"/>
            </a:ext>
          </a:extLst>
        </xdr:cNvPr>
        <xdr:cNvSpPr/>
      </xdr:nvSpPr>
      <xdr:spPr>
        <a:xfrm>
          <a:off x="965200" y="1346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E0C2580-5F9F-48AA-B8D6-E2ABA51E353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CB09EC7-176B-4842-A30C-91AF6ED5036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2523F56-3B78-48D7-9072-39BB99595EC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D548A18-FF8E-44CB-8653-E84AE8DF8D6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B2033AB-4BEA-495E-9481-1380E6D9A3C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304" name="楕円 303">
          <a:extLst>
            <a:ext uri="{FF2B5EF4-FFF2-40B4-BE49-F238E27FC236}">
              <a16:creationId xmlns:a16="http://schemas.microsoft.com/office/drawing/2014/main" id="{75225540-93D9-41EA-AAC5-2F1991470AEE}"/>
            </a:ext>
          </a:extLst>
        </xdr:cNvPr>
        <xdr:cNvSpPr/>
      </xdr:nvSpPr>
      <xdr:spPr>
        <a:xfrm>
          <a:off x="403606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6EB29E51-002B-4D4E-9972-BBBCA6200B46}"/>
            </a:ext>
          </a:extLst>
        </xdr:cNvPr>
        <xdr:cNvSpPr txBox="1"/>
      </xdr:nvSpPr>
      <xdr:spPr>
        <a:xfrm>
          <a:off x="4124960"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119887</xdr:rowOff>
    </xdr:from>
    <xdr:to>
      <xdr:col>20</xdr:col>
      <xdr:colOff>38100</xdr:colOff>
      <xdr:row>83</xdr:row>
      <xdr:rowOff>50037</xdr:rowOff>
    </xdr:to>
    <xdr:sp macro="" textlink="">
      <xdr:nvSpPr>
        <xdr:cNvPr id="306" name="楕円 305">
          <a:extLst>
            <a:ext uri="{FF2B5EF4-FFF2-40B4-BE49-F238E27FC236}">
              <a16:creationId xmlns:a16="http://schemas.microsoft.com/office/drawing/2014/main" id="{A5593A70-1AFE-41C1-98C5-01945FF28DFF}"/>
            </a:ext>
          </a:extLst>
        </xdr:cNvPr>
        <xdr:cNvSpPr/>
      </xdr:nvSpPr>
      <xdr:spPr>
        <a:xfrm>
          <a:off x="3312160" y="138663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170687</xdr:rowOff>
    </xdr:from>
    <xdr:to>
      <xdr:col>24</xdr:col>
      <xdr:colOff>63500</xdr:colOff>
      <xdr:row>83</xdr:row>
      <xdr:rowOff>26670</xdr:rowOff>
    </xdr:to>
    <xdr:cxnSp macro="">
      <xdr:nvCxnSpPr>
        <xdr:cNvPr id="307" name="直線コネクタ 306">
          <a:extLst>
            <a:ext uri="{FF2B5EF4-FFF2-40B4-BE49-F238E27FC236}">
              <a16:creationId xmlns:a16="http://schemas.microsoft.com/office/drawing/2014/main" id="{54B2D6A2-533C-4002-9B57-1A999780DCFF}"/>
            </a:ext>
          </a:extLst>
        </xdr:cNvPr>
        <xdr:cNvCxnSpPr/>
      </xdr:nvCxnSpPr>
      <xdr:spPr>
        <a:xfrm>
          <a:off x="3355340" y="13917167"/>
          <a:ext cx="73152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8" name="楕円 307">
          <a:extLst>
            <a:ext uri="{FF2B5EF4-FFF2-40B4-BE49-F238E27FC236}">
              <a16:creationId xmlns:a16="http://schemas.microsoft.com/office/drawing/2014/main" id="{6609E87D-E4DE-47CC-A3AE-C3D4D99428E5}"/>
            </a:ext>
          </a:extLst>
        </xdr:cNvPr>
        <xdr:cNvSpPr/>
      </xdr:nvSpPr>
      <xdr:spPr>
        <a:xfrm>
          <a:off x="25146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82</xdr:row>
      <xdr:rowOff>170687</xdr:rowOff>
    </xdr:to>
    <xdr:cxnSp macro="">
      <xdr:nvCxnSpPr>
        <xdr:cNvPr id="309" name="直線コネクタ 308">
          <a:extLst>
            <a:ext uri="{FF2B5EF4-FFF2-40B4-BE49-F238E27FC236}">
              <a16:creationId xmlns:a16="http://schemas.microsoft.com/office/drawing/2014/main" id="{94AF7142-B7C4-4FD8-9F57-E7F832356D7A}"/>
            </a:ext>
          </a:extLst>
        </xdr:cNvPr>
        <xdr:cNvCxnSpPr/>
      </xdr:nvCxnSpPr>
      <xdr:spPr>
        <a:xfrm>
          <a:off x="2565400" y="13876019"/>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39878</xdr:rowOff>
    </xdr:from>
    <xdr:to>
      <xdr:col>10</xdr:col>
      <xdr:colOff>165100</xdr:colOff>
      <xdr:row>82</xdr:row>
      <xdr:rowOff>141478</xdr:rowOff>
    </xdr:to>
    <xdr:sp macro="" textlink="">
      <xdr:nvSpPr>
        <xdr:cNvPr id="310" name="楕円 309">
          <a:extLst>
            <a:ext uri="{FF2B5EF4-FFF2-40B4-BE49-F238E27FC236}">
              <a16:creationId xmlns:a16="http://schemas.microsoft.com/office/drawing/2014/main" id="{31C272F0-E834-4E7D-BF57-3BC25EDFA065}"/>
            </a:ext>
          </a:extLst>
        </xdr:cNvPr>
        <xdr:cNvSpPr/>
      </xdr:nvSpPr>
      <xdr:spPr>
        <a:xfrm>
          <a:off x="1739900" y="137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90678</xdr:rowOff>
    </xdr:from>
    <xdr:to>
      <xdr:col>15</xdr:col>
      <xdr:colOff>50800</xdr:colOff>
      <xdr:row>82</xdr:row>
      <xdr:rowOff>129539</xdr:rowOff>
    </xdr:to>
    <xdr:cxnSp macro="">
      <xdr:nvCxnSpPr>
        <xdr:cNvPr id="311" name="直線コネクタ 310">
          <a:extLst>
            <a:ext uri="{FF2B5EF4-FFF2-40B4-BE49-F238E27FC236}">
              <a16:creationId xmlns:a16="http://schemas.microsoft.com/office/drawing/2014/main" id="{735F6E9A-FB2C-4EAF-9D59-39894D579C49}"/>
            </a:ext>
          </a:extLst>
        </xdr:cNvPr>
        <xdr:cNvCxnSpPr/>
      </xdr:nvCxnSpPr>
      <xdr:spPr>
        <a:xfrm>
          <a:off x="1790700" y="13837158"/>
          <a:ext cx="7747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2" name="楕円 311">
          <a:extLst>
            <a:ext uri="{FF2B5EF4-FFF2-40B4-BE49-F238E27FC236}">
              <a16:creationId xmlns:a16="http://schemas.microsoft.com/office/drawing/2014/main" id="{3545C6CD-6769-436F-B2D2-2D7AB9290E54}"/>
            </a:ext>
          </a:extLst>
        </xdr:cNvPr>
        <xdr:cNvSpPr/>
      </xdr:nvSpPr>
      <xdr:spPr>
        <a:xfrm>
          <a:off x="965200" y="1374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90678</xdr:rowOff>
    </xdr:to>
    <xdr:cxnSp macro="">
      <xdr:nvCxnSpPr>
        <xdr:cNvPr id="313" name="直線コネクタ 312">
          <a:extLst>
            <a:ext uri="{FF2B5EF4-FFF2-40B4-BE49-F238E27FC236}">
              <a16:creationId xmlns:a16="http://schemas.microsoft.com/office/drawing/2014/main" id="{9F9E16A4-B0A8-4F18-9443-3EAB49768E26}"/>
            </a:ext>
          </a:extLst>
        </xdr:cNvPr>
        <xdr:cNvCxnSpPr/>
      </xdr:nvCxnSpPr>
      <xdr:spPr>
        <a:xfrm>
          <a:off x="1008380" y="1379601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42061211-4E1E-4CF6-874F-AB30BE9FB580}"/>
            </a:ext>
          </a:extLst>
        </xdr:cNvPr>
        <xdr:cNvSpPr txBox="1"/>
      </xdr:nvSpPr>
      <xdr:spPr>
        <a:xfrm>
          <a:off x="3170564" y="1336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B7841732-1548-41A7-9283-B8E392B0E480}"/>
            </a:ext>
          </a:extLst>
        </xdr:cNvPr>
        <xdr:cNvSpPr txBox="1"/>
      </xdr:nvSpPr>
      <xdr:spPr>
        <a:xfrm>
          <a:off x="23857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id="{C8C3063D-EC56-4177-B96C-5E1409357E4C}"/>
            </a:ext>
          </a:extLst>
        </xdr:cNvPr>
        <xdr:cNvSpPr txBox="1"/>
      </xdr:nvSpPr>
      <xdr:spPr>
        <a:xfrm>
          <a:off x="16110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id="{2AB3C649-1CBF-412E-960D-FF698D706F84}"/>
            </a:ext>
          </a:extLst>
        </xdr:cNvPr>
        <xdr:cNvSpPr txBox="1"/>
      </xdr:nvSpPr>
      <xdr:spPr>
        <a:xfrm>
          <a:off x="8363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41164</xdr:rowOff>
    </xdr:from>
    <xdr:ext cx="405111" cy="259045"/>
    <xdr:sp macro="" textlink="">
      <xdr:nvSpPr>
        <xdr:cNvPr id="318" name="n_1mainValue【福祉施設】&#10;有形固定資産減価償却率">
          <a:extLst>
            <a:ext uri="{FF2B5EF4-FFF2-40B4-BE49-F238E27FC236}">
              <a16:creationId xmlns:a16="http://schemas.microsoft.com/office/drawing/2014/main" id="{9AD68857-9A56-4CFB-B909-BEC907E5CDEB}"/>
            </a:ext>
          </a:extLst>
        </xdr:cNvPr>
        <xdr:cNvSpPr txBox="1"/>
      </xdr:nvSpPr>
      <xdr:spPr>
        <a:xfrm>
          <a:off x="3170564" y="1395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9" name="n_2mainValue【福祉施設】&#10;有形固定資産減価償却率">
          <a:extLst>
            <a:ext uri="{FF2B5EF4-FFF2-40B4-BE49-F238E27FC236}">
              <a16:creationId xmlns:a16="http://schemas.microsoft.com/office/drawing/2014/main" id="{6672BDC4-2529-4146-97D0-97C60B9594EE}"/>
            </a:ext>
          </a:extLst>
        </xdr:cNvPr>
        <xdr:cNvSpPr txBox="1"/>
      </xdr:nvSpPr>
      <xdr:spPr>
        <a:xfrm>
          <a:off x="23857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132605</xdr:rowOff>
    </xdr:from>
    <xdr:ext cx="405111" cy="259045"/>
    <xdr:sp macro="" textlink="">
      <xdr:nvSpPr>
        <xdr:cNvPr id="320" name="n_3mainValue【福祉施設】&#10;有形固定資産減価償却率">
          <a:extLst>
            <a:ext uri="{FF2B5EF4-FFF2-40B4-BE49-F238E27FC236}">
              <a16:creationId xmlns:a16="http://schemas.microsoft.com/office/drawing/2014/main" id="{B897BD61-C14C-4BEA-85F4-F2DAD3B2FB36}"/>
            </a:ext>
          </a:extLst>
        </xdr:cNvPr>
        <xdr:cNvSpPr txBox="1"/>
      </xdr:nvSpPr>
      <xdr:spPr>
        <a:xfrm>
          <a:off x="1611004" y="1387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321" name="n_4mainValue【福祉施設】&#10;有形固定資産減価償却率">
          <a:extLst>
            <a:ext uri="{FF2B5EF4-FFF2-40B4-BE49-F238E27FC236}">
              <a16:creationId xmlns:a16="http://schemas.microsoft.com/office/drawing/2014/main" id="{474628C9-093C-4AE9-A0BA-F3D265A0E3C7}"/>
            </a:ext>
          </a:extLst>
        </xdr:cNvPr>
        <xdr:cNvSpPr txBox="1"/>
      </xdr:nvSpPr>
      <xdr:spPr>
        <a:xfrm>
          <a:off x="83630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1323820-8C41-4C4F-9261-42E869D8726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2330411-64CA-4120-8850-ABFEAB08266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0F78265-AE29-42D4-B60D-0E823EA984E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09DC473-C902-450D-9D09-643461F392A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916F611-C37A-49EF-9655-77F19224FD7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1D2A351-D4A9-44C0-90EB-BC6784ABC73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50AC617-FFAF-4931-8F2C-4E7EBCF8EC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FC2353C-05F5-4D2D-840E-567E5B30705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F0075CF-2864-440F-B70C-9DDF92EF8A2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664988F-DAF2-40F6-AF31-BE93B683E06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614577B-8109-4DB9-8340-6CE5E45F5DC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6746F66-4562-4013-9E4E-72EDC38AB206}"/>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FCB8BA3-9EE8-4A76-938B-4C3F67679E62}"/>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86AB65C2-2F85-43A2-95B2-C074103CAE2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7C5F264-ADBA-4570-95BB-889909232B7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29BF795A-BAEE-4EFE-87CC-8C9A0512DA4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6D94AA9-0C02-41A6-ABA6-702C928A4BB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D66976E5-29BA-4C1F-848C-AB265A1BA33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0D75A1A-CD9E-45C8-A7E8-F453F8B88C0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4B357A59-6C1D-49F5-8D94-04687500D46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2B520CC-DFA8-4DF4-838B-F3073A6D1574}"/>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8C1F41E5-F9F4-4949-82A4-82F44C0D481D}"/>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7094294-5010-434F-8CE4-A1DED5A0B63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CBC1A9D5-A06F-429C-8527-367DC9AE2B6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CDC577A2-DF1B-498C-82D7-5B0C87763B3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99F173FF-A1BC-4D3B-9493-5E54EA805551}"/>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C830E703-063B-4CA1-B723-E7F9CC794621}"/>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78ED9111-9E54-46E4-BDBD-DA6687091D88}"/>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56B8B332-6D4C-413C-B8C1-7AAEACA75CAB}"/>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B8EB25F6-0872-48AF-9294-287FFBA1695F}"/>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39DA1743-2926-4A24-AB07-47345D8F4A68}"/>
            </a:ext>
          </a:extLst>
        </xdr:cNvPr>
        <xdr:cNvSpPr txBox="1"/>
      </xdr:nvSpPr>
      <xdr:spPr>
        <a:xfrm>
          <a:off x="9258300" y="14229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6BEDD4E0-0024-4092-AA8D-D06E3CEF2AD9}"/>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3BD5E75F-43B7-4E95-864D-762FE9D66680}"/>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8A6B70B6-C62D-4EC7-A9AE-1C92C35D9985}"/>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2BA321E9-4B3D-45AF-9FC7-7C920BAF5171}"/>
            </a:ext>
          </a:extLst>
        </xdr:cNvPr>
        <xdr:cNvSpPr/>
      </xdr:nvSpPr>
      <xdr:spPr>
        <a:xfrm>
          <a:off x="687324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D1DBBBB4-8B9E-43C4-8C62-3FDECB75C67C}"/>
            </a:ext>
          </a:extLst>
        </xdr:cNvPr>
        <xdr:cNvSpPr/>
      </xdr:nvSpPr>
      <xdr:spPr>
        <a:xfrm>
          <a:off x="60985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B4B18D4-DEE2-4EA8-B2AA-DEBE3765FC2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37DD175-C049-4CD2-B4AB-C32897F230E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02C12D2-1C01-4568-8C2F-3090DA219AD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856D28D-41A9-42F6-AE01-E79B8988981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B514CC0-E076-409C-9691-CCB2B74F6C4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36286</xdr:rowOff>
    </xdr:from>
    <xdr:to>
      <xdr:col>55</xdr:col>
      <xdr:colOff>50800</xdr:colOff>
      <xdr:row>86</xdr:row>
      <xdr:rowOff>137886</xdr:rowOff>
    </xdr:to>
    <xdr:sp macro="" textlink="">
      <xdr:nvSpPr>
        <xdr:cNvPr id="363" name="楕円 362">
          <a:extLst>
            <a:ext uri="{FF2B5EF4-FFF2-40B4-BE49-F238E27FC236}">
              <a16:creationId xmlns:a16="http://schemas.microsoft.com/office/drawing/2014/main" id="{BF89160D-FE2B-48FB-A68C-4D4DD95A6A51}"/>
            </a:ext>
          </a:extLst>
        </xdr:cNvPr>
        <xdr:cNvSpPr/>
      </xdr:nvSpPr>
      <xdr:spPr>
        <a:xfrm>
          <a:off x="9192260" y="14453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122663</xdr:rowOff>
    </xdr:from>
    <xdr:ext cx="469744" cy="259045"/>
    <xdr:sp macro="" textlink="">
      <xdr:nvSpPr>
        <xdr:cNvPr id="364" name="【福祉施設】&#10;一人当たり面積該当値テキスト">
          <a:extLst>
            <a:ext uri="{FF2B5EF4-FFF2-40B4-BE49-F238E27FC236}">
              <a16:creationId xmlns:a16="http://schemas.microsoft.com/office/drawing/2014/main" id="{7D98C937-0894-42C9-B6A4-93223C7C02AF}"/>
            </a:ext>
          </a:extLst>
        </xdr:cNvPr>
        <xdr:cNvSpPr txBox="1"/>
      </xdr:nvSpPr>
      <xdr:spPr>
        <a:xfrm>
          <a:off x="9258300" y="143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38463</xdr:rowOff>
    </xdr:from>
    <xdr:to>
      <xdr:col>50</xdr:col>
      <xdr:colOff>165100</xdr:colOff>
      <xdr:row>86</xdr:row>
      <xdr:rowOff>140063</xdr:rowOff>
    </xdr:to>
    <xdr:sp macro="" textlink="">
      <xdr:nvSpPr>
        <xdr:cNvPr id="365" name="楕円 364">
          <a:extLst>
            <a:ext uri="{FF2B5EF4-FFF2-40B4-BE49-F238E27FC236}">
              <a16:creationId xmlns:a16="http://schemas.microsoft.com/office/drawing/2014/main" id="{6CE2FF27-C162-46AA-AEF5-FB8EC43A9BDC}"/>
            </a:ext>
          </a:extLst>
        </xdr:cNvPr>
        <xdr:cNvSpPr/>
      </xdr:nvSpPr>
      <xdr:spPr>
        <a:xfrm>
          <a:off x="8445500" y="144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87086</xdr:rowOff>
    </xdr:from>
    <xdr:to>
      <xdr:col>55</xdr:col>
      <xdr:colOff>0</xdr:colOff>
      <xdr:row>86</xdr:row>
      <xdr:rowOff>89263</xdr:rowOff>
    </xdr:to>
    <xdr:cxnSp macro="">
      <xdr:nvCxnSpPr>
        <xdr:cNvPr id="366" name="直線コネクタ 365">
          <a:extLst>
            <a:ext uri="{FF2B5EF4-FFF2-40B4-BE49-F238E27FC236}">
              <a16:creationId xmlns:a16="http://schemas.microsoft.com/office/drawing/2014/main" id="{0A736137-389C-4CE8-A095-02EA3C21E91B}"/>
            </a:ext>
          </a:extLst>
        </xdr:cNvPr>
        <xdr:cNvCxnSpPr/>
      </xdr:nvCxnSpPr>
      <xdr:spPr>
        <a:xfrm flipV="1">
          <a:off x="8496300" y="14504126"/>
          <a:ext cx="7239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39551</xdr:rowOff>
    </xdr:from>
    <xdr:to>
      <xdr:col>46</xdr:col>
      <xdr:colOff>38100</xdr:colOff>
      <xdr:row>86</xdr:row>
      <xdr:rowOff>141151</xdr:rowOff>
    </xdr:to>
    <xdr:sp macro="" textlink="">
      <xdr:nvSpPr>
        <xdr:cNvPr id="367" name="楕円 366">
          <a:extLst>
            <a:ext uri="{FF2B5EF4-FFF2-40B4-BE49-F238E27FC236}">
              <a16:creationId xmlns:a16="http://schemas.microsoft.com/office/drawing/2014/main" id="{EC5C1CD5-7AFB-412F-9ADB-D14271D9AD68}"/>
            </a:ext>
          </a:extLst>
        </xdr:cNvPr>
        <xdr:cNvSpPr/>
      </xdr:nvSpPr>
      <xdr:spPr>
        <a:xfrm>
          <a:off x="7670800" y="14456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89263</xdr:rowOff>
    </xdr:from>
    <xdr:to>
      <xdr:col>50</xdr:col>
      <xdr:colOff>114300</xdr:colOff>
      <xdr:row>86</xdr:row>
      <xdr:rowOff>90351</xdr:rowOff>
    </xdr:to>
    <xdr:cxnSp macro="">
      <xdr:nvCxnSpPr>
        <xdr:cNvPr id="368" name="直線コネクタ 367">
          <a:extLst>
            <a:ext uri="{FF2B5EF4-FFF2-40B4-BE49-F238E27FC236}">
              <a16:creationId xmlns:a16="http://schemas.microsoft.com/office/drawing/2014/main" id="{9B9D442C-2AB8-4553-9DDE-F06C4B1C525C}"/>
            </a:ext>
          </a:extLst>
        </xdr:cNvPr>
        <xdr:cNvCxnSpPr/>
      </xdr:nvCxnSpPr>
      <xdr:spPr>
        <a:xfrm flipV="1">
          <a:off x="7713980" y="14506303"/>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40639</xdr:rowOff>
    </xdr:from>
    <xdr:to>
      <xdr:col>41</xdr:col>
      <xdr:colOff>101600</xdr:colOff>
      <xdr:row>86</xdr:row>
      <xdr:rowOff>142239</xdr:rowOff>
    </xdr:to>
    <xdr:sp macro="" textlink="">
      <xdr:nvSpPr>
        <xdr:cNvPr id="369" name="楕円 368">
          <a:extLst>
            <a:ext uri="{FF2B5EF4-FFF2-40B4-BE49-F238E27FC236}">
              <a16:creationId xmlns:a16="http://schemas.microsoft.com/office/drawing/2014/main" id="{E5D19DDD-4D99-4A32-89CE-4CB8F233BF19}"/>
            </a:ext>
          </a:extLst>
        </xdr:cNvPr>
        <xdr:cNvSpPr/>
      </xdr:nvSpPr>
      <xdr:spPr>
        <a:xfrm>
          <a:off x="6873240" y="144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90351</xdr:rowOff>
    </xdr:from>
    <xdr:to>
      <xdr:col>45</xdr:col>
      <xdr:colOff>177800</xdr:colOff>
      <xdr:row>86</xdr:row>
      <xdr:rowOff>91439</xdr:rowOff>
    </xdr:to>
    <xdr:cxnSp macro="">
      <xdr:nvCxnSpPr>
        <xdr:cNvPr id="370" name="直線コネクタ 369">
          <a:extLst>
            <a:ext uri="{FF2B5EF4-FFF2-40B4-BE49-F238E27FC236}">
              <a16:creationId xmlns:a16="http://schemas.microsoft.com/office/drawing/2014/main" id="{864CC8F2-5784-4C6A-BE41-01B6840EE177}"/>
            </a:ext>
          </a:extLst>
        </xdr:cNvPr>
        <xdr:cNvCxnSpPr/>
      </xdr:nvCxnSpPr>
      <xdr:spPr>
        <a:xfrm flipV="1">
          <a:off x="6924040" y="14507391"/>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41729</xdr:rowOff>
    </xdr:from>
    <xdr:to>
      <xdr:col>36</xdr:col>
      <xdr:colOff>165100</xdr:colOff>
      <xdr:row>86</xdr:row>
      <xdr:rowOff>143329</xdr:rowOff>
    </xdr:to>
    <xdr:sp macro="" textlink="">
      <xdr:nvSpPr>
        <xdr:cNvPr id="371" name="楕円 370">
          <a:extLst>
            <a:ext uri="{FF2B5EF4-FFF2-40B4-BE49-F238E27FC236}">
              <a16:creationId xmlns:a16="http://schemas.microsoft.com/office/drawing/2014/main" id="{B4177CE2-4ED3-4A44-9577-486A5535F606}"/>
            </a:ext>
          </a:extLst>
        </xdr:cNvPr>
        <xdr:cNvSpPr/>
      </xdr:nvSpPr>
      <xdr:spPr>
        <a:xfrm>
          <a:off x="6098540" y="144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91439</xdr:rowOff>
    </xdr:from>
    <xdr:to>
      <xdr:col>41</xdr:col>
      <xdr:colOff>50800</xdr:colOff>
      <xdr:row>86</xdr:row>
      <xdr:rowOff>92529</xdr:rowOff>
    </xdr:to>
    <xdr:cxnSp macro="">
      <xdr:nvCxnSpPr>
        <xdr:cNvPr id="372" name="直線コネクタ 371">
          <a:extLst>
            <a:ext uri="{FF2B5EF4-FFF2-40B4-BE49-F238E27FC236}">
              <a16:creationId xmlns:a16="http://schemas.microsoft.com/office/drawing/2014/main" id="{D88DC4AE-DCE4-4359-8F07-8217D12113E2}"/>
            </a:ext>
          </a:extLst>
        </xdr:cNvPr>
        <xdr:cNvCxnSpPr/>
      </xdr:nvCxnSpPr>
      <xdr:spPr>
        <a:xfrm flipV="1">
          <a:off x="6149340" y="14508479"/>
          <a:ext cx="7747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6A0C840A-5177-431C-8F01-08BCDBBADEC9}"/>
            </a:ext>
          </a:extLst>
        </xdr:cNvPr>
        <xdr:cNvSpPr txBox="1"/>
      </xdr:nvSpPr>
      <xdr:spPr>
        <a:xfrm>
          <a:off x="827158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E9E3FB92-6CBA-445A-A37D-225FF1B63319}"/>
            </a:ext>
          </a:extLst>
        </xdr:cNvPr>
        <xdr:cNvSpPr txBox="1"/>
      </xdr:nvSpPr>
      <xdr:spPr>
        <a:xfrm>
          <a:off x="7509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a:extLst>
            <a:ext uri="{FF2B5EF4-FFF2-40B4-BE49-F238E27FC236}">
              <a16:creationId xmlns:a16="http://schemas.microsoft.com/office/drawing/2014/main" id="{FE75BA32-F604-4819-BE6B-11082B05226C}"/>
            </a:ext>
          </a:extLst>
        </xdr:cNvPr>
        <xdr:cNvSpPr txBox="1"/>
      </xdr:nvSpPr>
      <xdr:spPr>
        <a:xfrm>
          <a:off x="671202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a:extLst>
            <a:ext uri="{FF2B5EF4-FFF2-40B4-BE49-F238E27FC236}">
              <a16:creationId xmlns:a16="http://schemas.microsoft.com/office/drawing/2014/main" id="{C49E6F32-800B-4691-A92F-CA033E00EE8A}"/>
            </a:ext>
          </a:extLst>
        </xdr:cNvPr>
        <xdr:cNvSpPr txBox="1"/>
      </xdr:nvSpPr>
      <xdr:spPr>
        <a:xfrm>
          <a:off x="59373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131190</xdr:rowOff>
    </xdr:from>
    <xdr:ext cx="469744" cy="259045"/>
    <xdr:sp macro="" textlink="">
      <xdr:nvSpPr>
        <xdr:cNvPr id="377" name="n_1mainValue【福祉施設】&#10;一人当たり面積">
          <a:extLst>
            <a:ext uri="{FF2B5EF4-FFF2-40B4-BE49-F238E27FC236}">
              <a16:creationId xmlns:a16="http://schemas.microsoft.com/office/drawing/2014/main" id="{42176BF7-781C-4DE4-9B65-3E84AF00024F}"/>
            </a:ext>
          </a:extLst>
        </xdr:cNvPr>
        <xdr:cNvSpPr txBox="1"/>
      </xdr:nvSpPr>
      <xdr:spPr>
        <a:xfrm>
          <a:off x="8271587" y="145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132278</xdr:rowOff>
    </xdr:from>
    <xdr:ext cx="469744" cy="259045"/>
    <xdr:sp macro="" textlink="">
      <xdr:nvSpPr>
        <xdr:cNvPr id="378" name="n_2mainValue【福祉施設】&#10;一人当たり面積">
          <a:extLst>
            <a:ext uri="{FF2B5EF4-FFF2-40B4-BE49-F238E27FC236}">
              <a16:creationId xmlns:a16="http://schemas.microsoft.com/office/drawing/2014/main" id="{550A1AB2-ACBA-434A-84CB-2F68D1C94C15}"/>
            </a:ext>
          </a:extLst>
        </xdr:cNvPr>
        <xdr:cNvSpPr txBox="1"/>
      </xdr:nvSpPr>
      <xdr:spPr>
        <a:xfrm>
          <a:off x="7509587" y="1454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133366</xdr:rowOff>
    </xdr:from>
    <xdr:ext cx="469744" cy="259045"/>
    <xdr:sp macro="" textlink="">
      <xdr:nvSpPr>
        <xdr:cNvPr id="379" name="n_3mainValue【福祉施設】&#10;一人当たり面積">
          <a:extLst>
            <a:ext uri="{FF2B5EF4-FFF2-40B4-BE49-F238E27FC236}">
              <a16:creationId xmlns:a16="http://schemas.microsoft.com/office/drawing/2014/main" id="{24F2C745-86AD-47BD-B1B2-3EF2A292A933}"/>
            </a:ext>
          </a:extLst>
        </xdr:cNvPr>
        <xdr:cNvSpPr txBox="1"/>
      </xdr:nvSpPr>
      <xdr:spPr>
        <a:xfrm>
          <a:off x="6712027" y="1455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134456</xdr:rowOff>
    </xdr:from>
    <xdr:ext cx="469744" cy="259045"/>
    <xdr:sp macro="" textlink="">
      <xdr:nvSpPr>
        <xdr:cNvPr id="380" name="n_4mainValue【福祉施設】&#10;一人当たり面積">
          <a:extLst>
            <a:ext uri="{FF2B5EF4-FFF2-40B4-BE49-F238E27FC236}">
              <a16:creationId xmlns:a16="http://schemas.microsoft.com/office/drawing/2014/main" id="{502671F8-7A82-4F34-B258-5107D5C745F0}"/>
            </a:ext>
          </a:extLst>
        </xdr:cNvPr>
        <xdr:cNvSpPr txBox="1"/>
      </xdr:nvSpPr>
      <xdr:spPr>
        <a:xfrm>
          <a:off x="5937327" y="145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0E14BB8-3C33-43C3-82D4-B1A50340E3D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5F33803-8779-4A85-BDCF-5B56433C1B6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B45F100-4810-4EB8-B446-DB78A188F39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4F63531-147B-4FFC-9894-F8036828A59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285A1E4-772C-44AC-BCFD-DBD45D72ED1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FE5E5A3-58D4-4A0F-89CB-74693B90AF3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70ED30E-F7FC-4B9A-AA52-DEC8D059ED0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C8C8166-7CC1-491D-BE7F-73350DE0680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91DF4FC5-B1F5-401B-9037-849C0819CF2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352E962-9C1B-44A3-9B56-86922AD2C26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9BC042A0-31C8-4D8D-8709-EA5BD3F0867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FBE789FA-A55E-4942-A09F-977A78F5938A}"/>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6058C2FD-1690-4468-9362-D193A6D68484}"/>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D23A90D1-D2A9-4424-BB1A-5A28FDFCABEB}"/>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DB9CF0EF-6A16-447E-9B28-1DE880EA90C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25678D23-4003-406E-B8E3-8E583713D39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C59D53B1-7B4C-4E32-BCA3-F6945ABAD76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BDC8F719-8BF0-4451-9891-771FDEFCE8D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9EE07CA2-5904-4258-A902-91713C610F3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2B9F9648-AD96-47A9-AB88-A6F40B6B6D9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B58BBDED-F4EB-4AA8-8BC6-76151E6DEDB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FCF294D1-B950-41CB-AA20-D1AC365467E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5556CEC-F788-4A7E-87F0-E55B7C7569C1}"/>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37941004-0D70-4580-8F52-5984F0BA34F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E06DAB2-9A65-47C1-A979-6CE3E532B49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5C342A03-9126-41CD-A6F6-44B27000A9A3}"/>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C1C2AE9C-8BEA-4C4B-9B8C-F22F16C30F28}"/>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FD89103E-30AB-4248-ABAB-4860C332034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10D96A84-0891-4D2B-BA18-64AF2D773AA2}"/>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915A0392-9C32-4FC4-A00A-BF1F6EF8A472}"/>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31794AAF-7E11-4941-B6D1-C0B191D1FBA6}"/>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543AF8EE-7498-4FA8-A4F9-5AAC53C3DB3B}"/>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DA0DABB6-F585-4BA2-A07B-B109FD3380BC}"/>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676AFDE7-8736-4636-9B4C-F418B355C245}"/>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D20906CB-0579-40BB-9FC4-7EB229CF251C}"/>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7D019F87-1395-4F19-A54E-6C299CE5DF3E}"/>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F65B872-A1D0-4B2B-9FC5-B4B14E7CBD4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86372B2-C503-4B8C-B2D7-385B3CA05F5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5515997-8400-4A1D-92C8-437DA46EE32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C34E908-547F-4AC2-861E-39C3AAC3AE6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96012CA-FA05-4D97-8A49-2F7D609E934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79284</xdr:rowOff>
    </xdr:from>
    <xdr:to>
      <xdr:col>24</xdr:col>
      <xdr:colOff>114300</xdr:colOff>
      <xdr:row>107</xdr:row>
      <xdr:rowOff>9434</xdr:rowOff>
    </xdr:to>
    <xdr:sp macro="" textlink="">
      <xdr:nvSpPr>
        <xdr:cNvPr id="422" name="楕円 421">
          <a:extLst>
            <a:ext uri="{FF2B5EF4-FFF2-40B4-BE49-F238E27FC236}">
              <a16:creationId xmlns:a16="http://schemas.microsoft.com/office/drawing/2014/main" id="{E5B53F26-F252-44A7-AFDE-CEA0DB00C76F}"/>
            </a:ext>
          </a:extLst>
        </xdr:cNvPr>
        <xdr:cNvSpPr/>
      </xdr:nvSpPr>
      <xdr:spPr>
        <a:xfrm>
          <a:off x="4036060" y="17849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57711</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AD9CCB66-52FA-4AB5-9892-A3009F518D78}"/>
            </a:ext>
          </a:extLst>
        </xdr:cNvPr>
        <xdr:cNvSpPr txBox="1"/>
      </xdr:nvSpPr>
      <xdr:spPr>
        <a:xfrm>
          <a:off x="4124960"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61323</xdr:rowOff>
    </xdr:from>
    <xdr:to>
      <xdr:col>20</xdr:col>
      <xdr:colOff>38100</xdr:colOff>
      <xdr:row>106</xdr:row>
      <xdr:rowOff>162923</xdr:rowOff>
    </xdr:to>
    <xdr:sp macro="" textlink="">
      <xdr:nvSpPr>
        <xdr:cNvPr id="424" name="楕円 423">
          <a:extLst>
            <a:ext uri="{FF2B5EF4-FFF2-40B4-BE49-F238E27FC236}">
              <a16:creationId xmlns:a16="http://schemas.microsoft.com/office/drawing/2014/main" id="{6F608349-1C18-409F-AD5A-9D6CF9FD701C}"/>
            </a:ext>
          </a:extLst>
        </xdr:cNvPr>
        <xdr:cNvSpPr/>
      </xdr:nvSpPr>
      <xdr:spPr>
        <a:xfrm>
          <a:off x="3312160" y="178311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112123</xdr:rowOff>
    </xdr:from>
    <xdr:to>
      <xdr:col>24</xdr:col>
      <xdr:colOff>63500</xdr:colOff>
      <xdr:row>106</xdr:row>
      <xdr:rowOff>130084</xdr:rowOff>
    </xdr:to>
    <xdr:cxnSp macro="">
      <xdr:nvCxnSpPr>
        <xdr:cNvPr id="425" name="直線コネクタ 424">
          <a:extLst>
            <a:ext uri="{FF2B5EF4-FFF2-40B4-BE49-F238E27FC236}">
              <a16:creationId xmlns:a16="http://schemas.microsoft.com/office/drawing/2014/main" id="{F7DB6993-18BC-47A7-AA7D-205F0AFDAEC4}"/>
            </a:ext>
          </a:extLst>
        </xdr:cNvPr>
        <xdr:cNvCxnSpPr/>
      </xdr:nvCxnSpPr>
      <xdr:spPr>
        <a:xfrm>
          <a:off x="3355340" y="17881963"/>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89081</xdr:rowOff>
    </xdr:from>
    <xdr:to>
      <xdr:col>15</xdr:col>
      <xdr:colOff>101600</xdr:colOff>
      <xdr:row>107</xdr:row>
      <xdr:rowOff>19231</xdr:rowOff>
    </xdr:to>
    <xdr:sp macro="" textlink="">
      <xdr:nvSpPr>
        <xdr:cNvPr id="426" name="楕円 425">
          <a:extLst>
            <a:ext uri="{FF2B5EF4-FFF2-40B4-BE49-F238E27FC236}">
              <a16:creationId xmlns:a16="http://schemas.microsoft.com/office/drawing/2014/main" id="{11AD823A-A1F7-4DFA-94D1-28DF32165094}"/>
            </a:ext>
          </a:extLst>
        </xdr:cNvPr>
        <xdr:cNvSpPr/>
      </xdr:nvSpPr>
      <xdr:spPr>
        <a:xfrm>
          <a:off x="2514600" y="17858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112123</xdr:rowOff>
    </xdr:from>
    <xdr:to>
      <xdr:col>19</xdr:col>
      <xdr:colOff>177800</xdr:colOff>
      <xdr:row>106</xdr:row>
      <xdr:rowOff>139881</xdr:rowOff>
    </xdr:to>
    <xdr:cxnSp macro="">
      <xdr:nvCxnSpPr>
        <xdr:cNvPr id="427" name="直線コネクタ 426">
          <a:extLst>
            <a:ext uri="{FF2B5EF4-FFF2-40B4-BE49-F238E27FC236}">
              <a16:creationId xmlns:a16="http://schemas.microsoft.com/office/drawing/2014/main" id="{B90FA286-BBFC-4E26-9236-79E456A911E7}"/>
            </a:ext>
          </a:extLst>
        </xdr:cNvPr>
        <xdr:cNvCxnSpPr/>
      </xdr:nvCxnSpPr>
      <xdr:spPr>
        <a:xfrm flipV="1">
          <a:off x="2565400" y="17881963"/>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167458</xdr:rowOff>
    </xdr:from>
    <xdr:to>
      <xdr:col>10</xdr:col>
      <xdr:colOff>165100</xdr:colOff>
      <xdr:row>106</xdr:row>
      <xdr:rowOff>97608</xdr:rowOff>
    </xdr:to>
    <xdr:sp macro="" textlink="">
      <xdr:nvSpPr>
        <xdr:cNvPr id="428" name="楕円 427">
          <a:extLst>
            <a:ext uri="{FF2B5EF4-FFF2-40B4-BE49-F238E27FC236}">
              <a16:creationId xmlns:a16="http://schemas.microsoft.com/office/drawing/2014/main" id="{754D7F5A-23A4-4A05-A020-0E67E4804855}"/>
            </a:ext>
          </a:extLst>
        </xdr:cNvPr>
        <xdr:cNvSpPr/>
      </xdr:nvSpPr>
      <xdr:spPr>
        <a:xfrm>
          <a:off x="1739900" y="17769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46808</xdr:rowOff>
    </xdr:from>
    <xdr:to>
      <xdr:col>15</xdr:col>
      <xdr:colOff>50800</xdr:colOff>
      <xdr:row>106</xdr:row>
      <xdr:rowOff>139881</xdr:rowOff>
    </xdr:to>
    <xdr:cxnSp macro="">
      <xdr:nvCxnSpPr>
        <xdr:cNvPr id="429" name="直線コネクタ 428">
          <a:extLst>
            <a:ext uri="{FF2B5EF4-FFF2-40B4-BE49-F238E27FC236}">
              <a16:creationId xmlns:a16="http://schemas.microsoft.com/office/drawing/2014/main" id="{1977B729-6F8A-457B-9EE4-75E3E13FB687}"/>
            </a:ext>
          </a:extLst>
        </xdr:cNvPr>
        <xdr:cNvCxnSpPr/>
      </xdr:nvCxnSpPr>
      <xdr:spPr>
        <a:xfrm>
          <a:off x="1790700" y="17816648"/>
          <a:ext cx="7747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126637</xdr:rowOff>
    </xdr:from>
    <xdr:to>
      <xdr:col>6</xdr:col>
      <xdr:colOff>38100</xdr:colOff>
      <xdr:row>106</xdr:row>
      <xdr:rowOff>56787</xdr:rowOff>
    </xdr:to>
    <xdr:sp macro="" textlink="">
      <xdr:nvSpPr>
        <xdr:cNvPr id="430" name="楕円 429">
          <a:extLst>
            <a:ext uri="{FF2B5EF4-FFF2-40B4-BE49-F238E27FC236}">
              <a16:creationId xmlns:a16="http://schemas.microsoft.com/office/drawing/2014/main" id="{D16DEC20-589E-455B-B2A5-A38BB3BFBFE5}"/>
            </a:ext>
          </a:extLst>
        </xdr:cNvPr>
        <xdr:cNvSpPr/>
      </xdr:nvSpPr>
      <xdr:spPr>
        <a:xfrm>
          <a:off x="965200" y="17728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xdr:rowOff>
    </xdr:from>
    <xdr:to>
      <xdr:col>10</xdr:col>
      <xdr:colOff>114300</xdr:colOff>
      <xdr:row>106</xdr:row>
      <xdr:rowOff>46808</xdr:rowOff>
    </xdr:to>
    <xdr:cxnSp macro="">
      <xdr:nvCxnSpPr>
        <xdr:cNvPr id="431" name="直線コネクタ 430">
          <a:extLst>
            <a:ext uri="{FF2B5EF4-FFF2-40B4-BE49-F238E27FC236}">
              <a16:creationId xmlns:a16="http://schemas.microsoft.com/office/drawing/2014/main" id="{7923A9C7-6800-4191-9CD4-2D9916A690CC}"/>
            </a:ext>
          </a:extLst>
        </xdr:cNvPr>
        <xdr:cNvCxnSpPr/>
      </xdr:nvCxnSpPr>
      <xdr:spPr>
        <a:xfrm>
          <a:off x="1008380" y="17775827"/>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95BB73FE-CE85-44DF-BF99-DBE38D4A420F}"/>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BD20C761-8A78-4898-88CF-4EACBD103739}"/>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2487980F-19B3-40BE-8C9E-5E8AF2CF6783}"/>
            </a:ext>
          </a:extLst>
        </xdr:cNvPr>
        <xdr:cNvSpPr txBox="1"/>
      </xdr:nvSpPr>
      <xdr:spPr>
        <a:xfrm>
          <a:off x="16110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35" name="n_4aveValue【市民会館】&#10;有形固定資産減価償却率">
          <a:extLst>
            <a:ext uri="{FF2B5EF4-FFF2-40B4-BE49-F238E27FC236}">
              <a16:creationId xmlns:a16="http://schemas.microsoft.com/office/drawing/2014/main" id="{D5027DD8-9E07-467F-91B2-EE17F77F2621}"/>
            </a:ext>
          </a:extLst>
        </xdr:cNvPr>
        <xdr:cNvSpPr txBox="1"/>
      </xdr:nvSpPr>
      <xdr:spPr>
        <a:xfrm>
          <a:off x="8363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154050</xdr:rowOff>
    </xdr:from>
    <xdr:ext cx="405111" cy="259045"/>
    <xdr:sp macro="" textlink="">
      <xdr:nvSpPr>
        <xdr:cNvPr id="436" name="n_1mainValue【市民会館】&#10;有形固定資産減価償却率">
          <a:extLst>
            <a:ext uri="{FF2B5EF4-FFF2-40B4-BE49-F238E27FC236}">
              <a16:creationId xmlns:a16="http://schemas.microsoft.com/office/drawing/2014/main" id="{EF9C14B2-A4D2-42E3-B7AE-237086AFAEEB}"/>
            </a:ext>
          </a:extLst>
        </xdr:cNvPr>
        <xdr:cNvSpPr txBox="1"/>
      </xdr:nvSpPr>
      <xdr:spPr>
        <a:xfrm>
          <a:off x="317056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10358</xdr:rowOff>
    </xdr:from>
    <xdr:ext cx="405111" cy="259045"/>
    <xdr:sp macro="" textlink="">
      <xdr:nvSpPr>
        <xdr:cNvPr id="437" name="n_2mainValue【市民会館】&#10;有形固定資産減価償却率">
          <a:extLst>
            <a:ext uri="{FF2B5EF4-FFF2-40B4-BE49-F238E27FC236}">
              <a16:creationId xmlns:a16="http://schemas.microsoft.com/office/drawing/2014/main" id="{EC03E051-4EEA-4DAD-805F-826F37F5F9D8}"/>
            </a:ext>
          </a:extLst>
        </xdr:cNvPr>
        <xdr:cNvSpPr txBox="1"/>
      </xdr:nvSpPr>
      <xdr:spPr>
        <a:xfrm>
          <a:off x="2385704" y="179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88735</xdr:rowOff>
    </xdr:from>
    <xdr:ext cx="405111" cy="259045"/>
    <xdr:sp macro="" textlink="">
      <xdr:nvSpPr>
        <xdr:cNvPr id="438" name="n_3mainValue【市民会館】&#10;有形固定資産減価償却率">
          <a:extLst>
            <a:ext uri="{FF2B5EF4-FFF2-40B4-BE49-F238E27FC236}">
              <a16:creationId xmlns:a16="http://schemas.microsoft.com/office/drawing/2014/main" id="{4FE264EB-516A-4247-AE92-1F700C9BFCBF}"/>
            </a:ext>
          </a:extLst>
        </xdr:cNvPr>
        <xdr:cNvSpPr txBox="1"/>
      </xdr:nvSpPr>
      <xdr:spPr>
        <a:xfrm>
          <a:off x="1611004" y="1785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47914</xdr:rowOff>
    </xdr:from>
    <xdr:ext cx="405111" cy="259045"/>
    <xdr:sp macro="" textlink="">
      <xdr:nvSpPr>
        <xdr:cNvPr id="439" name="n_4mainValue【市民会館】&#10;有形固定資産減価償却率">
          <a:extLst>
            <a:ext uri="{FF2B5EF4-FFF2-40B4-BE49-F238E27FC236}">
              <a16:creationId xmlns:a16="http://schemas.microsoft.com/office/drawing/2014/main" id="{2DD6BAC5-5699-44F7-90C0-D6BAD94DCC9A}"/>
            </a:ext>
          </a:extLst>
        </xdr:cNvPr>
        <xdr:cNvSpPr txBox="1"/>
      </xdr:nvSpPr>
      <xdr:spPr>
        <a:xfrm>
          <a:off x="83630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8DBAEA51-161B-488A-BCD0-9257ABD1A24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33D649FB-C699-4DC4-9EC0-CCDC58B3C19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275FE3F-AC28-401F-8449-56103BECBEE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5D1519BD-DEC7-4785-87E2-D758B51E432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AAD4970A-983E-43A0-84CC-DC8BF3F5A72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78965778-10ED-4F5F-B8FC-2E95D3709D6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41C36C14-5C88-425D-A445-F928F86C4D2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9C2DDF9B-217B-419F-9408-8DB3AA2F180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91B73D75-0645-4921-8EA2-24041822DF5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B9D428BB-5255-41ED-9306-6B3D039C384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EA6C57CA-1568-4238-A085-54F60C1292E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13743C74-0C7D-4FFE-B87A-D61D2078CF4F}"/>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2C6200D7-F4EF-46F0-AC4D-7758BD65CC2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9B5151FB-AE4E-4A68-BF29-9E599388793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ADB59B3B-7373-44E2-81E8-F413E9C9A5C7}"/>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B473AA16-9414-4C3A-880A-F376AA56892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D00EA596-96DF-49DE-85EA-2C9B96A874D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1FCD0AE6-3F78-4B1E-9A28-A3C1A5A4CC7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4D918704-4994-46CE-BA2B-70454131C8B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58BD2248-C444-4A69-9352-CA980130A30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D5D83B9B-D7D4-4A05-AEE3-952828DE367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9E0AFC65-3DF9-459B-8BC6-1E85E591AD3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1FF90277-C3ED-460F-9898-2D99F4CFCA7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B2870465-4BBC-4C71-822C-60FE2C91A8C3}"/>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52FB552F-2EB4-4948-84C1-BF39D6810115}"/>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97E66261-FBE4-4927-B3F9-117F8B653B25}"/>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5599B298-AFAA-41AA-9CD9-A59615AB3154}"/>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31201918-5644-444A-A421-34B8A6BA731A}"/>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D9EDDBCE-8832-448A-9080-681A918E3B2D}"/>
            </a:ext>
          </a:extLst>
        </xdr:cNvPr>
        <xdr:cNvSpPr txBox="1"/>
      </xdr:nvSpPr>
      <xdr:spPr>
        <a:xfrm>
          <a:off x="92583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8DF79810-848E-41DA-B89C-FB073D8802EC}"/>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5E55EBB1-F2A6-4967-A8B3-B4A34A44C17F}"/>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A0F35B6F-719E-4D3F-99C5-9271E8E39556}"/>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6B54BBBA-B1F2-4478-AD48-93AC3A40A3E4}"/>
            </a:ext>
          </a:extLst>
        </xdr:cNvPr>
        <xdr:cNvSpPr/>
      </xdr:nvSpPr>
      <xdr:spPr>
        <a:xfrm>
          <a:off x="687324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D8C5BF2C-C8F2-4522-BA3C-4E6F4CA695C6}"/>
            </a:ext>
          </a:extLst>
        </xdr:cNvPr>
        <xdr:cNvSpPr/>
      </xdr:nvSpPr>
      <xdr:spPr>
        <a:xfrm>
          <a:off x="60985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1BC5609-ED9D-49D6-877F-6F6144382C0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0583624-2899-4EAE-B4EC-746E413046F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6E06C04-4982-49C0-8815-B65D24905D4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48150E7-730F-4398-83BD-B7BD790AD04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227F66F-43DF-43DE-9058-933DE6CA831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33020</xdr:rowOff>
    </xdr:from>
    <xdr:to>
      <xdr:col>55</xdr:col>
      <xdr:colOff>50800</xdr:colOff>
      <xdr:row>107</xdr:row>
      <xdr:rowOff>134620</xdr:rowOff>
    </xdr:to>
    <xdr:sp macro="" textlink="">
      <xdr:nvSpPr>
        <xdr:cNvPr id="479" name="楕円 478">
          <a:extLst>
            <a:ext uri="{FF2B5EF4-FFF2-40B4-BE49-F238E27FC236}">
              <a16:creationId xmlns:a16="http://schemas.microsoft.com/office/drawing/2014/main" id="{D1EFFF67-4B62-4EB8-AC6D-0914072BBF86}"/>
            </a:ext>
          </a:extLst>
        </xdr:cNvPr>
        <xdr:cNvSpPr/>
      </xdr:nvSpPr>
      <xdr:spPr>
        <a:xfrm>
          <a:off x="9192260" y="17970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55897</xdr:rowOff>
    </xdr:from>
    <xdr:ext cx="469744" cy="259045"/>
    <xdr:sp macro="" textlink="">
      <xdr:nvSpPr>
        <xdr:cNvPr id="480" name="【市民会館】&#10;一人当たり面積該当値テキスト">
          <a:extLst>
            <a:ext uri="{FF2B5EF4-FFF2-40B4-BE49-F238E27FC236}">
              <a16:creationId xmlns:a16="http://schemas.microsoft.com/office/drawing/2014/main" id="{A3058903-E752-4946-B91B-E0A0CD0F56EF}"/>
            </a:ext>
          </a:extLst>
        </xdr:cNvPr>
        <xdr:cNvSpPr txBox="1"/>
      </xdr:nvSpPr>
      <xdr:spPr>
        <a:xfrm>
          <a:off x="9258300"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81" name="楕円 480">
          <a:extLst>
            <a:ext uri="{FF2B5EF4-FFF2-40B4-BE49-F238E27FC236}">
              <a16:creationId xmlns:a16="http://schemas.microsoft.com/office/drawing/2014/main" id="{4F3EAC8B-68B3-4589-96AD-78AD04583E0B}"/>
            </a:ext>
          </a:extLst>
        </xdr:cNvPr>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83820</xdr:rowOff>
    </xdr:from>
    <xdr:to>
      <xdr:col>55</xdr:col>
      <xdr:colOff>0</xdr:colOff>
      <xdr:row>107</xdr:row>
      <xdr:rowOff>87630</xdr:rowOff>
    </xdr:to>
    <xdr:cxnSp macro="">
      <xdr:nvCxnSpPr>
        <xdr:cNvPr id="482" name="直線コネクタ 481">
          <a:extLst>
            <a:ext uri="{FF2B5EF4-FFF2-40B4-BE49-F238E27FC236}">
              <a16:creationId xmlns:a16="http://schemas.microsoft.com/office/drawing/2014/main" id="{FFBA8136-FA39-4338-AAD6-F45D3ECF99EE}"/>
            </a:ext>
          </a:extLst>
        </xdr:cNvPr>
        <xdr:cNvCxnSpPr/>
      </xdr:nvCxnSpPr>
      <xdr:spPr>
        <a:xfrm flipV="1">
          <a:off x="8496300" y="180213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39370</xdr:rowOff>
    </xdr:from>
    <xdr:to>
      <xdr:col>46</xdr:col>
      <xdr:colOff>38100</xdr:colOff>
      <xdr:row>107</xdr:row>
      <xdr:rowOff>140970</xdr:rowOff>
    </xdr:to>
    <xdr:sp macro="" textlink="">
      <xdr:nvSpPr>
        <xdr:cNvPr id="483" name="楕円 482">
          <a:extLst>
            <a:ext uri="{FF2B5EF4-FFF2-40B4-BE49-F238E27FC236}">
              <a16:creationId xmlns:a16="http://schemas.microsoft.com/office/drawing/2014/main" id="{671D14D6-3421-4B35-8485-50668BE6359F}"/>
            </a:ext>
          </a:extLst>
        </xdr:cNvPr>
        <xdr:cNvSpPr/>
      </xdr:nvSpPr>
      <xdr:spPr>
        <a:xfrm>
          <a:off x="7670800" y="17976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90170</xdr:rowOff>
    </xdr:to>
    <xdr:cxnSp macro="">
      <xdr:nvCxnSpPr>
        <xdr:cNvPr id="484" name="直線コネクタ 483">
          <a:extLst>
            <a:ext uri="{FF2B5EF4-FFF2-40B4-BE49-F238E27FC236}">
              <a16:creationId xmlns:a16="http://schemas.microsoft.com/office/drawing/2014/main" id="{74FAF2FC-CBC1-4F20-9A2A-DB14DAC34DA8}"/>
            </a:ext>
          </a:extLst>
        </xdr:cNvPr>
        <xdr:cNvCxnSpPr/>
      </xdr:nvCxnSpPr>
      <xdr:spPr>
        <a:xfrm flipV="1">
          <a:off x="7713980" y="1802511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44450</xdr:rowOff>
    </xdr:from>
    <xdr:to>
      <xdr:col>41</xdr:col>
      <xdr:colOff>101600</xdr:colOff>
      <xdr:row>107</xdr:row>
      <xdr:rowOff>146050</xdr:rowOff>
    </xdr:to>
    <xdr:sp macro="" textlink="">
      <xdr:nvSpPr>
        <xdr:cNvPr id="485" name="楕円 484">
          <a:extLst>
            <a:ext uri="{FF2B5EF4-FFF2-40B4-BE49-F238E27FC236}">
              <a16:creationId xmlns:a16="http://schemas.microsoft.com/office/drawing/2014/main" id="{A0CCE794-D9F2-44B4-9B1D-7BF1898A234E}"/>
            </a:ext>
          </a:extLst>
        </xdr:cNvPr>
        <xdr:cNvSpPr/>
      </xdr:nvSpPr>
      <xdr:spPr>
        <a:xfrm>
          <a:off x="68732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90170</xdr:rowOff>
    </xdr:from>
    <xdr:to>
      <xdr:col>45</xdr:col>
      <xdr:colOff>177800</xdr:colOff>
      <xdr:row>107</xdr:row>
      <xdr:rowOff>95250</xdr:rowOff>
    </xdr:to>
    <xdr:cxnSp macro="">
      <xdr:nvCxnSpPr>
        <xdr:cNvPr id="486" name="直線コネクタ 485">
          <a:extLst>
            <a:ext uri="{FF2B5EF4-FFF2-40B4-BE49-F238E27FC236}">
              <a16:creationId xmlns:a16="http://schemas.microsoft.com/office/drawing/2014/main" id="{017B1463-AF6D-4049-A6AF-162A14659251}"/>
            </a:ext>
          </a:extLst>
        </xdr:cNvPr>
        <xdr:cNvCxnSpPr/>
      </xdr:nvCxnSpPr>
      <xdr:spPr>
        <a:xfrm flipV="1">
          <a:off x="6924040" y="1802765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87" name="楕円 486">
          <a:extLst>
            <a:ext uri="{FF2B5EF4-FFF2-40B4-BE49-F238E27FC236}">
              <a16:creationId xmlns:a16="http://schemas.microsoft.com/office/drawing/2014/main" id="{E945BA8F-E72C-4D01-9EC7-AD93445DC916}"/>
            </a:ext>
          </a:extLst>
        </xdr:cNvPr>
        <xdr:cNvSpPr/>
      </xdr:nvSpPr>
      <xdr:spPr>
        <a:xfrm>
          <a:off x="609854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95250</xdr:rowOff>
    </xdr:from>
    <xdr:to>
      <xdr:col>41</xdr:col>
      <xdr:colOff>50800</xdr:colOff>
      <xdr:row>107</xdr:row>
      <xdr:rowOff>99061</xdr:rowOff>
    </xdr:to>
    <xdr:cxnSp macro="">
      <xdr:nvCxnSpPr>
        <xdr:cNvPr id="488" name="直線コネクタ 487">
          <a:extLst>
            <a:ext uri="{FF2B5EF4-FFF2-40B4-BE49-F238E27FC236}">
              <a16:creationId xmlns:a16="http://schemas.microsoft.com/office/drawing/2014/main" id="{6222C7A0-E8A3-4D12-B0FD-C4A95231FB52}"/>
            </a:ext>
          </a:extLst>
        </xdr:cNvPr>
        <xdr:cNvCxnSpPr/>
      </xdr:nvCxnSpPr>
      <xdr:spPr>
        <a:xfrm flipV="1">
          <a:off x="6149340" y="1803273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64D4B2FD-C923-4427-8AF7-C4DF4D8D61C4}"/>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CE7E20C5-E727-4822-915B-73C769B993FA}"/>
            </a:ext>
          </a:extLst>
        </xdr:cNvPr>
        <xdr:cNvSpPr txBox="1"/>
      </xdr:nvSpPr>
      <xdr:spPr>
        <a:xfrm>
          <a:off x="7509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91" name="n_3aveValue【市民会館】&#10;一人当たり面積">
          <a:extLst>
            <a:ext uri="{FF2B5EF4-FFF2-40B4-BE49-F238E27FC236}">
              <a16:creationId xmlns:a16="http://schemas.microsoft.com/office/drawing/2014/main" id="{AC39B2D6-BF24-4B11-9421-DB1F8CD37266}"/>
            </a:ext>
          </a:extLst>
        </xdr:cNvPr>
        <xdr:cNvSpPr txBox="1"/>
      </xdr:nvSpPr>
      <xdr:spPr>
        <a:xfrm>
          <a:off x="671202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a:extLst>
            <a:ext uri="{FF2B5EF4-FFF2-40B4-BE49-F238E27FC236}">
              <a16:creationId xmlns:a16="http://schemas.microsoft.com/office/drawing/2014/main" id="{C9CD5AEA-1D75-4892-AD50-9A60553EC7C1}"/>
            </a:ext>
          </a:extLst>
        </xdr:cNvPr>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154957</xdr:rowOff>
    </xdr:from>
    <xdr:ext cx="469744" cy="259045"/>
    <xdr:sp macro="" textlink="">
      <xdr:nvSpPr>
        <xdr:cNvPr id="493" name="n_1mainValue【市民会館】&#10;一人当たり面積">
          <a:extLst>
            <a:ext uri="{FF2B5EF4-FFF2-40B4-BE49-F238E27FC236}">
              <a16:creationId xmlns:a16="http://schemas.microsoft.com/office/drawing/2014/main" id="{068805F7-5D38-4E44-B4DA-5079BD9ABDEB}"/>
            </a:ext>
          </a:extLst>
        </xdr:cNvPr>
        <xdr:cNvSpPr txBox="1"/>
      </xdr:nvSpPr>
      <xdr:spPr>
        <a:xfrm>
          <a:off x="827158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157497</xdr:rowOff>
    </xdr:from>
    <xdr:ext cx="469744" cy="259045"/>
    <xdr:sp macro="" textlink="">
      <xdr:nvSpPr>
        <xdr:cNvPr id="494" name="n_2mainValue【市民会館】&#10;一人当たり面積">
          <a:extLst>
            <a:ext uri="{FF2B5EF4-FFF2-40B4-BE49-F238E27FC236}">
              <a16:creationId xmlns:a16="http://schemas.microsoft.com/office/drawing/2014/main" id="{17248592-1410-484E-A97D-B4622B465611}"/>
            </a:ext>
          </a:extLst>
        </xdr:cNvPr>
        <xdr:cNvSpPr txBox="1"/>
      </xdr:nvSpPr>
      <xdr:spPr>
        <a:xfrm>
          <a:off x="7509587" y="177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95" name="n_3mainValue【市民会館】&#10;一人当たり面積">
          <a:extLst>
            <a:ext uri="{FF2B5EF4-FFF2-40B4-BE49-F238E27FC236}">
              <a16:creationId xmlns:a16="http://schemas.microsoft.com/office/drawing/2014/main" id="{DD0F49C3-7C12-4F75-96E4-5B3D564D082D}"/>
            </a:ext>
          </a:extLst>
        </xdr:cNvPr>
        <xdr:cNvSpPr txBox="1"/>
      </xdr:nvSpPr>
      <xdr:spPr>
        <a:xfrm>
          <a:off x="67120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96" name="n_4mainValue【市民会館】&#10;一人当たり面積">
          <a:extLst>
            <a:ext uri="{FF2B5EF4-FFF2-40B4-BE49-F238E27FC236}">
              <a16:creationId xmlns:a16="http://schemas.microsoft.com/office/drawing/2014/main" id="{7F4AC8AC-7F30-49B4-8741-CAC3ABA7736A}"/>
            </a:ext>
          </a:extLst>
        </xdr:cNvPr>
        <xdr:cNvSpPr txBox="1"/>
      </xdr:nvSpPr>
      <xdr:spPr>
        <a:xfrm>
          <a:off x="59373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7D382E5E-901F-4D6A-BA4C-80F224B816C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46E80BCE-483C-4B2B-A4BE-428E52564D1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4067CDEA-E404-4CAA-A59A-EB7C0F01DCC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6531AD73-9995-4AD1-BEAC-4443C425EB7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71693654-7DFB-451C-ACA0-8F315C5EE23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BFB5F00F-6AE8-4D43-B0AD-CDA274336BF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2334785A-5524-4ED4-85FD-54765E11584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D97A1E90-1B7C-448F-B9AC-BD3F1A14848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7245ECB6-7D93-4387-A02C-668DC0DF1E0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EB18FD08-DF47-4835-A54B-6D485C8CFDE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24500976-18E8-4D33-85F3-41913D9724A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6CF6027F-8FC4-4D81-9E78-0FE8D7B3CE9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31182339-116C-4BFE-9529-B4B8DF37585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F096E471-BA99-4605-8AA2-54A2FD7E1B2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34937099-2B50-4B97-880C-22F2D3CEE8C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2914D776-D68F-4173-86F3-39B3A92B01C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56FB28C6-9414-43A3-B55F-205978E7F3D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37F1213-48DB-437E-84BB-1AC823EA5D4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F0ABAF56-EC0E-4B5E-B1FA-A34ECEB23DC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A0210835-75FD-4C05-9ED8-5BF4810198F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67C50315-7859-4656-A14F-3415EB98D68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98167829-F043-47EE-BDD1-514012C8105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EAC903F4-4656-4F99-A943-401A1AEEBD2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AEF2E035-F6C6-41D0-A1F4-96CC5F674C7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589C7D17-1821-48E4-87BC-C151E49D975C}"/>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CE021E5E-9A1F-49F4-BE8C-2DB0350637AC}"/>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CC0707C6-37CB-4F0B-959E-4E760B99E44D}"/>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7424054E-A537-4DC6-8342-925CF6BF50CE}"/>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1A9BE873-451C-4280-B81D-6A1ECB1676D4}"/>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273F2D0A-30BB-4ABF-AB28-8F48837C43B6}"/>
            </a:ext>
          </a:extLst>
        </xdr:cNvPr>
        <xdr:cNvSpPr txBox="1"/>
      </xdr:nvSpPr>
      <xdr:spPr>
        <a:xfrm>
          <a:off x="144145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706CA40F-8D6E-441F-825A-D804B8B14864}"/>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08DFBAF8-BAFA-4205-A51D-46D11350921A}"/>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E0D2E823-7C34-4CDC-87D9-44A28D804685}"/>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FC0B7276-1794-4BB2-BC5E-EF1AA6701B5F}"/>
            </a:ext>
          </a:extLst>
        </xdr:cNvPr>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8B52F3B9-2BEF-466E-9DDE-7975BD21C322}"/>
            </a:ext>
          </a:extLst>
        </xdr:cNvPr>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78903B6-DAFC-4D72-87E6-5CAA6AA1B46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952CA56-43FE-4CF5-9D16-7965955C1AD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3D9C9C5-9011-4BCE-B0C1-15419D98D4B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51B2D9D-48CB-4E56-8966-E0B362625A5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FDAEACA-202F-4CEB-B20D-0B3527F050A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537" name="楕円 536">
          <a:extLst>
            <a:ext uri="{FF2B5EF4-FFF2-40B4-BE49-F238E27FC236}">
              <a16:creationId xmlns:a16="http://schemas.microsoft.com/office/drawing/2014/main" id="{8ED31A33-0D65-4D0A-AD43-3950AED03B73}"/>
            </a:ext>
          </a:extLst>
        </xdr:cNvPr>
        <xdr:cNvSpPr/>
      </xdr:nvSpPr>
      <xdr:spPr>
        <a:xfrm>
          <a:off x="14325600" y="66776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A3E80594-886D-4D2C-A3CC-DE5625ACAF01}"/>
            </a:ext>
          </a:extLst>
        </xdr:cNvPr>
        <xdr:cNvSpPr txBox="1"/>
      </xdr:nvSpPr>
      <xdr:spPr>
        <a:xfrm>
          <a:off x="144145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97790</xdr:rowOff>
    </xdr:from>
    <xdr:to>
      <xdr:col>81</xdr:col>
      <xdr:colOff>101600</xdr:colOff>
      <xdr:row>40</xdr:row>
      <xdr:rowOff>27940</xdr:rowOff>
    </xdr:to>
    <xdr:sp macro="" textlink="">
      <xdr:nvSpPr>
        <xdr:cNvPr id="539" name="楕円 538">
          <a:extLst>
            <a:ext uri="{FF2B5EF4-FFF2-40B4-BE49-F238E27FC236}">
              <a16:creationId xmlns:a16="http://schemas.microsoft.com/office/drawing/2014/main" id="{7CAE5254-F76D-4FAA-8D24-435CE8A443CB}"/>
            </a:ext>
          </a:extLst>
        </xdr:cNvPr>
        <xdr:cNvSpPr/>
      </xdr:nvSpPr>
      <xdr:spPr>
        <a:xfrm>
          <a:off x="1357884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148590</xdr:rowOff>
    </xdr:from>
    <xdr:to>
      <xdr:col>85</xdr:col>
      <xdr:colOff>127000</xdr:colOff>
      <xdr:row>40</xdr:row>
      <xdr:rowOff>19050</xdr:rowOff>
    </xdr:to>
    <xdr:cxnSp macro="">
      <xdr:nvCxnSpPr>
        <xdr:cNvPr id="540" name="直線コネクタ 539">
          <a:extLst>
            <a:ext uri="{FF2B5EF4-FFF2-40B4-BE49-F238E27FC236}">
              <a16:creationId xmlns:a16="http://schemas.microsoft.com/office/drawing/2014/main" id="{05639927-3794-4FDD-8008-14CA9C8DD2AB}"/>
            </a:ext>
          </a:extLst>
        </xdr:cNvPr>
        <xdr:cNvCxnSpPr/>
      </xdr:nvCxnSpPr>
      <xdr:spPr>
        <a:xfrm>
          <a:off x="13629640" y="668655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53975</xdr:rowOff>
    </xdr:from>
    <xdr:to>
      <xdr:col>76</xdr:col>
      <xdr:colOff>165100</xdr:colOff>
      <xdr:row>39</xdr:row>
      <xdr:rowOff>155575</xdr:rowOff>
    </xdr:to>
    <xdr:sp macro="" textlink="">
      <xdr:nvSpPr>
        <xdr:cNvPr id="541" name="楕円 540">
          <a:extLst>
            <a:ext uri="{FF2B5EF4-FFF2-40B4-BE49-F238E27FC236}">
              <a16:creationId xmlns:a16="http://schemas.microsoft.com/office/drawing/2014/main" id="{643B62B8-F91B-49B9-A28C-A3DD51014887}"/>
            </a:ext>
          </a:extLst>
        </xdr:cNvPr>
        <xdr:cNvSpPr/>
      </xdr:nvSpPr>
      <xdr:spPr>
        <a:xfrm>
          <a:off x="1280414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104775</xdr:rowOff>
    </xdr:from>
    <xdr:to>
      <xdr:col>81</xdr:col>
      <xdr:colOff>50800</xdr:colOff>
      <xdr:row>39</xdr:row>
      <xdr:rowOff>148590</xdr:rowOff>
    </xdr:to>
    <xdr:cxnSp macro="">
      <xdr:nvCxnSpPr>
        <xdr:cNvPr id="542" name="直線コネクタ 541">
          <a:extLst>
            <a:ext uri="{FF2B5EF4-FFF2-40B4-BE49-F238E27FC236}">
              <a16:creationId xmlns:a16="http://schemas.microsoft.com/office/drawing/2014/main" id="{4F068F19-C396-46EB-9DCD-903C40CA3F5E}"/>
            </a:ext>
          </a:extLst>
        </xdr:cNvPr>
        <xdr:cNvCxnSpPr/>
      </xdr:nvCxnSpPr>
      <xdr:spPr>
        <a:xfrm>
          <a:off x="12854940" y="664273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xdr:rowOff>
    </xdr:from>
    <xdr:to>
      <xdr:col>72</xdr:col>
      <xdr:colOff>38100</xdr:colOff>
      <xdr:row>39</xdr:row>
      <xdr:rowOff>111760</xdr:rowOff>
    </xdr:to>
    <xdr:sp macro="" textlink="">
      <xdr:nvSpPr>
        <xdr:cNvPr id="543" name="楕円 542">
          <a:extLst>
            <a:ext uri="{FF2B5EF4-FFF2-40B4-BE49-F238E27FC236}">
              <a16:creationId xmlns:a16="http://schemas.microsoft.com/office/drawing/2014/main" id="{1676A65F-1AFB-444A-BD8F-AEF4CAEAD2AD}"/>
            </a:ext>
          </a:extLst>
        </xdr:cNvPr>
        <xdr:cNvSpPr/>
      </xdr:nvSpPr>
      <xdr:spPr>
        <a:xfrm>
          <a:off x="12029440" y="6548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60960</xdr:rowOff>
    </xdr:from>
    <xdr:to>
      <xdr:col>76</xdr:col>
      <xdr:colOff>114300</xdr:colOff>
      <xdr:row>39</xdr:row>
      <xdr:rowOff>104775</xdr:rowOff>
    </xdr:to>
    <xdr:cxnSp macro="">
      <xdr:nvCxnSpPr>
        <xdr:cNvPr id="544" name="直線コネクタ 543">
          <a:extLst>
            <a:ext uri="{FF2B5EF4-FFF2-40B4-BE49-F238E27FC236}">
              <a16:creationId xmlns:a16="http://schemas.microsoft.com/office/drawing/2014/main" id="{F4F00664-74B9-4C63-9190-B8F889BC9CDE}"/>
            </a:ext>
          </a:extLst>
        </xdr:cNvPr>
        <xdr:cNvCxnSpPr/>
      </xdr:nvCxnSpPr>
      <xdr:spPr>
        <a:xfrm>
          <a:off x="12072620" y="659892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137795</xdr:rowOff>
    </xdr:from>
    <xdr:to>
      <xdr:col>67</xdr:col>
      <xdr:colOff>101600</xdr:colOff>
      <xdr:row>39</xdr:row>
      <xdr:rowOff>67945</xdr:rowOff>
    </xdr:to>
    <xdr:sp macro="" textlink="">
      <xdr:nvSpPr>
        <xdr:cNvPr id="545" name="楕円 544">
          <a:extLst>
            <a:ext uri="{FF2B5EF4-FFF2-40B4-BE49-F238E27FC236}">
              <a16:creationId xmlns:a16="http://schemas.microsoft.com/office/drawing/2014/main" id="{D038AEF1-2102-4839-A93D-E248D224F1A8}"/>
            </a:ext>
          </a:extLst>
        </xdr:cNvPr>
        <xdr:cNvSpPr/>
      </xdr:nvSpPr>
      <xdr:spPr>
        <a:xfrm>
          <a:off x="11231880" y="650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17145</xdr:rowOff>
    </xdr:from>
    <xdr:to>
      <xdr:col>71</xdr:col>
      <xdr:colOff>177800</xdr:colOff>
      <xdr:row>39</xdr:row>
      <xdr:rowOff>60960</xdr:rowOff>
    </xdr:to>
    <xdr:cxnSp macro="">
      <xdr:nvCxnSpPr>
        <xdr:cNvPr id="546" name="直線コネクタ 545">
          <a:extLst>
            <a:ext uri="{FF2B5EF4-FFF2-40B4-BE49-F238E27FC236}">
              <a16:creationId xmlns:a16="http://schemas.microsoft.com/office/drawing/2014/main" id="{659E91AF-EA2B-46DD-8D83-EFA175540B61}"/>
            </a:ext>
          </a:extLst>
        </xdr:cNvPr>
        <xdr:cNvCxnSpPr/>
      </xdr:nvCxnSpPr>
      <xdr:spPr>
        <a:xfrm>
          <a:off x="11282680" y="655510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FC72C21E-7934-4284-AEF9-42113089C244}"/>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73F034B3-A00B-4B8D-B20C-F56D96A61050}"/>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276A8A71-FC28-4BDE-B661-9A4A3C8CDC93}"/>
            </a:ext>
          </a:extLst>
        </xdr:cNvPr>
        <xdr:cNvSpPr txBox="1"/>
      </xdr:nvSpPr>
      <xdr:spPr>
        <a:xfrm>
          <a:off x="119005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70A9CEC6-6964-4290-A06B-BB827366C697}"/>
            </a:ext>
          </a:extLst>
        </xdr:cNvPr>
        <xdr:cNvSpPr txBox="1"/>
      </xdr:nvSpPr>
      <xdr:spPr>
        <a:xfrm>
          <a:off x="111029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19067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A3437625-5176-47A8-9E7F-D56B39F67DA8}"/>
            </a:ext>
          </a:extLst>
        </xdr:cNvPr>
        <xdr:cNvSpPr txBox="1"/>
      </xdr:nvSpPr>
      <xdr:spPr>
        <a:xfrm>
          <a:off x="134372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146702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5B410984-149D-4344-A9F4-D05AB55D48C1}"/>
            </a:ext>
          </a:extLst>
        </xdr:cNvPr>
        <xdr:cNvSpPr txBox="1"/>
      </xdr:nvSpPr>
      <xdr:spPr>
        <a:xfrm>
          <a:off x="126752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102887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9008EEA3-E52E-4F2E-BF3E-30D8D067D2CD}"/>
            </a:ext>
          </a:extLst>
        </xdr:cNvPr>
        <xdr:cNvSpPr txBox="1"/>
      </xdr:nvSpPr>
      <xdr:spPr>
        <a:xfrm>
          <a:off x="119005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59072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46506F50-B4E2-4353-A3CF-40714CE9AB2D}"/>
            </a:ext>
          </a:extLst>
        </xdr:cNvPr>
        <xdr:cNvSpPr txBox="1"/>
      </xdr:nvSpPr>
      <xdr:spPr>
        <a:xfrm>
          <a:off x="1110298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3078416A-0B32-49C3-9DE5-DFBE41A59F6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91A75976-6B67-4231-8011-079F8362E0B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713367EF-5EA0-4502-90B3-8DCF6ED7A9C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8A3F84E-D063-44B1-A6AE-6A9B9794711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FC5A9891-CDC9-4E69-83AB-B487CE27444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AA0A70C0-70CE-46AD-B2A6-A8F6045D1D8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B34DFEA2-4114-4B7D-B473-7D50E197941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8B603B8-07D8-44D6-A730-17E3CDE68C0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E0B98246-4FE5-4D22-AAE1-4A12C595FB1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4C27D4A2-2005-481D-A619-22A6F4B55AD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873C1F93-819B-4964-B67F-701E75F7D34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ADFFA794-D4F1-4567-9077-FDFFAB77E67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2171BB4E-C303-409B-980D-E87AEF34BBCA}"/>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727C1264-B5ED-429D-92D6-BB8EC102F53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E57B5950-4F0F-4F02-AFF1-5E62D920D35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8FDCAB06-9FE7-4349-AA67-B424819DFD67}"/>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5C958AA-B4D4-4EC5-8835-DDDA970E51D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5377FFC4-3D55-4D89-9771-6FC10D67A1DB}"/>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FEAF9841-4E97-438F-AD37-77F06D53729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39A79800-A2DE-4409-9B11-D44F6FF48E9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7CEB7453-8A98-406E-A9AA-6E73D27BFB7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A886C59B-A80E-4855-A35B-035EDAAF4CD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E663E7D3-4712-4422-A374-94C3EF14A01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EAD80889-C914-4292-8909-7961A8DB1294}"/>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EE3E3D5B-3943-4D59-A799-4C45DCA8CDC3}"/>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6911C4B4-2A39-4DA2-AE5F-1920775FEB12}"/>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DB7DB99-7FA5-47F4-B603-9749134E1175}"/>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88F2EA44-8897-4FD0-AB20-7A0EFC439625}"/>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D0ECA520-FE34-4E0A-A2D2-459ECDAFA5FE}"/>
            </a:ext>
          </a:extLst>
        </xdr:cNvPr>
        <xdr:cNvSpPr txBox="1"/>
      </xdr:nvSpPr>
      <xdr:spPr>
        <a:xfrm>
          <a:off x="19547840" y="6671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48C74FBD-A633-49D0-B39C-75E100B4B123}"/>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8CC4A1CF-D085-454C-B114-4322D8AC288B}"/>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A3DC9BB0-4CBB-41B8-9408-EB18631490E9}"/>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2914AEF5-A55B-4873-B2FF-C739F9B56A61}"/>
            </a:ext>
          </a:extLst>
        </xdr:cNvPr>
        <xdr:cNvSpPr/>
      </xdr:nvSpPr>
      <xdr:spPr>
        <a:xfrm>
          <a:off x="171627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5FC04BBC-BF35-4D72-BB03-EB189ABC251D}"/>
            </a:ext>
          </a:extLst>
        </xdr:cNvPr>
        <xdr:cNvSpPr/>
      </xdr:nvSpPr>
      <xdr:spPr>
        <a:xfrm>
          <a:off x="16388080" y="6846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D88CA62-7732-4C13-86F0-B0A3CD09ED4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1AB7F26-F096-4CB5-BEC9-7828CD0892B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661599B-806B-4E4A-A9D2-A6ACE9D7474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4582BA8-7F4A-4535-988A-06906C4208A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BD8D1F0-36E2-432D-B4FB-620221C5E07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14347</xdr:rowOff>
    </xdr:from>
    <xdr:to>
      <xdr:col>116</xdr:col>
      <xdr:colOff>114300</xdr:colOff>
      <xdr:row>41</xdr:row>
      <xdr:rowOff>115947</xdr:rowOff>
    </xdr:to>
    <xdr:sp macro="" textlink="">
      <xdr:nvSpPr>
        <xdr:cNvPr id="594" name="楕円 593">
          <a:extLst>
            <a:ext uri="{FF2B5EF4-FFF2-40B4-BE49-F238E27FC236}">
              <a16:creationId xmlns:a16="http://schemas.microsoft.com/office/drawing/2014/main" id="{522CCBB9-FCED-445B-B27E-E776299489FB}"/>
            </a:ext>
          </a:extLst>
        </xdr:cNvPr>
        <xdr:cNvSpPr/>
      </xdr:nvSpPr>
      <xdr:spPr>
        <a:xfrm>
          <a:off x="19458940" y="688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164224</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C032494D-6286-4265-8FD3-1B9D2892A22F}"/>
            </a:ext>
          </a:extLst>
        </xdr:cNvPr>
        <xdr:cNvSpPr txBox="1"/>
      </xdr:nvSpPr>
      <xdr:spPr>
        <a:xfrm>
          <a:off x="19547840" y="68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17437</xdr:rowOff>
    </xdr:from>
    <xdr:to>
      <xdr:col>112</xdr:col>
      <xdr:colOff>38100</xdr:colOff>
      <xdr:row>41</xdr:row>
      <xdr:rowOff>119037</xdr:rowOff>
    </xdr:to>
    <xdr:sp macro="" textlink="">
      <xdr:nvSpPr>
        <xdr:cNvPr id="596" name="楕円 595">
          <a:extLst>
            <a:ext uri="{FF2B5EF4-FFF2-40B4-BE49-F238E27FC236}">
              <a16:creationId xmlns:a16="http://schemas.microsoft.com/office/drawing/2014/main" id="{CA2E971F-AEE8-491A-AE5A-D2D7B5D3FC8B}"/>
            </a:ext>
          </a:extLst>
        </xdr:cNvPr>
        <xdr:cNvSpPr/>
      </xdr:nvSpPr>
      <xdr:spPr>
        <a:xfrm>
          <a:off x="18735040" y="6890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65147</xdr:rowOff>
    </xdr:from>
    <xdr:to>
      <xdr:col>116</xdr:col>
      <xdr:colOff>63500</xdr:colOff>
      <xdr:row>41</xdr:row>
      <xdr:rowOff>68237</xdr:rowOff>
    </xdr:to>
    <xdr:cxnSp macro="">
      <xdr:nvCxnSpPr>
        <xdr:cNvPr id="597" name="直線コネクタ 596">
          <a:extLst>
            <a:ext uri="{FF2B5EF4-FFF2-40B4-BE49-F238E27FC236}">
              <a16:creationId xmlns:a16="http://schemas.microsoft.com/office/drawing/2014/main" id="{8AEA7C84-4725-4C5C-AC32-DB0CB2638A34}"/>
            </a:ext>
          </a:extLst>
        </xdr:cNvPr>
        <xdr:cNvCxnSpPr/>
      </xdr:nvCxnSpPr>
      <xdr:spPr>
        <a:xfrm flipV="1">
          <a:off x="18778220" y="6938387"/>
          <a:ext cx="731520" cy="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19613</xdr:rowOff>
    </xdr:from>
    <xdr:to>
      <xdr:col>107</xdr:col>
      <xdr:colOff>101600</xdr:colOff>
      <xdr:row>41</xdr:row>
      <xdr:rowOff>121213</xdr:rowOff>
    </xdr:to>
    <xdr:sp macro="" textlink="">
      <xdr:nvSpPr>
        <xdr:cNvPr id="598" name="楕円 597">
          <a:extLst>
            <a:ext uri="{FF2B5EF4-FFF2-40B4-BE49-F238E27FC236}">
              <a16:creationId xmlns:a16="http://schemas.microsoft.com/office/drawing/2014/main" id="{2020B4DB-592A-45C8-B99A-DCECE258F93A}"/>
            </a:ext>
          </a:extLst>
        </xdr:cNvPr>
        <xdr:cNvSpPr/>
      </xdr:nvSpPr>
      <xdr:spPr>
        <a:xfrm>
          <a:off x="17937480" y="689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68237</xdr:rowOff>
    </xdr:from>
    <xdr:to>
      <xdr:col>111</xdr:col>
      <xdr:colOff>177800</xdr:colOff>
      <xdr:row>41</xdr:row>
      <xdr:rowOff>70413</xdr:rowOff>
    </xdr:to>
    <xdr:cxnSp macro="">
      <xdr:nvCxnSpPr>
        <xdr:cNvPr id="599" name="直線コネクタ 598">
          <a:extLst>
            <a:ext uri="{FF2B5EF4-FFF2-40B4-BE49-F238E27FC236}">
              <a16:creationId xmlns:a16="http://schemas.microsoft.com/office/drawing/2014/main" id="{A2D86F96-5612-4D6A-8C7D-35B8F32E5478}"/>
            </a:ext>
          </a:extLst>
        </xdr:cNvPr>
        <xdr:cNvCxnSpPr/>
      </xdr:nvCxnSpPr>
      <xdr:spPr>
        <a:xfrm flipV="1">
          <a:off x="17988280" y="6941477"/>
          <a:ext cx="78994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19744</xdr:rowOff>
    </xdr:from>
    <xdr:to>
      <xdr:col>102</xdr:col>
      <xdr:colOff>165100</xdr:colOff>
      <xdr:row>41</xdr:row>
      <xdr:rowOff>121344</xdr:rowOff>
    </xdr:to>
    <xdr:sp macro="" textlink="">
      <xdr:nvSpPr>
        <xdr:cNvPr id="600" name="楕円 599">
          <a:extLst>
            <a:ext uri="{FF2B5EF4-FFF2-40B4-BE49-F238E27FC236}">
              <a16:creationId xmlns:a16="http://schemas.microsoft.com/office/drawing/2014/main" id="{56F3E7B4-E990-4423-9543-06B007F43FC9}"/>
            </a:ext>
          </a:extLst>
        </xdr:cNvPr>
        <xdr:cNvSpPr/>
      </xdr:nvSpPr>
      <xdr:spPr>
        <a:xfrm>
          <a:off x="17162780" y="68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70413</xdr:rowOff>
    </xdr:from>
    <xdr:to>
      <xdr:col>107</xdr:col>
      <xdr:colOff>50800</xdr:colOff>
      <xdr:row>41</xdr:row>
      <xdr:rowOff>70544</xdr:rowOff>
    </xdr:to>
    <xdr:cxnSp macro="">
      <xdr:nvCxnSpPr>
        <xdr:cNvPr id="601" name="直線コネクタ 600">
          <a:extLst>
            <a:ext uri="{FF2B5EF4-FFF2-40B4-BE49-F238E27FC236}">
              <a16:creationId xmlns:a16="http://schemas.microsoft.com/office/drawing/2014/main" id="{6B6BC1AE-5F29-464F-B464-C68335B0AE89}"/>
            </a:ext>
          </a:extLst>
        </xdr:cNvPr>
        <xdr:cNvCxnSpPr/>
      </xdr:nvCxnSpPr>
      <xdr:spPr>
        <a:xfrm flipV="1">
          <a:off x="17213580" y="6943653"/>
          <a:ext cx="7747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25378</xdr:rowOff>
    </xdr:from>
    <xdr:to>
      <xdr:col>98</xdr:col>
      <xdr:colOff>38100</xdr:colOff>
      <xdr:row>41</xdr:row>
      <xdr:rowOff>126978</xdr:rowOff>
    </xdr:to>
    <xdr:sp macro="" textlink="">
      <xdr:nvSpPr>
        <xdr:cNvPr id="602" name="楕円 601">
          <a:extLst>
            <a:ext uri="{FF2B5EF4-FFF2-40B4-BE49-F238E27FC236}">
              <a16:creationId xmlns:a16="http://schemas.microsoft.com/office/drawing/2014/main" id="{A23883A0-E17E-4054-8DBA-C0FFD1F01375}"/>
            </a:ext>
          </a:extLst>
        </xdr:cNvPr>
        <xdr:cNvSpPr/>
      </xdr:nvSpPr>
      <xdr:spPr>
        <a:xfrm>
          <a:off x="16388080" y="6898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70544</xdr:rowOff>
    </xdr:from>
    <xdr:to>
      <xdr:col>102</xdr:col>
      <xdr:colOff>114300</xdr:colOff>
      <xdr:row>41</xdr:row>
      <xdr:rowOff>76178</xdr:rowOff>
    </xdr:to>
    <xdr:cxnSp macro="">
      <xdr:nvCxnSpPr>
        <xdr:cNvPr id="603" name="直線コネクタ 602">
          <a:extLst>
            <a:ext uri="{FF2B5EF4-FFF2-40B4-BE49-F238E27FC236}">
              <a16:creationId xmlns:a16="http://schemas.microsoft.com/office/drawing/2014/main" id="{EAAC5037-A000-422A-99F4-C64D583E5519}"/>
            </a:ext>
          </a:extLst>
        </xdr:cNvPr>
        <xdr:cNvCxnSpPr/>
      </xdr:nvCxnSpPr>
      <xdr:spPr>
        <a:xfrm flipV="1">
          <a:off x="16431260" y="6943784"/>
          <a:ext cx="78232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9D6A2FA4-12ED-4C82-8C09-D1AD3D587F1D}"/>
            </a:ext>
          </a:extLst>
        </xdr:cNvPr>
        <xdr:cNvSpPr txBox="1"/>
      </xdr:nvSpPr>
      <xdr:spPr>
        <a:xfrm>
          <a:off x="18496495" y="65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E04FDEF8-DED6-411F-978D-96B8D50B25EF}"/>
            </a:ext>
          </a:extLst>
        </xdr:cNvPr>
        <xdr:cNvSpPr txBox="1"/>
      </xdr:nvSpPr>
      <xdr:spPr>
        <a:xfrm>
          <a:off x="17734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27B4EB50-858A-47D4-A271-70F0D8C86F41}"/>
            </a:ext>
          </a:extLst>
        </xdr:cNvPr>
        <xdr:cNvSpPr txBox="1"/>
      </xdr:nvSpPr>
      <xdr:spPr>
        <a:xfrm>
          <a:off x="16936935" y="65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B90C6607-278F-45BC-91F5-AA2F269C7863}"/>
            </a:ext>
          </a:extLst>
        </xdr:cNvPr>
        <xdr:cNvSpPr txBox="1"/>
      </xdr:nvSpPr>
      <xdr:spPr>
        <a:xfrm>
          <a:off x="16194551" y="66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110164</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830B5CB7-3CF6-488D-9EC9-2CBDF8DF7BCA}"/>
            </a:ext>
          </a:extLst>
        </xdr:cNvPr>
        <xdr:cNvSpPr txBox="1"/>
      </xdr:nvSpPr>
      <xdr:spPr>
        <a:xfrm>
          <a:off x="18528811" y="698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112340</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F7253DD7-0596-48A7-82E7-01AC491AC4A7}"/>
            </a:ext>
          </a:extLst>
        </xdr:cNvPr>
        <xdr:cNvSpPr txBox="1"/>
      </xdr:nvSpPr>
      <xdr:spPr>
        <a:xfrm>
          <a:off x="17766811" y="698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112471</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3089830E-8860-41BF-96E1-899C7726A8E9}"/>
            </a:ext>
          </a:extLst>
        </xdr:cNvPr>
        <xdr:cNvSpPr txBox="1"/>
      </xdr:nvSpPr>
      <xdr:spPr>
        <a:xfrm>
          <a:off x="16969251" y="69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118105</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39F8DFD4-CF74-44DF-BAD5-D08F35DF2A1F}"/>
            </a:ext>
          </a:extLst>
        </xdr:cNvPr>
        <xdr:cNvSpPr txBox="1"/>
      </xdr:nvSpPr>
      <xdr:spPr>
        <a:xfrm>
          <a:off x="16194551" y="699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72B91A78-2D4B-4509-91D5-B1E8C009FFE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1B24E0A-3AAF-4BEC-B33F-663C8C33115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64B1C93-23C5-4E2F-B792-49E59954138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7B7F099-1FBF-49BD-9D51-8D6B3FB85CE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8982C4CF-E788-4772-83EF-E652D2676C9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7BD098CA-13E0-4664-A8E8-4497A68D6C5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8C5AE60-9E89-4299-9584-88218E950CB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702A4D6B-2281-4173-8431-58642EDB94E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9F7394D-3F29-44F0-A672-784087A9774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D4822F0C-A791-45C6-A6D2-D0DB8850F3F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6566F826-6834-4A5C-B418-B2C983A8785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6ACBDA89-0C50-4916-A98C-27CA5B3EAE2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BC6339BA-4D83-46F8-A153-1DEDDBA24E8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D9B69C08-1854-4159-8E0F-4EA4B1E85D0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747FD752-CA05-4614-866B-6626D6065FC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85966797-2F24-4D33-AEC6-C2DBE336DDC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4542C30B-F04F-4508-AF92-ADD4741C670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7DE1A8A1-D203-410E-9497-726FDEB2920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814AF025-07FD-4030-8BE1-8C88A6BB63E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179CEE77-CC24-4E9E-A8BE-E1B895B122F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F6884814-50EC-4261-9CFC-40A1093CEC9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5ECD301C-5CDA-4228-8EDC-B3B9DDBAA82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31ABD6F-422C-4E94-9D46-BD1CE0CAACB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6D22A4E-58DC-4DC5-BEF4-4E056831B88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BAEBA52F-B437-4762-89BE-BE031FA22FE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420609BA-C350-4E34-80C4-F5363948C271}"/>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4724E158-AB56-4F94-8934-051A017F6159}"/>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49CC461B-F73C-4614-8BC2-FE41673FE732}"/>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E51E9C2-DF54-4CBA-8D02-425CAD300CE7}"/>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C159F404-C9FA-4521-B111-881FC60AA204}"/>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A7FDE0B3-C630-4F72-A879-88273E4930E0}"/>
            </a:ext>
          </a:extLst>
        </xdr:cNvPr>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93579617-D5B5-451F-9A94-790FB9F7FAFA}"/>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B08E388F-27E6-4FD3-B507-AB8CB38646EA}"/>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C27C11D1-7315-44E4-B89F-4BA205791EA3}"/>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47EC9F41-5B75-43D2-A78B-50B6890F4680}"/>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D69F064A-7F6B-489E-AE1A-CF8FC029C441}"/>
            </a:ext>
          </a:extLst>
        </xdr:cNvPr>
        <xdr:cNvSpPr/>
      </xdr:nvSpPr>
      <xdr:spPr>
        <a:xfrm>
          <a:off x="112318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E67FBB2-DBB6-477A-B1F4-1F4AC4787BA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5893647-F779-4724-808E-8A5E91C6E58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717860E-588E-435D-915F-52B69A83382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CE7BEBB-377B-4E71-9570-63B32306FD9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0E7EBE2-109F-404E-94F9-D76A7EDBB32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84727</xdr:rowOff>
    </xdr:from>
    <xdr:to>
      <xdr:col>85</xdr:col>
      <xdr:colOff>177800</xdr:colOff>
      <xdr:row>63</xdr:row>
      <xdr:rowOff>14877</xdr:rowOff>
    </xdr:to>
    <xdr:sp macro="" textlink="">
      <xdr:nvSpPr>
        <xdr:cNvPr id="653" name="楕円 652">
          <a:extLst>
            <a:ext uri="{FF2B5EF4-FFF2-40B4-BE49-F238E27FC236}">
              <a16:creationId xmlns:a16="http://schemas.microsoft.com/office/drawing/2014/main" id="{C08F302C-F3E2-47B9-B3D3-9C53714CDC82}"/>
            </a:ext>
          </a:extLst>
        </xdr:cNvPr>
        <xdr:cNvSpPr/>
      </xdr:nvSpPr>
      <xdr:spPr>
        <a:xfrm>
          <a:off x="14325600" y="104784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63154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15675AE9-64FA-4CF9-AEB5-4FE915C55EA0}"/>
            </a:ext>
          </a:extLst>
        </xdr:cNvPr>
        <xdr:cNvSpPr txBox="1"/>
      </xdr:nvSpPr>
      <xdr:spPr>
        <a:xfrm>
          <a:off x="14414500"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112485</xdr:rowOff>
    </xdr:from>
    <xdr:to>
      <xdr:col>81</xdr:col>
      <xdr:colOff>101600</xdr:colOff>
      <xdr:row>63</xdr:row>
      <xdr:rowOff>42635</xdr:rowOff>
    </xdr:to>
    <xdr:sp macro="" textlink="">
      <xdr:nvSpPr>
        <xdr:cNvPr id="655" name="楕円 654">
          <a:extLst>
            <a:ext uri="{FF2B5EF4-FFF2-40B4-BE49-F238E27FC236}">
              <a16:creationId xmlns:a16="http://schemas.microsoft.com/office/drawing/2014/main" id="{075795AC-95B0-4986-8F53-6A16E4981AB9}"/>
            </a:ext>
          </a:extLst>
        </xdr:cNvPr>
        <xdr:cNvSpPr/>
      </xdr:nvSpPr>
      <xdr:spPr>
        <a:xfrm>
          <a:off x="1357884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135527</xdr:rowOff>
    </xdr:from>
    <xdr:to>
      <xdr:col>85</xdr:col>
      <xdr:colOff>127000</xdr:colOff>
      <xdr:row>62</xdr:row>
      <xdr:rowOff>163285</xdr:rowOff>
    </xdr:to>
    <xdr:cxnSp macro="">
      <xdr:nvCxnSpPr>
        <xdr:cNvPr id="656" name="直線コネクタ 655">
          <a:extLst>
            <a:ext uri="{FF2B5EF4-FFF2-40B4-BE49-F238E27FC236}">
              <a16:creationId xmlns:a16="http://schemas.microsoft.com/office/drawing/2014/main" id="{5C987B87-2CBA-4C2B-B5B0-D7E195294D19}"/>
            </a:ext>
          </a:extLst>
        </xdr:cNvPr>
        <xdr:cNvCxnSpPr/>
      </xdr:nvCxnSpPr>
      <xdr:spPr>
        <a:xfrm flipV="1">
          <a:off x="13629640" y="10529207"/>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79828</xdr:rowOff>
    </xdr:from>
    <xdr:to>
      <xdr:col>76</xdr:col>
      <xdr:colOff>165100</xdr:colOff>
      <xdr:row>63</xdr:row>
      <xdr:rowOff>9978</xdr:rowOff>
    </xdr:to>
    <xdr:sp macro="" textlink="">
      <xdr:nvSpPr>
        <xdr:cNvPr id="657" name="楕円 656">
          <a:extLst>
            <a:ext uri="{FF2B5EF4-FFF2-40B4-BE49-F238E27FC236}">
              <a16:creationId xmlns:a16="http://schemas.microsoft.com/office/drawing/2014/main" id="{8F7FEAE1-1F95-49A3-9B41-E1086C1940B1}"/>
            </a:ext>
          </a:extLst>
        </xdr:cNvPr>
        <xdr:cNvSpPr/>
      </xdr:nvSpPr>
      <xdr:spPr>
        <a:xfrm>
          <a:off x="1280414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130628</xdr:rowOff>
    </xdr:from>
    <xdr:to>
      <xdr:col>81</xdr:col>
      <xdr:colOff>50800</xdr:colOff>
      <xdr:row>62</xdr:row>
      <xdr:rowOff>163285</xdr:rowOff>
    </xdr:to>
    <xdr:cxnSp macro="">
      <xdr:nvCxnSpPr>
        <xdr:cNvPr id="658" name="直線コネクタ 657">
          <a:extLst>
            <a:ext uri="{FF2B5EF4-FFF2-40B4-BE49-F238E27FC236}">
              <a16:creationId xmlns:a16="http://schemas.microsoft.com/office/drawing/2014/main" id="{45409B3D-7B82-44B5-94D2-067FAE7BFC60}"/>
            </a:ext>
          </a:extLst>
        </xdr:cNvPr>
        <xdr:cNvCxnSpPr/>
      </xdr:nvCxnSpPr>
      <xdr:spPr>
        <a:xfrm>
          <a:off x="12854940" y="1052430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47172</xdr:rowOff>
    </xdr:from>
    <xdr:to>
      <xdr:col>72</xdr:col>
      <xdr:colOff>38100</xdr:colOff>
      <xdr:row>62</xdr:row>
      <xdr:rowOff>148772</xdr:rowOff>
    </xdr:to>
    <xdr:sp macro="" textlink="">
      <xdr:nvSpPr>
        <xdr:cNvPr id="659" name="楕円 658">
          <a:extLst>
            <a:ext uri="{FF2B5EF4-FFF2-40B4-BE49-F238E27FC236}">
              <a16:creationId xmlns:a16="http://schemas.microsoft.com/office/drawing/2014/main" id="{9ABA9844-B5C1-4F88-B9EA-80CC44363DAA}"/>
            </a:ext>
          </a:extLst>
        </xdr:cNvPr>
        <xdr:cNvSpPr/>
      </xdr:nvSpPr>
      <xdr:spPr>
        <a:xfrm>
          <a:off x="12029440" y="10440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97972</xdr:rowOff>
    </xdr:from>
    <xdr:to>
      <xdr:col>76</xdr:col>
      <xdr:colOff>114300</xdr:colOff>
      <xdr:row>62</xdr:row>
      <xdr:rowOff>130628</xdr:rowOff>
    </xdr:to>
    <xdr:cxnSp macro="">
      <xdr:nvCxnSpPr>
        <xdr:cNvPr id="660" name="直線コネクタ 659">
          <a:extLst>
            <a:ext uri="{FF2B5EF4-FFF2-40B4-BE49-F238E27FC236}">
              <a16:creationId xmlns:a16="http://schemas.microsoft.com/office/drawing/2014/main" id="{68AEE87A-99D0-49EA-A70B-B8FF69562ED2}"/>
            </a:ext>
          </a:extLst>
        </xdr:cNvPr>
        <xdr:cNvCxnSpPr/>
      </xdr:nvCxnSpPr>
      <xdr:spPr>
        <a:xfrm>
          <a:off x="12072620" y="10491652"/>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14515</xdr:rowOff>
    </xdr:from>
    <xdr:to>
      <xdr:col>67</xdr:col>
      <xdr:colOff>101600</xdr:colOff>
      <xdr:row>62</xdr:row>
      <xdr:rowOff>116115</xdr:rowOff>
    </xdr:to>
    <xdr:sp macro="" textlink="">
      <xdr:nvSpPr>
        <xdr:cNvPr id="661" name="楕円 660">
          <a:extLst>
            <a:ext uri="{FF2B5EF4-FFF2-40B4-BE49-F238E27FC236}">
              <a16:creationId xmlns:a16="http://schemas.microsoft.com/office/drawing/2014/main" id="{9E5B5159-ECEB-4713-A5A4-A466F70125AA}"/>
            </a:ext>
          </a:extLst>
        </xdr:cNvPr>
        <xdr:cNvSpPr/>
      </xdr:nvSpPr>
      <xdr:spPr>
        <a:xfrm>
          <a:off x="11231880" y="104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65315</xdr:rowOff>
    </xdr:from>
    <xdr:to>
      <xdr:col>71</xdr:col>
      <xdr:colOff>177800</xdr:colOff>
      <xdr:row>62</xdr:row>
      <xdr:rowOff>97972</xdr:rowOff>
    </xdr:to>
    <xdr:cxnSp macro="">
      <xdr:nvCxnSpPr>
        <xdr:cNvPr id="662" name="直線コネクタ 661">
          <a:extLst>
            <a:ext uri="{FF2B5EF4-FFF2-40B4-BE49-F238E27FC236}">
              <a16:creationId xmlns:a16="http://schemas.microsoft.com/office/drawing/2014/main" id="{39E96C8D-D8A6-41D3-9D93-89AA9E45DFF0}"/>
            </a:ext>
          </a:extLst>
        </xdr:cNvPr>
        <xdr:cNvCxnSpPr/>
      </xdr:nvCxnSpPr>
      <xdr:spPr>
        <a:xfrm>
          <a:off x="11282680" y="1045899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BC0CFC78-E818-4A3B-9521-AA154ECACE1D}"/>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49632A7F-BE7F-4E14-A9BF-383FB38A5ABB}"/>
            </a:ext>
          </a:extLst>
        </xdr:cNvPr>
        <xdr:cNvSpPr txBox="1"/>
      </xdr:nvSpPr>
      <xdr:spPr>
        <a:xfrm>
          <a:off x="12675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FD920FC8-EBCA-4A9A-906D-72FC49BB042F}"/>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9996121C-4DF5-4400-A6B7-A1D20A9D0FBC}"/>
            </a:ext>
          </a:extLst>
        </xdr:cNvPr>
        <xdr:cNvSpPr txBox="1"/>
      </xdr:nvSpPr>
      <xdr:spPr>
        <a:xfrm>
          <a:off x="1110298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33762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84637A3B-D750-4BD4-95F5-ADC35C85222D}"/>
            </a:ext>
          </a:extLst>
        </xdr:cNvPr>
        <xdr:cNvSpPr txBox="1"/>
      </xdr:nvSpPr>
      <xdr:spPr>
        <a:xfrm>
          <a:off x="13437244" y="1059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1105</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2A5A1595-69E7-46AB-91B4-406B0D83388C}"/>
            </a:ext>
          </a:extLst>
        </xdr:cNvPr>
        <xdr:cNvSpPr txBox="1"/>
      </xdr:nvSpPr>
      <xdr:spPr>
        <a:xfrm>
          <a:off x="12675244" y="1056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139899</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237EF7F3-664A-4C77-A905-5317142FFFCC}"/>
            </a:ext>
          </a:extLst>
        </xdr:cNvPr>
        <xdr:cNvSpPr txBox="1"/>
      </xdr:nvSpPr>
      <xdr:spPr>
        <a:xfrm>
          <a:off x="11900544" y="1053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107242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FB4A33B9-3E3F-43A3-9FD8-D6C697A1BF40}"/>
            </a:ext>
          </a:extLst>
        </xdr:cNvPr>
        <xdr:cNvSpPr txBox="1"/>
      </xdr:nvSpPr>
      <xdr:spPr>
        <a:xfrm>
          <a:off x="11102984" y="105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60180C37-0059-4206-8976-F00F8837CF8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DA357780-F5D7-4017-AB48-1D1B60022F1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B5BA5E77-7363-4802-9210-F1DB9AE8F6E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46BF48BD-C7E7-4AC5-BFA1-DC3B038E9DE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3BAB41DC-B886-4393-85BF-E8F0E6AEBFF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52380457-F0DF-4635-BAC7-67F5E2259AD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97AB4008-6D74-46F8-AC11-6D23D6579AB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E5F11550-0B1A-4EC1-9BA1-3CB0223EC79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4B28D393-3246-47BB-8E5F-8FCB7E28324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B041C716-D799-44D7-B850-E079B49705E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3DCD8615-F801-4D69-9F5C-EDEF4419459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A44D1FBE-FE09-4D81-BB23-1E9EE23C792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84438721-92C5-4519-8730-3560061068A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7CD76889-F46E-4954-B884-C6E955DFF5FC}"/>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84F18935-8D63-4255-9744-A3A3CE3F25D6}"/>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A2E9EA4A-FC62-455E-83DF-E476E4B406E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A8F65C4B-97C0-45D7-A7E1-4DA2DFBD806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E650336E-FB75-497A-B0BD-6A68F025DBA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2128AC12-B800-4304-A5A8-E698A8F9927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6738BC75-DDD6-46EE-AFAB-11E499C72AE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F8A696A5-01B4-4074-8C87-D25B8D96B54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58A9761E-167A-4295-855E-31C9E47B29B6}"/>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69D7B29-D161-4CC8-B338-D6DFAA3B9E5A}"/>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DA55016E-9027-4B95-9B9A-DC9A9BA1B98A}"/>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F02F1D27-3465-4681-9E26-11C3B70E41AB}"/>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BBCEDB25-E964-48DE-AC91-85B75675A597}"/>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4346C390-F039-4EDF-91D6-2F8C5EA8F443}"/>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7FE9D137-B5CF-4A1F-A619-47349CBD1CEF}"/>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338170E5-98DD-4110-A07F-3F06BE248909}"/>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9CDC31B8-9D5B-447F-BFC6-91CAF2640994}"/>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D50C1552-7CA6-4D2B-8BD3-B776CD955158}"/>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E4BAF58C-AA00-40DE-86D1-ADE2FF6A6B99}"/>
            </a:ext>
          </a:extLst>
        </xdr:cNvPr>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0656F0F-ADDB-430C-976B-66E4E87AF6C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0461196-9CC2-41B9-977E-C54E7026C6D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59ECD47-6501-4743-90BC-4179936A770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5CE9093-A31F-42A4-B899-A471C2908BA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A1EC316-03A1-49F5-AC16-0864EC71204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708" name="楕円 707">
          <a:extLst>
            <a:ext uri="{FF2B5EF4-FFF2-40B4-BE49-F238E27FC236}">
              <a16:creationId xmlns:a16="http://schemas.microsoft.com/office/drawing/2014/main" id="{0E3D8830-1F57-4BDD-BEDA-1862FBA01A04}"/>
            </a:ext>
          </a:extLst>
        </xdr:cNvPr>
        <xdr:cNvSpPr/>
      </xdr:nvSpPr>
      <xdr:spPr>
        <a:xfrm>
          <a:off x="19458940" y="10553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75FCA0C-195C-494E-BD44-97FF7E6819A4}"/>
            </a:ext>
          </a:extLst>
        </xdr:cNvPr>
        <xdr:cNvSpPr txBox="1"/>
      </xdr:nvSpPr>
      <xdr:spPr>
        <a:xfrm>
          <a:off x="19547840" y="1046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710" name="楕円 709">
          <a:extLst>
            <a:ext uri="{FF2B5EF4-FFF2-40B4-BE49-F238E27FC236}">
              <a16:creationId xmlns:a16="http://schemas.microsoft.com/office/drawing/2014/main" id="{D32959CA-8803-419F-B6DC-332E512229AB}"/>
            </a:ext>
          </a:extLst>
        </xdr:cNvPr>
        <xdr:cNvSpPr/>
      </xdr:nvSpPr>
      <xdr:spPr>
        <a:xfrm>
          <a:off x="18735040" y="10553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38862</xdr:rowOff>
    </xdr:to>
    <xdr:cxnSp macro="">
      <xdr:nvCxnSpPr>
        <xdr:cNvPr id="711" name="直線コネクタ 710">
          <a:extLst>
            <a:ext uri="{FF2B5EF4-FFF2-40B4-BE49-F238E27FC236}">
              <a16:creationId xmlns:a16="http://schemas.microsoft.com/office/drawing/2014/main" id="{B2CFBAF0-9DA8-4AEB-B3CD-45923B0E5071}"/>
            </a:ext>
          </a:extLst>
        </xdr:cNvPr>
        <xdr:cNvCxnSpPr/>
      </xdr:nvCxnSpPr>
      <xdr:spPr>
        <a:xfrm>
          <a:off x="18778220" y="106001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712" name="楕円 711">
          <a:extLst>
            <a:ext uri="{FF2B5EF4-FFF2-40B4-BE49-F238E27FC236}">
              <a16:creationId xmlns:a16="http://schemas.microsoft.com/office/drawing/2014/main" id="{66A3D4E9-0278-4852-9FBA-DC346ECA8F7F}"/>
            </a:ext>
          </a:extLst>
        </xdr:cNvPr>
        <xdr:cNvSpPr/>
      </xdr:nvSpPr>
      <xdr:spPr>
        <a:xfrm>
          <a:off x="17937480" y="10557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713" name="直線コネクタ 712">
          <a:extLst>
            <a:ext uri="{FF2B5EF4-FFF2-40B4-BE49-F238E27FC236}">
              <a16:creationId xmlns:a16="http://schemas.microsoft.com/office/drawing/2014/main" id="{A81557AD-2D2B-476E-94B0-96ECC219596C}"/>
            </a:ext>
          </a:extLst>
        </xdr:cNvPr>
        <xdr:cNvCxnSpPr/>
      </xdr:nvCxnSpPr>
      <xdr:spPr>
        <a:xfrm flipV="1">
          <a:off x="17988280" y="1060018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714" name="楕円 713">
          <a:extLst>
            <a:ext uri="{FF2B5EF4-FFF2-40B4-BE49-F238E27FC236}">
              <a16:creationId xmlns:a16="http://schemas.microsoft.com/office/drawing/2014/main" id="{F25FBDD8-969D-4B15-B7AA-2D9AAAE8AAA3}"/>
            </a:ext>
          </a:extLst>
        </xdr:cNvPr>
        <xdr:cNvSpPr/>
      </xdr:nvSpPr>
      <xdr:spPr>
        <a:xfrm>
          <a:off x="17162780" y="10557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43434</xdr:rowOff>
    </xdr:to>
    <xdr:cxnSp macro="">
      <xdr:nvCxnSpPr>
        <xdr:cNvPr id="715" name="直線コネクタ 714">
          <a:extLst>
            <a:ext uri="{FF2B5EF4-FFF2-40B4-BE49-F238E27FC236}">
              <a16:creationId xmlns:a16="http://schemas.microsoft.com/office/drawing/2014/main" id="{95331651-6153-4726-B45F-EE44102A56BB}"/>
            </a:ext>
          </a:extLst>
        </xdr:cNvPr>
        <xdr:cNvCxnSpPr/>
      </xdr:nvCxnSpPr>
      <xdr:spPr>
        <a:xfrm>
          <a:off x="17213580" y="106047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16" name="楕円 715">
          <a:extLst>
            <a:ext uri="{FF2B5EF4-FFF2-40B4-BE49-F238E27FC236}">
              <a16:creationId xmlns:a16="http://schemas.microsoft.com/office/drawing/2014/main" id="{89336D52-7F77-45EB-AD7A-50EE9B42EEC9}"/>
            </a:ext>
          </a:extLst>
        </xdr:cNvPr>
        <xdr:cNvSpPr/>
      </xdr:nvSpPr>
      <xdr:spPr>
        <a:xfrm>
          <a:off x="16388080" y="10562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48006</xdr:rowOff>
    </xdr:to>
    <xdr:cxnSp macro="">
      <xdr:nvCxnSpPr>
        <xdr:cNvPr id="717" name="直線コネクタ 716">
          <a:extLst>
            <a:ext uri="{FF2B5EF4-FFF2-40B4-BE49-F238E27FC236}">
              <a16:creationId xmlns:a16="http://schemas.microsoft.com/office/drawing/2014/main" id="{EF0F99CB-6A64-4539-828F-0788BC090A0D}"/>
            </a:ext>
          </a:extLst>
        </xdr:cNvPr>
        <xdr:cNvCxnSpPr/>
      </xdr:nvCxnSpPr>
      <xdr:spPr>
        <a:xfrm flipV="1">
          <a:off x="16431260" y="1060475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64964E68-694A-479B-8383-10381E1C4964}"/>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EEE9592F-1AD4-4295-AC6E-163CDF3781EC}"/>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id="{F6659F60-D6CE-4B5A-8ECD-BA832C4CFAFA}"/>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DE6E53C1-D807-4190-A3DB-791D5657BA9E}"/>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22" name="n_1mainValue【保健センター・保健所】&#10;一人当たり面積">
          <a:extLst>
            <a:ext uri="{FF2B5EF4-FFF2-40B4-BE49-F238E27FC236}">
              <a16:creationId xmlns:a16="http://schemas.microsoft.com/office/drawing/2014/main" id="{1F2A3248-02FE-424D-90A3-9CD63AE9A4A1}"/>
            </a:ext>
          </a:extLst>
        </xdr:cNvPr>
        <xdr:cNvSpPr txBox="1"/>
      </xdr:nvSpPr>
      <xdr:spPr>
        <a:xfrm>
          <a:off x="185611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23" name="n_2mainValue【保健センター・保健所】&#10;一人当たり面積">
          <a:extLst>
            <a:ext uri="{FF2B5EF4-FFF2-40B4-BE49-F238E27FC236}">
              <a16:creationId xmlns:a16="http://schemas.microsoft.com/office/drawing/2014/main" id="{B41DD35D-C142-4A0F-95C1-E11F659D3DD7}"/>
            </a:ext>
          </a:extLst>
        </xdr:cNvPr>
        <xdr:cNvSpPr txBox="1"/>
      </xdr:nvSpPr>
      <xdr:spPr>
        <a:xfrm>
          <a:off x="17776267"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24" name="n_3mainValue【保健センター・保健所】&#10;一人当たり面積">
          <a:extLst>
            <a:ext uri="{FF2B5EF4-FFF2-40B4-BE49-F238E27FC236}">
              <a16:creationId xmlns:a16="http://schemas.microsoft.com/office/drawing/2014/main" id="{3F233A82-B5F8-457C-8993-A6F9C1CF8F01}"/>
            </a:ext>
          </a:extLst>
        </xdr:cNvPr>
        <xdr:cNvSpPr txBox="1"/>
      </xdr:nvSpPr>
      <xdr:spPr>
        <a:xfrm>
          <a:off x="17001567"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25" name="n_4mainValue【保健センター・保健所】&#10;一人当たり面積">
          <a:extLst>
            <a:ext uri="{FF2B5EF4-FFF2-40B4-BE49-F238E27FC236}">
              <a16:creationId xmlns:a16="http://schemas.microsoft.com/office/drawing/2014/main" id="{B2FB0306-C3D6-4B89-9FD7-74227F69B71E}"/>
            </a:ext>
          </a:extLst>
        </xdr:cNvPr>
        <xdr:cNvSpPr txBox="1"/>
      </xdr:nvSpPr>
      <xdr:spPr>
        <a:xfrm>
          <a:off x="1622686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80A83771-5BDC-4F96-AAC3-454D76283F2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D066026-BA74-4807-B89E-B9CBCFC45B5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58C14388-45D5-4E24-86DC-B590EBE4B26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972FB285-2F2A-42BD-8F2C-25B136824ED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BC271721-961F-461A-B5EF-25581E2D213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58F61943-CFDB-4B6D-88C2-25A0431B710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ECF3A274-09B4-4249-88CE-99123587FD0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3680508-6238-4EBE-BB0D-D88FC260283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9A2A63BD-EB15-4AFC-A925-E92FACDBA60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215ECC7-C641-435A-BDBF-19C16DDEFFE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BA93F88-A934-4DA0-9EA5-EE95A586514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E6682CB1-5279-498A-892E-386E1A50F4E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203B07D7-D14D-4CE4-8DF1-13A54482610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E3844F05-FC8C-4810-8CE6-5D481D10240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3F973BB9-6186-4622-B70E-BC5706A415F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F6EACF44-9800-47ED-B17D-56D8B88A815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160FB150-4703-4704-8841-C76CA3EB308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A3726FA1-FB06-4A4F-9681-EFAD302FB6A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83C18CD-7E48-4E50-8D67-893093575BA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21EACC6D-E44A-4814-8B64-18F066747BD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FFE06EEE-B893-4BC7-8CC2-92A01E2CE8D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792D6107-9AF3-4490-9976-44E167924FB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FED984D7-0509-44CB-97E4-EB410398F5C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F31B4ED9-1069-4CB9-BCE1-A41A1AE8001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A6A195A5-06D7-4A7C-A7D4-B31395253D98}"/>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38127288-C105-461F-BC31-52CD3D05135C}"/>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C9FBF463-CD72-438C-BBDD-ADE252D40762}"/>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1D36281-C146-4D48-B3EA-9A05B77752C0}"/>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F991EE54-138B-4ADF-9A15-6FF25EAD43A7}"/>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8821268C-9BE4-4AB0-8D97-3B91D5879F16}"/>
            </a:ext>
          </a:extLst>
        </xdr:cNvPr>
        <xdr:cNvSpPr txBox="1"/>
      </xdr:nvSpPr>
      <xdr:spPr>
        <a:xfrm>
          <a:off x="1441450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4A9CA0C2-629D-42F0-A8C2-856DB9F33053}"/>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B0A217BB-583C-46C3-B143-3FBFD5F82A8D}"/>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61AEE376-0B86-4B2E-B634-3ADA8AEDA336}"/>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フローチャート: 判断 758">
          <a:extLst>
            <a:ext uri="{FF2B5EF4-FFF2-40B4-BE49-F238E27FC236}">
              <a16:creationId xmlns:a16="http://schemas.microsoft.com/office/drawing/2014/main" id="{36AE625C-C68A-4D6E-8BA8-1CDE4680A9F6}"/>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0" name="フローチャート: 判断 759">
          <a:extLst>
            <a:ext uri="{FF2B5EF4-FFF2-40B4-BE49-F238E27FC236}">
              <a16:creationId xmlns:a16="http://schemas.microsoft.com/office/drawing/2014/main" id="{B24988D6-7376-40DC-B317-45D62A927AAA}"/>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46F3043-FC6B-4BD9-9A34-D2E3F002F8F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178B1F0-39A9-4522-B327-8C2AE9578C6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062B1BE-8154-4260-9D54-F369DC257C1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DCFD797-988D-4F4F-A1DF-334B04DF5F9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22B79B6-7E84-4310-82E1-9A4AE665E70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xdr:rowOff>
    </xdr:from>
    <xdr:to>
      <xdr:col>85</xdr:col>
      <xdr:colOff>177800</xdr:colOff>
      <xdr:row>85</xdr:row>
      <xdr:rowOff>106045</xdr:rowOff>
    </xdr:to>
    <xdr:sp macro="" textlink="">
      <xdr:nvSpPr>
        <xdr:cNvPr id="766" name="楕円 765">
          <a:extLst>
            <a:ext uri="{FF2B5EF4-FFF2-40B4-BE49-F238E27FC236}">
              <a16:creationId xmlns:a16="http://schemas.microsoft.com/office/drawing/2014/main" id="{34E332DD-1F83-42C3-9E96-146C774B6140}"/>
            </a:ext>
          </a:extLst>
        </xdr:cNvPr>
        <xdr:cNvSpPr/>
      </xdr:nvSpPr>
      <xdr:spPr>
        <a:xfrm>
          <a:off x="14325600" y="142538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154322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8520AD9-421D-4983-92A6-2B805FE2DBDA}"/>
            </a:ext>
          </a:extLst>
        </xdr:cNvPr>
        <xdr:cNvSpPr txBox="1"/>
      </xdr:nvSpPr>
      <xdr:spPr>
        <a:xfrm>
          <a:off x="14414500"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768" name="楕円 767">
          <a:extLst>
            <a:ext uri="{FF2B5EF4-FFF2-40B4-BE49-F238E27FC236}">
              <a16:creationId xmlns:a16="http://schemas.microsoft.com/office/drawing/2014/main" id="{21912E2D-20BC-4514-BAB4-35C0528CE2E3}"/>
            </a:ext>
          </a:extLst>
        </xdr:cNvPr>
        <xdr:cNvSpPr/>
      </xdr:nvSpPr>
      <xdr:spPr>
        <a:xfrm>
          <a:off x="13578840" y="14196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55245</xdr:rowOff>
    </xdr:to>
    <xdr:cxnSp macro="">
      <xdr:nvCxnSpPr>
        <xdr:cNvPr id="769" name="直線コネクタ 768">
          <a:extLst>
            <a:ext uri="{FF2B5EF4-FFF2-40B4-BE49-F238E27FC236}">
              <a16:creationId xmlns:a16="http://schemas.microsoft.com/office/drawing/2014/main" id="{EB62B500-B8E3-49D5-AFC6-A4388FDA2DD4}"/>
            </a:ext>
          </a:extLst>
        </xdr:cNvPr>
        <xdr:cNvCxnSpPr/>
      </xdr:nvCxnSpPr>
      <xdr:spPr>
        <a:xfrm>
          <a:off x="13629640" y="14247496"/>
          <a:ext cx="74676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65405</xdr:rowOff>
    </xdr:from>
    <xdr:to>
      <xdr:col>76</xdr:col>
      <xdr:colOff>165100</xdr:colOff>
      <xdr:row>84</xdr:row>
      <xdr:rowOff>167005</xdr:rowOff>
    </xdr:to>
    <xdr:sp macro="" textlink="">
      <xdr:nvSpPr>
        <xdr:cNvPr id="770" name="楕円 769">
          <a:extLst>
            <a:ext uri="{FF2B5EF4-FFF2-40B4-BE49-F238E27FC236}">
              <a16:creationId xmlns:a16="http://schemas.microsoft.com/office/drawing/2014/main" id="{3F305AC9-ACDA-403E-B548-E50842DBCD61}"/>
            </a:ext>
          </a:extLst>
        </xdr:cNvPr>
        <xdr:cNvSpPr/>
      </xdr:nvSpPr>
      <xdr:spPr>
        <a:xfrm>
          <a:off x="1280414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116205</xdr:rowOff>
    </xdr:from>
    <xdr:to>
      <xdr:col>81</xdr:col>
      <xdr:colOff>50800</xdr:colOff>
      <xdr:row>84</xdr:row>
      <xdr:rowOff>165736</xdr:rowOff>
    </xdr:to>
    <xdr:cxnSp macro="">
      <xdr:nvCxnSpPr>
        <xdr:cNvPr id="771" name="直線コネクタ 770">
          <a:extLst>
            <a:ext uri="{FF2B5EF4-FFF2-40B4-BE49-F238E27FC236}">
              <a16:creationId xmlns:a16="http://schemas.microsoft.com/office/drawing/2014/main" id="{7C6EA0EF-2DD0-4AFD-AAB5-23A2F5AEBDFB}"/>
            </a:ext>
          </a:extLst>
        </xdr:cNvPr>
        <xdr:cNvCxnSpPr/>
      </xdr:nvCxnSpPr>
      <xdr:spPr>
        <a:xfrm>
          <a:off x="12854940" y="14197965"/>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164464</xdr:rowOff>
    </xdr:from>
    <xdr:to>
      <xdr:col>72</xdr:col>
      <xdr:colOff>38100</xdr:colOff>
      <xdr:row>84</xdr:row>
      <xdr:rowOff>94614</xdr:rowOff>
    </xdr:to>
    <xdr:sp macro="" textlink="">
      <xdr:nvSpPr>
        <xdr:cNvPr id="772" name="楕円 771">
          <a:extLst>
            <a:ext uri="{FF2B5EF4-FFF2-40B4-BE49-F238E27FC236}">
              <a16:creationId xmlns:a16="http://schemas.microsoft.com/office/drawing/2014/main" id="{B63649F4-C2C6-4CF4-A1A5-A62950959672}"/>
            </a:ext>
          </a:extLst>
        </xdr:cNvPr>
        <xdr:cNvSpPr/>
      </xdr:nvSpPr>
      <xdr:spPr>
        <a:xfrm>
          <a:off x="12029440" y="14078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43814</xdr:rowOff>
    </xdr:from>
    <xdr:to>
      <xdr:col>76</xdr:col>
      <xdr:colOff>114300</xdr:colOff>
      <xdr:row>84</xdr:row>
      <xdr:rowOff>116205</xdr:rowOff>
    </xdr:to>
    <xdr:cxnSp macro="">
      <xdr:nvCxnSpPr>
        <xdr:cNvPr id="773" name="直線コネクタ 772">
          <a:extLst>
            <a:ext uri="{FF2B5EF4-FFF2-40B4-BE49-F238E27FC236}">
              <a16:creationId xmlns:a16="http://schemas.microsoft.com/office/drawing/2014/main" id="{F4CD0FF9-AE04-463C-AD52-0834C977639B}"/>
            </a:ext>
          </a:extLst>
        </xdr:cNvPr>
        <xdr:cNvCxnSpPr/>
      </xdr:nvCxnSpPr>
      <xdr:spPr>
        <a:xfrm>
          <a:off x="12072620" y="14125574"/>
          <a:ext cx="78232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92075</xdr:rowOff>
    </xdr:from>
    <xdr:to>
      <xdr:col>67</xdr:col>
      <xdr:colOff>101600</xdr:colOff>
      <xdr:row>84</xdr:row>
      <xdr:rowOff>22225</xdr:rowOff>
    </xdr:to>
    <xdr:sp macro="" textlink="">
      <xdr:nvSpPr>
        <xdr:cNvPr id="774" name="楕円 773">
          <a:extLst>
            <a:ext uri="{FF2B5EF4-FFF2-40B4-BE49-F238E27FC236}">
              <a16:creationId xmlns:a16="http://schemas.microsoft.com/office/drawing/2014/main" id="{63F16A17-299E-44A4-B93F-40D6FE3D530B}"/>
            </a:ext>
          </a:extLst>
        </xdr:cNvPr>
        <xdr:cNvSpPr/>
      </xdr:nvSpPr>
      <xdr:spPr>
        <a:xfrm>
          <a:off x="11231880" y="14006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142875</xdr:rowOff>
    </xdr:from>
    <xdr:to>
      <xdr:col>71</xdr:col>
      <xdr:colOff>177800</xdr:colOff>
      <xdr:row>84</xdr:row>
      <xdr:rowOff>43814</xdr:rowOff>
    </xdr:to>
    <xdr:cxnSp macro="">
      <xdr:nvCxnSpPr>
        <xdr:cNvPr id="775" name="直線コネクタ 774">
          <a:extLst>
            <a:ext uri="{FF2B5EF4-FFF2-40B4-BE49-F238E27FC236}">
              <a16:creationId xmlns:a16="http://schemas.microsoft.com/office/drawing/2014/main" id="{6DC0F229-FBE2-4572-A356-2881730A5779}"/>
            </a:ext>
          </a:extLst>
        </xdr:cNvPr>
        <xdr:cNvCxnSpPr/>
      </xdr:nvCxnSpPr>
      <xdr:spPr>
        <a:xfrm>
          <a:off x="11282680" y="14056995"/>
          <a:ext cx="78994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6" name="n_1aveValue【消防施設】&#10;有形固定資産減価償却率">
          <a:extLst>
            <a:ext uri="{FF2B5EF4-FFF2-40B4-BE49-F238E27FC236}">
              <a16:creationId xmlns:a16="http://schemas.microsoft.com/office/drawing/2014/main" id="{2D114DB2-BF15-487A-A691-F2F68C84FEB3}"/>
            </a:ext>
          </a:extLst>
        </xdr:cNvPr>
        <xdr:cNvSpPr txBox="1"/>
      </xdr:nvSpPr>
      <xdr:spPr>
        <a:xfrm>
          <a:off x="134372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7" name="n_2aveValue【消防施設】&#10;有形固定資産減価償却率">
          <a:extLst>
            <a:ext uri="{FF2B5EF4-FFF2-40B4-BE49-F238E27FC236}">
              <a16:creationId xmlns:a16="http://schemas.microsoft.com/office/drawing/2014/main" id="{CEA490E5-D9CD-4EC2-81B6-1A67B935FA22}"/>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id="{27ED3729-BA5B-4DA3-8798-12E72909B4B9}"/>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79" name="n_4aveValue【消防施設】&#10;有形固定資産減価償却率">
          <a:extLst>
            <a:ext uri="{FF2B5EF4-FFF2-40B4-BE49-F238E27FC236}">
              <a16:creationId xmlns:a16="http://schemas.microsoft.com/office/drawing/2014/main" id="{D703C5AA-7690-490E-818F-D12F7932A0AB}"/>
            </a:ext>
          </a:extLst>
        </xdr:cNvPr>
        <xdr:cNvSpPr txBox="1"/>
      </xdr:nvSpPr>
      <xdr:spPr>
        <a:xfrm>
          <a:off x="1110298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36213</xdr:rowOff>
    </xdr:from>
    <xdr:ext cx="405111" cy="259045"/>
    <xdr:sp macro="" textlink="">
      <xdr:nvSpPr>
        <xdr:cNvPr id="780" name="n_1mainValue【消防施設】&#10;有形固定資産減価償却率">
          <a:extLst>
            <a:ext uri="{FF2B5EF4-FFF2-40B4-BE49-F238E27FC236}">
              <a16:creationId xmlns:a16="http://schemas.microsoft.com/office/drawing/2014/main" id="{643DB41B-67A5-4C84-9460-EF5017E1108C}"/>
            </a:ext>
          </a:extLst>
        </xdr:cNvPr>
        <xdr:cNvSpPr txBox="1"/>
      </xdr:nvSpPr>
      <xdr:spPr>
        <a:xfrm>
          <a:off x="134372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158132</xdr:rowOff>
    </xdr:from>
    <xdr:ext cx="405111" cy="259045"/>
    <xdr:sp macro="" textlink="">
      <xdr:nvSpPr>
        <xdr:cNvPr id="781" name="n_2mainValue【消防施設】&#10;有形固定資産減価償却率">
          <a:extLst>
            <a:ext uri="{FF2B5EF4-FFF2-40B4-BE49-F238E27FC236}">
              <a16:creationId xmlns:a16="http://schemas.microsoft.com/office/drawing/2014/main" id="{928BE9E1-9C60-4E31-A15D-7B33D8B38716}"/>
            </a:ext>
          </a:extLst>
        </xdr:cNvPr>
        <xdr:cNvSpPr txBox="1"/>
      </xdr:nvSpPr>
      <xdr:spPr>
        <a:xfrm>
          <a:off x="12675244" y="1423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85741</xdr:rowOff>
    </xdr:from>
    <xdr:ext cx="405111" cy="259045"/>
    <xdr:sp macro="" textlink="">
      <xdr:nvSpPr>
        <xdr:cNvPr id="782" name="n_3mainValue【消防施設】&#10;有形固定資産減価償却率">
          <a:extLst>
            <a:ext uri="{FF2B5EF4-FFF2-40B4-BE49-F238E27FC236}">
              <a16:creationId xmlns:a16="http://schemas.microsoft.com/office/drawing/2014/main" id="{ECAFCF6C-DE16-459F-A550-DC8090ECB588}"/>
            </a:ext>
          </a:extLst>
        </xdr:cNvPr>
        <xdr:cNvSpPr txBox="1"/>
      </xdr:nvSpPr>
      <xdr:spPr>
        <a:xfrm>
          <a:off x="11900544" y="1416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13352</xdr:rowOff>
    </xdr:from>
    <xdr:ext cx="405111" cy="259045"/>
    <xdr:sp macro="" textlink="">
      <xdr:nvSpPr>
        <xdr:cNvPr id="783" name="n_4mainValue【消防施設】&#10;有形固定資産減価償却率">
          <a:extLst>
            <a:ext uri="{FF2B5EF4-FFF2-40B4-BE49-F238E27FC236}">
              <a16:creationId xmlns:a16="http://schemas.microsoft.com/office/drawing/2014/main" id="{DC8EBD9E-682F-46F2-8D47-268DF297DBC6}"/>
            </a:ext>
          </a:extLst>
        </xdr:cNvPr>
        <xdr:cNvSpPr txBox="1"/>
      </xdr:nvSpPr>
      <xdr:spPr>
        <a:xfrm>
          <a:off x="11102984" y="1409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872F2CB1-6D71-4D09-9A92-D382E058F55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ACC726FC-2306-40D9-9159-67E62139A22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2F91DFEB-DEA2-4897-B11B-BDAA1B98D8F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9DDFE440-FAE3-4BD4-8FE6-2796A7FFEEB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36C555CA-A209-4989-9668-C700EF570A5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7B682F72-E1E7-48BF-9585-A296379B637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AF465965-C2FE-4F38-800E-030750AFB56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6C98A180-A564-46A6-967D-5C2045BA863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CC6066D-ACAE-4162-832C-CD739C52C48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9C4EB8C2-599E-4622-8FC1-E379D683AA6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BC5A7FFA-CB5F-4C98-A939-76A756A567D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BFE675B6-56D4-43BC-835E-56C36E1DD83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F823C461-BE0D-48A1-A6E5-B7E902E6159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910DDF58-88C5-413F-80FE-102C236A18E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BB34FEC-344D-4B04-8EC1-DC03E798648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9324A375-7FE8-400F-B2D4-CBF5A1E0CED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F98650A-0CD5-4D07-B71B-78D513AEF60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BD5A7305-C7EA-4261-952E-09CF70576E1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783FA721-2094-4993-A511-042E1953B4F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FC417C34-F453-4203-AD94-BCCFFC396BE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8B9525EB-0513-4E5A-98E8-79853E978C7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D0A6982B-1047-4D25-A805-2487ECA4A29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3C026EFA-8CE4-472C-88D5-FCE6DB392CB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0626418C-DA01-45E4-B508-B095DA687997}"/>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3D72E94A-9563-4178-BF95-27AEF40C8F6C}"/>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C4DA2715-53A1-44E4-95D3-1C168CA9C6B3}"/>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432DF4F2-44F0-465F-966F-FF7655B06CAB}"/>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60C3C40A-0AFD-4CB3-ABA9-E0F4B7472CBF}"/>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2" name="【消防施設】&#10;一人当たり面積平均値テキスト">
          <a:extLst>
            <a:ext uri="{FF2B5EF4-FFF2-40B4-BE49-F238E27FC236}">
              <a16:creationId xmlns:a16="http://schemas.microsoft.com/office/drawing/2014/main" id="{DC34BDE0-0671-4C52-A468-23D6AF2BCA18}"/>
            </a:ext>
          </a:extLst>
        </xdr:cNvPr>
        <xdr:cNvSpPr txBox="1"/>
      </xdr:nvSpPr>
      <xdr:spPr>
        <a:xfrm>
          <a:off x="1954784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96C799EE-9AEA-46C3-8C29-D0D385F57B51}"/>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5B8832C4-4E2F-4749-8EA7-0151FDE60EFD}"/>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E5496571-50A5-4C31-AAF0-CEABAB368F61}"/>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B65FF2A3-918B-4765-B72D-AED9A34A28D1}"/>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7" name="フローチャート: 判断 816">
          <a:extLst>
            <a:ext uri="{FF2B5EF4-FFF2-40B4-BE49-F238E27FC236}">
              <a16:creationId xmlns:a16="http://schemas.microsoft.com/office/drawing/2014/main" id="{DD44D19E-6DF5-4C14-A519-E0025DFDBD94}"/>
            </a:ext>
          </a:extLst>
        </xdr:cNvPr>
        <xdr:cNvSpPr/>
      </xdr:nvSpPr>
      <xdr:spPr>
        <a:xfrm>
          <a:off x="16388080" y="14309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5413C8B-891E-4CF2-A5CF-863D1CBC38B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563D5D3-EC1F-4D08-956D-2DF698A0BE8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3E43E4B-9923-4DDE-85DC-CDEB924AFA9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757C791-7ABB-4C65-B593-D44ED6BC104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D50A718-9481-4E3B-9084-5DF3C2DC37B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823" name="楕円 822">
          <a:extLst>
            <a:ext uri="{FF2B5EF4-FFF2-40B4-BE49-F238E27FC236}">
              <a16:creationId xmlns:a16="http://schemas.microsoft.com/office/drawing/2014/main" id="{9E4AF1A6-0625-41B9-8119-A173E9E3E489}"/>
            </a:ext>
          </a:extLst>
        </xdr:cNvPr>
        <xdr:cNvSpPr/>
      </xdr:nvSpPr>
      <xdr:spPr>
        <a:xfrm>
          <a:off x="1945894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59707</xdr:rowOff>
    </xdr:from>
    <xdr:ext cx="469744" cy="259045"/>
    <xdr:sp macro="" textlink="">
      <xdr:nvSpPr>
        <xdr:cNvPr id="824" name="【消防施設】&#10;一人当たり面積該当値テキスト">
          <a:extLst>
            <a:ext uri="{FF2B5EF4-FFF2-40B4-BE49-F238E27FC236}">
              <a16:creationId xmlns:a16="http://schemas.microsoft.com/office/drawing/2014/main" id="{75AD2F30-99B3-447E-B14D-963E2E244187}"/>
            </a:ext>
          </a:extLst>
        </xdr:cNvPr>
        <xdr:cNvSpPr txBox="1"/>
      </xdr:nvSpPr>
      <xdr:spPr>
        <a:xfrm>
          <a:off x="19547840" y="1414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40639</xdr:rowOff>
    </xdr:from>
    <xdr:to>
      <xdr:col>112</xdr:col>
      <xdr:colOff>38100</xdr:colOff>
      <xdr:row>85</xdr:row>
      <xdr:rowOff>142239</xdr:rowOff>
    </xdr:to>
    <xdr:sp macro="" textlink="">
      <xdr:nvSpPr>
        <xdr:cNvPr id="825" name="楕円 824">
          <a:extLst>
            <a:ext uri="{FF2B5EF4-FFF2-40B4-BE49-F238E27FC236}">
              <a16:creationId xmlns:a16="http://schemas.microsoft.com/office/drawing/2014/main" id="{F3A5F4C6-D499-4D81-9162-8E67132F1827}"/>
            </a:ext>
          </a:extLst>
        </xdr:cNvPr>
        <xdr:cNvSpPr/>
      </xdr:nvSpPr>
      <xdr:spPr>
        <a:xfrm>
          <a:off x="18735040" y="14290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91439</xdr:rowOff>
    </xdr:to>
    <xdr:cxnSp macro="">
      <xdr:nvCxnSpPr>
        <xdr:cNvPr id="826" name="直線コネクタ 825">
          <a:extLst>
            <a:ext uri="{FF2B5EF4-FFF2-40B4-BE49-F238E27FC236}">
              <a16:creationId xmlns:a16="http://schemas.microsoft.com/office/drawing/2014/main" id="{24CF1CAD-0143-4B90-B3E9-C1A390A106EC}"/>
            </a:ext>
          </a:extLst>
        </xdr:cNvPr>
        <xdr:cNvCxnSpPr/>
      </xdr:nvCxnSpPr>
      <xdr:spPr>
        <a:xfrm flipV="1">
          <a:off x="18778220" y="1433703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42545</xdr:rowOff>
    </xdr:from>
    <xdr:to>
      <xdr:col>107</xdr:col>
      <xdr:colOff>101600</xdr:colOff>
      <xdr:row>85</xdr:row>
      <xdr:rowOff>144145</xdr:rowOff>
    </xdr:to>
    <xdr:sp macro="" textlink="">
      <xdr:nvSpPr>
        <xdr:cNvPr id="827" name="楕円 826">
          <a:extLst>
            <a:ext uri="{FF2B5EF4-FFF2-40B4-BE49-F238E27FC236}">
              <a16:creationId xmlns:a16="http://schemas.microsoft.com/office/drawing/2014/main" id="{07E86C57-0761-4FAD-9B69-5E431EA49C18}"/>
            </a:ext>
          </a:extLst>
        </xdr:cNvPr>
        <xdr:cNvSpPr/>
      </xdr:nvSpPr>
      <xdr:spPr>
        <a:xfrm>
          <a:off x="1793748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91439</xdr:rowOff>
    </xdr:from>
    <xdr:to>
      <xdr:col>111</xdr:col>
      <xdr:colOff>177800</xdr:colOff>
      <xdr:row>85</xdr:row>
      <xdr:rowOff>93345</xdr:rowOff>
    </xdr:to>
    <xdr:cxnSp macro="">
      <xdr:nvCxnSpPr>
        <xdr:cNvPr id="828" name="直線コネクタ 827">
          <a:extLst>
            <a:ext uri="{FF2B5EF4-FFF2-40B4-BE49-F238E27FC236}">
              <a16:creationId xmlns:a16="http://schemas.microsoft.com/office/drawing/2014/main" id="{ACE4BE7E-2E83-4BC1-95E9-E68A21CFAA72}"/>
            </a:ext>
          </a:extLst>
        </xdr:cNvPr>
        <xdr:cNvCxnSpPr/>
      </xdr:nvCxnSpPr>
      <xdr:spPr>
        <a:xfrm flipV="1">
          <a:off x="17988280" y="1434083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46355</xdr:rowOff>
    </xdr:from>
    <xdr:to>
      <xdr:col>102</xdr:col>
      <xdr:colOff>165100</xdr:colOff>
      <xdr:row>85</xdr:row>
      <xdr:rowOff>147955</xdr:rowOff>
    </xdr:to>
    <xdr:sp macro="" textlink="">
      <xdr:nvSpPr>
        <xdr:cNvPr id="829" name="楕円 828">
          <a:extLst>
            <a:ext uri="{FF2B5EF4-FFF2-40B4-BE49-F238E27FC236}">
              <a16:creationId xmlns:a16="http://schemas.microsoft.com/office/drawing/2014/main" id="{2A600590-7637-4E4B-98E8-11A2B75EC5A8}"/>
            </a:ext>
          </a:extLst>
        </xdr:cNvPr>
        <xdr:cNvSpPr/>
      </xdr:nvSpPr>
      <xdr:spPr>
        <a:xfrm>
          <a:off x="1716278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93345</xdr:rowOff>
    </xdr:from>
    <xdr:to>
      <xdr:col>107</xdr:col>
      <xdr:colOff>50800</xdr:colOff>
      <xdr:row>85</xdr:row>
      <xdr:rowOff>97155</xdr:rowOff>
    </xdr:to>
    <xdr:cxnSp macro="">
      <xdr:nvCxnSpPr>
        <xdr:cNvPr id="830" name="直線コネクタ 829">
          <a:extLst>
            <a:ext uri="{FF2B5EF4-FFF2-40B4-BE49-F238E27FC236}">
              <a16:creationId xmlns:a16="http://schemas.microsoft.com/office/drawing/2014/main" id="{5647A152-9FF5-4411-8F17-4A1DD751D983}"/>
            </a:ext>
          </a:extLst>
        </xdr:cNvPr>
        <xdr:cNvCxnSpPr/>
      </xdr:nvCxnSpPr>
      <xdr:spPr>
        <a:xfrm flipV="1">
          <a:off x="17213580" y="1434274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831" name="楕円 830">
          <a:extLst>
            <a:ext uri="{FF2B5EF4-FFF2-40B4-BE49-F238E27FC236}">
              <a16:creationId xmlns:a16="http://schemas.microsoft.com/office/drawing/2014/main" id="{37B5EEDE-16CB-4363-A597-FEA2F6A30B05}"/>
            </a:ext>
          </a:extLst>
        </xdr:cNvPr>
        <xdr:cNvSpPr/>
      </xdr:nvSpPr>
      <xdr:spPr>
        <a:xfrm>
          <a:off x="16388080" y="142976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97155</xdr:rowOff>
    </xdr:from>
    <xdr:to>
      <xdr:col>102</xdr:col>
      <xdr:colOff>114300</xdr:colOff>
      <xdr:row>85</xdr:row>
      <xdr:rowOff>99061</xdr:rowOff>
    </xdr:to>
    <xdr:cxnSp macro="">
      <xdr:nvCxnSpPr>
        <xdr:cNvPr id="832" name="直線コネクタ 831">
          <a:extLst>
            <a:ext uri="{FF2B5EF4-FFF2-40B4-BE49-F238E27FC236}">
              <a16:creationId xmlns:a16="http://schemas.microsoft.com/office/drawing/2014/main" id="{4CA68EAC-38C6-452F-BE5C-C235A97ABF07}"/>
            </a:ext>
          </a:extLst>
        </xdr:cNvPr>
        <xdr:cNvCxnSpPr/>
      </xdr:nvCxnSpPr>
      <xdr:spPr>
        <a:xfrm flipV="1">
          <a:off x="16431260" y="14346555"/>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3" name="n_1aveValue【消防施設】&#10;一人当たり面積">
          <a:extLst>
            <a:ext uri="{FF2B5EF4-FFF2-40B4-BE49-F238E27FC236}">
              <a16:creationId xmlns:a16="http://schemas.microsoft.com/office/drawing/2014/main" id="{02E12973-0F86-4726-9018-6E928DB0C221}"/>
            </a:ext>
          </a:extLst>
        </xdr:cNvPr>
        <xdr:cNvSpPr txBox="1"/>
      </xdr:nvSpPr>
      <xdr:spPr>
        <a:xfrm>
          <a:off x="18561127" y="143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4" name="n_2aveValue【消防施設】&#10;一人当たり面積">
          <a:extLst>
            <a:ext uri="{FF2B5EF4-FFF2-40B4-BE49-F238E27FC236}">
              <a16:creationId xmlns:a16="http://schemas.microsoft.com/office/drawing/2014/main" id="{A963BAEE-EF11-4605-8BF3-0795F76707EB}"/>
            </a:ext>
          </a:extLst>
        </xdr:cNvPr>
        <xdr:cNvSpPr txBox="1"/>
      </xdr:nvSpPr>
      <xdr:spPr>
        <a:xfrm>
          <a:off x="1777626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id="{ACF7AC93-F658-4645-876B-AF9ADC255863}"/>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36" name="n_4aveValue【消防施設】&#10;一人当たり面積">
          <a:extLst>
            <a:ext uri="{FF2B5EF4-FFF2-40B4-BE49-F238E27FC236}">
              <a16:creationId xmlns:a16="http://schemas.microsoft.com/office/drawing/2014/main" id="{84D49812-8DF2-43F6-8A9C-36A9D52DF82F}"/>
            </a:ext>
          </a:extLst>
        </xdr:cNvPr>
        <xdr:cNvSpPr txBox="1"/>
      </xdr:nvSpPr>
      <xdr:spPr>
        <a:xfrm>
          <a:off x="1622686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158766</xdr:rowOff>
    </xdr:from>
    <xdr:ext cx="469744" cy="259045"/>
    <xdr:sp macro="" textlink="">
      <xdr:nvSpPr>
        <xdr:cNvPr id="837" name="n_1mainValue【消防施設】&#10;一人当たり面積">
          <a:extLst>
            <a:ext uri="{FF2B5EF4-FFF2-40B4-BE49-F238E27FC236}">
              <a16:creationId xmlns:a16="http://schemas.microsoft.com/office/drawing/2014/main" id="{528304E6-74D4-40F5-B992-697619ED6AED}"/>
            </a:ext>
          </a:extLst>
        </xdr:cNvPr>
        <xdr:cNvSpPr txBox="1"/>
      </xdr:nvSpPr>
      <xdr:spPr>
        <a:xfrm>
          <a:off x="1856112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160672</xdr:rowOff>
    </xdr:from>
    <xdr:ext cx="469744" cy="259045"/>
    <xdr:sp macro="" textlink="">
      <xdr:nvSpPr>
        <xdr:cNvPr id="838" name="n_2mainValue【消防施設】&#10;一人当たり面積">
          <a:extLst>
            <a:ext uri="{FF2B5EF4-FFF2-40B4-BE49-F238E27FC236}">
              <a16:creationId xmlns:a16="http://schemas.microsoft.com/office/drawing/2014/main" id="{1A9BC46A-EB4A-4EE9-AED1-FA117275CC73}"/>
            </a:ext>
          </a:extLst>
        </xdr:cNvPr>
        <xdr:cNvSpPr txBox="1"/>
      </xdr:nvSpPr>
      <xdr:spPr>
        <a:xfrm>
          <a:off x="17776267" y="140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139082</xdr:rowOff>
    </xdr:from>
    <xdr:ext cx="469744" cy="259045"/>
    <xdr:sp macro="" textlink="">
      <xdr:nvSpPr>
        <xdr:cNvPr id="839" name="n_3mainValue【消防施設】&#10;一人当たり面積">
          <a:extLst>
            <a:ext uri="{FF2B5EF4-FFF2-40B4-BE49-F238E27FC236}">
              <a16:creationId xmlns:a16="http://schemas.microsoft.com/office/drawing/2014/main" id="{B83B885C-006C-4827-A0CD-C8CA0CA77F1B}"/>
            </a:ext>
          </a:extLst>
        </xdr:cNvPr>
        <xdr:cNvSpPr txBox="1"/>
      </xdr:nvSpPr>
      <xdr:spPr>
        <a:xfrm>
          <a:off x="17001567"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166388</xdr:rowOff>
    </xdr:from>
    <xdr:ext cx="469744" cy="259045"/>
    <xdr:sp macro="" textlink="">
      <xdr:nvSpPr>
        <xdr:cNvPr id="840" name="n_4mainValue【消防施設】&#10;一人当たり面積">
          <a:extLst>
            <a:ext uri="{FF2B5EF4-FFF2-40B4-BE49-F238E27FC236}">
              <a16:creationId xmlns:a16="http://schemas.microsoft.com/office/drawing/2014/main" id="{E743EE9F-4221-4A71-9BAA-1DA48BC2B2CD}"/>
            </a:ext>
          </a:extLst>
        </xdr:cNvPr>
        <xdr:cNvSpPr txBox="1"/>
      </xdr:nvSpPr>
      <xdr:spPr>
        <a:xfrm>
          <a:off x="16226867" y="140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F8AD3DB-D473-4F48-8792-ACC097F2435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79B06160-A2D3-4A20-8166-E686F08071E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7405E42F-8CEA-4034-9016-5061F343BC3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483E9C1-DFDB-453E-8950-21B07346466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3F3932CA-CD16-4173-802C-AA9417D4555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C23F146B-2738-469F-837F-64A8999F288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535F684-7093-4582-B352-2DBD5AF1781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2EA0081C-DC54-4708-B562-347AD10ED0D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FAF487CF-36D4-4379-9763-4FCEC5579AF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7ED2700F-C8A1-4A01-AC39-963017F94EF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F0647F6F-B5A9-4395-A000-9052EEDBD1C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25D6B086-C60D-4A3F-A55A-9352A818D22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9AAAFE73-0FA6-4FBA-9562-C09F82F68E1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2B158774-5526-4091-8231-8ED488837E1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43912AF5-989E-42EC-8F1A-9FCEFA6BE38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FCDC0F0F-C0CF-44AB-9E9F-2311E6B0021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9F680B69-202B-4565-A59B-CACF6643E89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B11F3163-1A57-42C6-9AA9-C6B8FBEE423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FFE007DE-9FFB-46A6-AA9D-2127C6A583D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3E7CA03C-8F44-48B8-B419-470D18606BE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33EEE80E-6D44-4EAD-87D4-22A38C04B47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C9992843-4B12-4C51-8073-7CB14C39581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34159335-3A7D-4F63-86E9-597651B73BF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3D2B6309-C711-4826-8416-6D1AEE3CCC7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E57462C8-7DD4-4B56-AC04-BE0593BD087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23499263-11B2-49CA-804A-F4388D4A983E}"/>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79E685D6-C795-425C-A88E-7F8DD02114B7}"/>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DB8BBC09-372E-4649-8828-CE60E525CBC5}"/>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69D0DD5C-B05E-4E5E-839D-DEE45C6ED8BE}"/>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46B3820E-792A-49A9-8C98-A9C5F1A1E4DA}"/>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id="{DA619A70-C15C-459B-8583-1B48B1BB42B7}"/>
            </a:ext>
          </a:extLst>
        </xdr:cNvPr>
        <xdr:cNvSpPr txBox="1"/>
      </xdr:nvSpPr>
      <xdr:spPr>
        <a:xfrm>
          <a:off x="14414500" y="17235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5AF37DE1-7362-41FD-B43B-49A4A9FEADCB}"/>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0145B174-AC16-4BA6-933F-3CF604420082}"/>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CD076F06-826F-47F6-950D-8A3107064FA2}"/>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5" name="フローチャート: 判断 874">
          <a:extLst>
            <a:ext uri="{FF2B5EF4-FFF2-40B4-BE49-F238E27FC236}">
              <a16:creationId xmlns:a16="http://schemas.microsoft.com/office/drawing/2014/main" id="{DFF8CBF4-72A2-4427-BC0A-B73403179AB2}"/>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6" name="フローチャート: 判断 875">
          <a:extLst>
            <a:ext uri="{FF2B5EF4-FFF2-40B4-BE49-F238E27FC236}">
              <a16:creationId xmlns:a16="http://schemas.microsoft.com/office/drawing/2014/main" id="{78E53A32-4412-4A41-8521-2E58DA84A8C4}"/>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08413D6-1F76-4B41-A7E4-AF494E94BDB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646D26C-6D8C-4BDA-B2D4-DD8EC06EABB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64F9D26-D733-42D0-9054-E8532E2087C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3911C60-CED8-478C-B1BA-8FA05A657A8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AA7ADA21-02D1-4C42-BFB7-619167D1DBC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152763</xdr:rowOff>
    </xdr:from>
    <xdr:to>
      <xdr:col>85</xdr:col>
      <xdr:colOff>177800</xdr:colOff>
      <xdr:row>107</xdr:row>
      <xdr:rowOff>82913</xdr:rowOff>
    </xdr:to>
    <xdr:sp macro="" textlink="">
      <xdr:nvSpPr>
        <xdr:cNvPr id="882" name="楕円 881">
          <a:extLst>
            <a:ext uri="{FF2B5EF4-FFF2-40B4-BE49-F238E27FC236}">
              <a16:creationId xmlns:a16="http://schemas.microsoft.com/office/drawing/2014/main" id="{6489974D-94C5-485A-8290-6569A7EEB272}"/>
            </a:ext>
          </a:extLst>
        </xdr:cNvPr>
        <xdr:cNvSpPr/>
      </xdr:nvSpPr>
      <xdr:spPr>
        <a:xfrm>
          <a:off x="14325600" y="179226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131190</xdr:rowOff>
    </xdr:from>
    <xdr:ext cx="405111" cy="259045"/>
    <xdr:sp macro="" textlink="">
      <xdr:nvSpPr>
        <xdr:cNvPr id="883" name="【庁舎】&#10;有形固定資産減価償却率該当値テキスト">
          <a:extLst>
            <a:ext uri="{FF2B5EF4-FFF2-40B4-BE49-F238E27FC236}">
              <a16:creationId xmlns:a16="http://schemas.microsoft.com/office/drawing/2014/main" id="{07B7B18F-B321-4FD0-B494-D199F93DFBD0}"/>
            </a:ext>
          </a:extLst>
        </xdr:cNvPr>
        <xdr:cNvSpPr txBox="1"/>
      </xdr:nvSpPr>
      <xdr:spPr>
        <a:xfrm>
          <a:off x="14414500" y="1790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884" name="楕円 883">
          <a:extLst>
            <a:ext uri="{FF2B5EF4-FFF2-40B4-BE49-F238E27FC236}">
              <a16:creationId xmlns:a16="http://schemas.microsoft.com/office/drawing/2014/main" id="{91D32F5B-54CA-4D86-A12E-71548BDB39A5}"/>
            </a:ext>
          </a:extLst>
        </xdr:cNvPr>
        <xdr:cNvSpPr/>
      </xdr:nvSpPr>
      <xdr:spPr>
        <a:xfrm>
          <a:off x="13578840" y="17899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107</xdr:row>
      <xdr:rowOff>32113</xdr:rowOff>
    </xdr:to>
    <xdr:cxnSp macro="">
      <xdr:nvCxnSpPr>
        <xdr:cNvPr id="885" name="直線コネクタ 884">
          <a:extLst>
            <a:ext uri="{FF2B5EF4-FFF2-40B4-BE49-F238E27FC236}">
              <a16:creationId xmlns:a16="http://schemas.microsoft.com/office/drawing/2014/main" id="{6AC79D0D-1B05-4740-9E2E-DF52FD96691E}"/>
            </a:ext>
          </a:extLst>
        </xdr:cNvPr>
        <xdr:cNvCxnSpPr/>
      </xdr:nvCxnSpPr>
      <xdr:spPr>
        <a:xfrm>
          <a:off x="13629640" y="17946732"/>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886" name="楕円 885">
          <a:extLst>
            <a:ext uri="{FF2B5EF4-FFF2-40B4-BE49-F238E27FC236}">
              <a16:creationId xmlns:a16="http://schemas.microsoft.com/office/drawing/2014/main" id="{59EF2AD6-271B-4B3A-B3DA-62AF61077838}"/>
            </a:ext>
          </a:extLst>
        </xdr:cNvPr>
        <xdr:cNvSpPr/>
      </xdr:nvSpPr>
      <xdr:spPr>
        <a:xfrm>
          <a:off x="12804140" y="17876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9252</xdr:rowOff>
    </xdr:to>
    <xdr:cxnSp macro="">
      <xdr:nvCxnSpPr>
        <xdr:cNvPr id="887" name="直線コネクタ 886">
          <a:extLst>
            <a:ext uri="{FF2B5EF4-FFF2-40B4-BE49-F238E27FC236}">
              <a16:creationId xmlns:a16="http://schemas.microsoft.com/office/drawing/2014/main" id="{88445F5A-78E7-4FC3-A8D0-FA3C35F9F9CC}"/>
            </a:ext>
          </a:extLst>
        </xdr:cNvPr>
        <xdr:cNvCxnSpPr/>
      </xdr:nvCxnSpPr>
      <xdr:spPr>
        <a:xfrm>
          <a:off x="12854940" y="17927683"/>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88" name="楕円 887">
          <a:extLst>
            <a:ext uri="{FF2B5EF4-FFF2-40B4-BE49-F238E27FC236}">
              <a16:creationId xmlns:a16="http://schemas.microsoft.com/office/drawing/2014/main" id="{CDB11FA8-236D-44E4-BE75-F81CF8CE1DF7}"/>
            </a:ext>
          </a:extLst>
        </xdr:cNvPr>
        <xdr:cNvSpPr/>
      </xdr:nvSpPr>
      <xdr:spPr>
        <a:xfrm>
          <a:off x="12029440" y="17847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157843</xdr:rowOff>
    </xdr:to>
    <xdr:cxnSp macro="">
      <xdr:nvCxnSpPr>
        <xdr:cNvPr id="889" name="直線コネクタ 888">
          <a:extLst>
            <a:ext uri="{FF2B5EF4-FFF2-40B4-BE49-F238E27FC236}">
              <a16:creationId xmlns:a16="http://schemas.microsoft.com/office/drawing/2014/main" id="{F67082C1-A3B0-4532-A98B-651192C8F6FC}"/>
            </a:ext>
          </a:extLst>
        </xdr:cNvPr>
        <xdr:cNvCxnSpPr/>
      </xdr:nvCxnSpPr>
      <xdr:spPr>
        <a:xfrm>
          <a:off x="12072620" y="17898291"/>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890" name="楕円 889">
          <a:extLst>
            <a:ext uri="{FF2B5EF4-FFF2-40B4-BE49-F238E27FC236}">
              <a16:creationId xmlns:a16="http://schemas.microsoft.com/office/drawing/2014/main" id="{2754D953-A41B-490E-ABE8-AE47196ACD55}"/>
            </a:ext>
          </a:extLst>
        </xdr:cNvPr>
        <xdr:cNvSpPr/>
      </xdr:nvSpPr>
      <xdr:spPr>
        <a:xfrm>
          <a:off x="1123188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128451</xdr:rowOff>
    </xdr:to>
    <xdr:cxnSp macro="">
      <xdr:nvCxnSpPr>
        <xdr:cNvPr id="891" name="直線コネクタ 890">
          <a:extLst>
            <a:ext uri="{FF2B5EF4-FFF2-40B4-BE49-F238E27FC236}">
              <a16:creationId xmlns:a16="http://schemas.microsoft.com/office/drawing/2014/main" id="{E372C5AF-18DC-4CA4-9398-3511F0CDF5C7}"/>
            </a:ext>
          </a:extLst>
        </xdr:cNvPr>
        <xdr:cNvCxnSpPr/>
      </xdr:nvCxnSpPr>
      <xdr:spPr>
        <a:xfrm>
          <a:off x="11282680" y="17868901"/>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id="{2F006C48-68E6-436A-8358-0B0576E874E5}"/>
            </a:ext>
          </a:extLst>
        </xdr:cNvPr>
        <xdr:cNvSpPr txBox="1"/>
      </xdr:nvSpPr>
      <xdr:spPr>
        <a:xfrm>
          <a:off x="134372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9832611A-54E5-456B-87BA-CA6EBE2A2ADA}"/>
            </a:ext>
          </a:extLst>
        </xdr:cNvPr>
        <xdr:cNvSpPr txBox="1"/>
      </xdr:nvSpPr>
      <xdr:spPr>
        <a:xfrm>
          <a:off x="1267524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4" name="n_3aveValue【庁舎】&#10;有形固定資産減価償却率">
          <a:extLst>
            <a:ext uri="{FF2B5EF4-FFF2-40B4-BE49-F238E27FC236}">
              <a16:creationId xmlns:a16="http://schemas.microsoft.com/office/drawing/2014/main" id="{9F13135A-DF04-4D71-A9FE-B9C18ABF4EF8}"/>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5" name="n_4aveValue【庁舎】&#10;有形固定資産減価償却率">
          <a:extLst>
            <a:ext uri="{FF2B5EF4-FFF2-40B4-BE49-F238E27FC236}">
              <a16:creationId xmlns:a16="http://schemas.microsoft.com/office/drawing/2014/main" id="{CE6E8DE7-B3AD-4BF2-8D72-4DB9165EEF30}"/>
            </a:ext>
          </a:extLst>
        </xdr:cNvPr>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896" name="n_1mainValue【庁舎】&#10;有形固定資産減価償却率">
          <a:extLst>
            <a:ext uri="{FF2B5EF4-FFF2-40B4-BE49-F238E27FC236}">
              <a16:creationId xmlns:a16="http://schemas.microsoft.com/office/drawing/2014/main" id="{39D4F199-BB97-4505-B34D-5F26FA610A88}"/>
            </a:ext>
          </a:extLst>
        </xdr:cNvPr>
        <xdr:cNvSpPr txBox="1"/>
      </xdr:nvSpPr>
      <xdr:spPr>
        <a:xfrm>
          <a:off x="13437244" y="1798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897" name="n_2mainValue【庁舎】&#10;有形固定資産減価償却率">
          <a:extLst>
            <a:ext uri="{FF2B5EF4-FFF2-40B4-BE49-F238E27FC236}">
              <a16:creationId xmlns:a16="http://schemas.microsoft.com/office/drawing/2014/main" id="{95D4F12C-D93A-4063-B875-50A87E235941}"/>
            </a:ext>
          </a:extLst>
        </xdr:cNvPr>
        <xdr:cNvSpPr txBox="1"/>
      </xdr:nvSpPr>
      <xdr:spPr>
        <a:xfrm>
          <a:off x="12675244" y="1796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898" name="n_3mainValue【庁舎】&#10;有形固定資産減価償却率">
          <a:extLst>
            <a:ext uri="{FF2B5EF4-FFF2-40B4-BE49-F238E27FC236}">
              <a16:creationId xmlns:a16="http://schemas.microsoft.com/office/drawing/2014/main" id="{9C0A5C8D-4C21-476F-9F5B-12EC09656019}"/>
            </a:ext>
          </a:extLst>
        </xdr:cNvPr>
        <xdr:cNvSpPr txBox="1"/>
      </xdr:nvSpPr>
      <xdr:spPr>
        <a:xfrm>
          <a:off x="11900544" y="1794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899" name="n_4mainValue【庁舎】&#10;有形固定資産減価償却率">
          <a:extLst>
            <a:ext uri="{FF2B5EF4-FFF2-40B4-BE49-F238E27FC236}">
              <a16:creationId xmlns:a16="http://schemas.microsoft.com/office/drawing/2014/main" id="{A60576C3-7954-4EBB-B412-C63F24EC07E7}"/>
            </a:ext>
          </a:extLst>
        </xdr:cNvPr>
        <xdr:cNvSpPr txBox="1"/>
      </xdr:nvSpPr>
      <xdr:spPr>
        <a:xfrm>
          <a:off x="11102984" y="179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D503D60A-23AF-462F-8C93-B92BFA334EA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8A25EB2-72D4-44A3-A2B4-0FD95529AB0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28EE1DA-08E7-41B3-99B6-BEE01F4309D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9404E286-F313-409E-B245-B9381DD20C2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1EE835A8-8055-42F8-BB16-EEE934CDD17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6B0D4BE5-50B2-4861-A71D-208B4EB1B31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EC2AA449-9E3F-44F8-813A-5371A026EC1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42A38070-1E0C-4A49-A7A0-39A587C697D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C210E936-BB84-43B4-9384-6E069C1B046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E0847A69-E2AA-4440-B5F3-059B8AD6E1A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9890B5AF-10F2-488E-AF40-FE196F5E6C3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D8AEDA7E-9F24-45F2-BF06-BD878A5E7D9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7B415D8C-50AD-4F18-A489-4F796A4BB0C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20DF6278-7C3C-41B7-9425-FCEAC8EE997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D1B5B522-04BA-4E00-901C-59C932E026C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8BCBB4F3-DEE6-41A6-8D36-46DCF399805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3D88193A-A557-4380-B01C-6FAAA78FEEA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97B5B4A5-0129-4E57-8870-F6E04C392B0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2FBBF2D7-59CC-4C3A-83AC-7C30619E0D3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D5304F81-13C3-4928-9422-E8931078366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943CF902-305E-4D9F-847B-4B4E4BC851B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52D9537D-424F-4AC3-BEBE-CCDE221338F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3149696E-A9B8-42FB-AED0-2B843AF1620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3CC16B18-B8A2-4803-A484-BA6DAFCA294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86C0E84B-D316-471C-B85D-716A5EF1879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5C418985-AE56-4867-9AA5-34B124EE521E}"/>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6C6CCA1B-C2AC-42DC-9A34-54661510CA8F}"/>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73E703DF-2CA1-4899-821A-73AF5880D0D9}"/>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EB827465-E018-4D57-AF02-556D2C8630A4}"/>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7D3D9EDF-47EC-4BF8-A6EF-2D0DBEC2BF9A}"/>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64B5133A-0A59-466C-8D63-A0C02A0C3CDB}"/>
            </a:ext>
          </a:extLst>
        </xdr:cNvPr>
        <xdr:cNvSpPr txBox="1"/>
      </xdr:nvSpPr>
      <xdr:spPr>
        <a:xfrm>
          <a:off x="19547840" y="1775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B622EAB8-A729-4C8B-8299-75D6449EDA1D}"/>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7CF7DDF0-1668-4E1B-8166-ED09BD010AE4}"/>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91444CA5-28AF-4A3F-A2A0-461DD9DCC723}"/>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4" name="フローチャート: 判断 933">
          <a:extLst>
            <a:ext uri="{FF2B5EF4-FFF2-40B4-BE49-F238E27FC236}">
              <a16:creationId xmlns:a16="http://schemas.microsoft.com/office/drawing/2014/main" id="{154A3A93-6F7A-4443-B490-4FACEB0B7A58}"/>
            </a:ext>
          </a:extLst>
        </xdr:cNvPr>
        <xdr:cNvSpPr/>
      </xdr:nvSpPr>
      <xdr:spPr>
        <a:xfrm>
          <a:off x="171627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5" name="フローチャート: 判断 934">
          <a:extLst>
            <a:ext uri="{FF2B5EF4-FFF2-40B4-BE49-F238E27FC236}">
              <a16:creationId xmlns:a16="http://schemas.microsoft.com/office/drawing/2014/main" id="{E8A84451-9B66-4EED-9A3B-2FD1338EAACB}"/>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97316FE-1A48-4AB4-80E8-92C511538C7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49FCC6F8-8192-4B50-A317-AE1CAF6E82A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63EFD4F-304D-425E-A2B2-ACC0A37A805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8137BE8-908B-4DF0-848C-3DE6E0CFFE7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ED2F82F7-2D13-4DCE-8320-A9E50370FD9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64588</xdr:rowOff>
    </xdr:from>
    <xdr:to>
      <xdr:col>116</xdr:col>
      <xdr:colOff>114300</xdr:colOff>
      <xdr:row>105</xdr:row>
      <xdr:rowOff>166188</xdr:rowOff>
    </xdr:to>
    <xdr:sp macro="" textlink="">
      <xdr:nvSpPr>
        <xdr:cNvPr id="941" name="楕円 940">
          <a:extLst>
            <a:ext uri="{FF2B5EF4-FFF2-40B4-BE49-F238E27FC236}">
              <a16:creationId xmlns:a16="http://schemas.microsoft.com/office/drawing/2014/main" id="{BFF223F0-1C52-4498-ADF6-05A82BEA9C4F}"/>
            </a:ext>
          </a:extLst>
        </xdr:cNvPr>
        <xdr:cNvSpPr/>
      </xdr:nvSpPr>
      <xdr:spPr>
        <a:xfrm>
          <a:off x="1945894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87465</xdr:rowOff>
    </xdr:from>
    <xdr:ext cx="469744" cy="259045"/>
    <xdr:sp macro="" textlink="">
      <xdr:nvSpPr>
        <xdr:cNvPr id="942" name="【庁舎】&#10;一人当たり面積該当値テキスト">
          <a:extLst>
            <a:ext uri="{FF2B5EF4-FFF2-40B4-BE49-F238E27FC236}">
              <a16:creationId xmlns:a16="http://schemas.microsoft.com/office/drawing/2014/main" id="{751AB6D7-BBA0-4DF2-836B-3C225D489412}"/>
            </a:ext>
          </a:extLst>
        </xdr:cNvPr>
        <xdr:cNvSpPr txBox="1"/>
      </xdr:nvSpPr>
      <xdr:spPr>
        <a:xfrm>
          <a:off x="19547840" y="1752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74386</xdr:rowOff>
    </xdr:from>
    <xdr:to>
      <xdr:col>112</xdr:col>
      <xdr:colOff>38100</xdr:colOff>
      <xdr:row>106</xdr:row>
      <xdr:rowOff>4536</xdr:rowOff>
    </xdr:to>
    <xdr:sp macro="" textlink="">
      <xdr:nvSpPr>
        <xdr:cNvPr id="943" name="楕円 942">
          <a:extLst>
            <a:ext uri="{FF2B5EF4-FFF2-40B4-BE49-F238E27FC236}">
              <a16:creationId xmlns:a16="http://schemas.microsoft.com/office/drawing/2014/main" id="{4F96E646-1479-4A4C-AE2D-41FCC9D53DE6}"/>
            </a:ext>
          </a:extLst>
        </xdr:cNvPr>
        <xdr:cNvSpPr/>
      </xdr:nvSpPr>
      <xdr:spPr>
        <a:xfrm>
          <a:off x="18735040" y="1767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115388</xdr:rowOff>
    </xdr:from>
    <xdr:to>
      <xdr:col>116</xdr:col>
      <xdr:colOff>63500</xdr:colOff>
      <xdr:row>105</xdr:row>
      <xdr:rowOff>125186</xdr:rowOff>
    </xdr:to>
    <xdr:cxnSp macro="">
      <xdr:nvCxnSpPr>
        <xdr:cNvPr id="944" name="直線コネクタ 943">
          <a:extLst>
            <a:ext uri="{FF2B5EF4-FFF2-40B4-BE49-F238E27FC236}">
              <a16:creationId xmlns:a16="http://schemas.microsoft.com/office/drawing/2014/main" id="{C70B9B0C-F8E9-4AC2-B23A-F6E25807CCC1}"/>
            </a:ext>
          </a:extLst>
        </xdr:cNvPr>
        <xdr:cNvCxnSpPr/>
      </xdr:nvCxnSpPr>
      <xdr:spPr>
        <a:xfrm flipV="1">
          <a:off x="18778220" y="17717588"/>
          <a:ext cx="7315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80918</xdr:rowOff>
    </xdr:from>
    <xdr:to>
      <xdr:col>107</xdr:col>
      <xdr:colOff>101600</xdr:colOff>
      <xdr:row>106</xdr:row>
      <xdr:rowOff>11068</xdr:rowOff>
    </xdr:to>
    <xdr:sp macro="" textlink="">
      <xdr:nvSpPr>
        <xdr:cNvPr id="945" name="楕円 944">
          <a:extLst>
            <a:ext uri="{FF2B5EF4-FFF2-40B4-BE49-F238E27FC236}">
              <a16:creationId xmlns:a16="http://schemas.microsoft.com/office/drawing/2014/main" id="{840D45F9-F02E-473A-AB2E-7B7D5BF0B902}"/>
            </a:ext>
          </a:extLst>
        </xdr:cNvPr>
        <xdr:cNvSpPr/>
      </xdr:nvSpPr>
      <xdr:spPr>
        <a:xfrm>
          <a:off x="17937480" y="17683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125186</xdr:rowOff>
    </xdr:from>
    <xdr:to>
      <xdr:col>111</xdr:col>
      <xdr:colOff>177800</xdr:colOff>
      <xdr:row>105</xdr:row>
      <xdr:rowOff>131718</xdr:rowOff>
    </xdr:to>
    <xdr:cxnSp macro="">
      <xdr:nvCxnSpPr>
        <xdr:cNvPr id="946" name="直線コネクタ 945">
          <a:extLst>
            <a:ext uri="{FF2B5EF4-FFF2-40B4-BE49-F238E27FC236}">
              <a16:creationId xmlns:a16="http://schemas.microsoft.com/office/drawing/2014/main" id="{51ECBE25-E19F-4953-9881-0A9FA34B2972}"/>
            </a:ext>
          </a:extLst>
        </xdr:cNvPr>
        <xdr:cNvCxnSpPr/>
      </xdr:nvCxnSpPr>
      <xdr:spPr>
        <a:xfrm flipV="1">
          <a:off x="17988280" y="17727386"/>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47" name="楕円 946">
          <a:extLst>
            <a:ext uri="{FF2B5EF4-FFF2-40B4-BE49-F238E27FC236}">
              <a16:creationId xmlns:a16="http://schemas.microsoft.com/office/drawing/2014/main" id="{551B1A81-535C-410C-96DA-0DE994ABFDA2}"/>
            </a:ext>
          </a:extLst>
        </xdr:cNvPr>
        <xdr:cNvSpPr/>
      </xdr:nvSpPr>
      <xdr:spPr>
        <a:xfrm>
          <a:off x="17162780" y="1769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131718</xdr:rowOff>
    </xdr:from>
    <xdr:to>
      <xdr:col>107</xdr:col>
      <xdr:colOff>50800</xdr:colOff>
      <xdr:row>105</xdr:row>
      <xdr:rowOff>141514</xdr:rowOff>
    </xdr:to>
    <xdr:cxnSp macro="">
      <xdr:nvCxnSpPr>
        <xdr:cNvPr id="948" name="直線コネクタ 947">
          <a:extLst>
            <a:ext uri="{FF2B5EF4-FFF2-40B4-BE49-F238E27FC236}">
              <a16:creationId xmlns:a16="http://schemas.microsoft.com/office/drawing/2014/main" id="{4A542B00-5846-4584-9716-05B9C5576CFA}"/>
            </a:ext>
          </a:extLst>
        </xdr:cNvPr>
        <xdr:cNvCxnSpPr/>
      </xdr:nvCxnSpPr>
      <xdr:spPr>
        <a:xfrm flipV="1">
          <a:off x="17213580" y="17733918"/>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49" name="楕円 948">
          <a:extLst>
            <a:ext uri="{FF2B5EF4-FFF2-40B4-BE49-F238E27FC236}">
              <a16:creationId xmlns:a16="http://schemas.microsoft.com/office/drawing/2014/main" id="{C00BADE1-0DF0-4E75-B4E6-99FEAA2AA9F3}"/>
            </a:ext>
          </a:extLst>
        </xdr:cNvPr>
        <xdr:cNvSpPr/>
      </xdr:nvSpPr>
      <xdr:spPr>
        <a:xfrm>
          <a:off x="1638808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141514</xdr:rowOff>
    </xdr:from>
    <xdr:to>
      <xdr:col>102</xdr:col>
      <xdr:colOff>114300</xdr:colOff>
      <xdr:row>105</xdr:row>
      <xdr:rowOff>152944</xdr:rowOff>
    </xdr:to>
    <xdr:cxnSp macro="">
      <xdr:nvCxnSpPr>
        <xdr:cNvPr id="950" name="直線コネクタ 949">
          <a:extLst>
            <a:ext uri="{FF2B5EF4-FFF2-40B4-BE49-F238E27FC236}">
              <a16:creationId xmlns:a16="http://schemas.microsoft.com/office/drawing/2014/main" id="{E99EC2D2-DAF3-42E0-9594-05B992D7C060}"/>
            </a:ext>
          </a:extLst>
        </xdr:cNvPr>
        <xdr:cNvCxnSpPr/>
      </xdr:nvCxnSpPr>
      <xdr:spPr>
        <a:xfrm flipV="1">
          <a:off x="16431260" y="1774371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1" name="n_1aveValue【庁舎】&#10;一人当たり面積">
          <a:extLst>
            <a:ext uri="{FF2B5EF4-FFF2-40B4-BE49-F238E27FC236}">
              <a16:creationId xmlns:a16="http://schemas.microsoft.com/office/drawing/2014/main" id="{37DC737D-78E7-407B-BBF5-C30E0E2D57A8}"/>
            </a:ext>
          </a:extLst>
        </xdr:cNvPr>
        <xdr:cNvSpPr txBox="1"/>
      </xdr:nvSpPr>
      <xdr:spPr>
        <a:xfrm>
          <a:off x="185611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id="{DB720301-9C15-423B-B935-B01C81685690}"/>
            </a:ext>
          </a:extLst>
        </xdr:cNvPr>
        <xdr:cNvSpPr txBox="1"/>
      </xdr:nvSpPr>
      <xdr:spPr>
        <a:xfrm>
          <a:off x="1777626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953" name="n_3aveValue【庁舎】&#10;一人当たり面積">
          <a:extLst>
            <a:ext uri="{FF2B5EF4-FFF2-40B4-BE49-F238E27FC236}">
              <a16:creationId xmlns:a16="http://schemas.microsoft.com/office/drawing/2014/main" id="{31524293-97F9-40B9-83BF-CCB3C29A1FFD}"/>
            </a:ext>
          </a:extLst>
        </xdr:cNvPr>
        <xdr:cNvSpPr txBox="1"/>
      </xdr:nvSpPr>
      <xdr:spPr>
        <a:xfrm>
          <a:off x="17001567" y="17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954" name="n_4aveValue【庁舎】&#10;一人当たり面積">
          <a:extLst>
            <a:ext uri="{FF2B5EF4-FFF2-40B4-BE49-F238E27FC236}">
              <a16:creationId xmlns:a16="http://schemas.microsoft.com/office/drawing/2014/main" id="{A4509FC0-9F5A-4540-9612-759D3984195C}"/>
            </a:ext>
          </a:extLst>
        </xdr:cNvPr>
        <xdr:cNvSpPr txBox="1"/>
      </xdr:nvSpPr>
      <xdr:spPr>
        <a:xfrm>
          <a:off x="16226867"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21063</xdr:rowOff>
    </xdr:from>
    <xdr:ext cx="469744" cy="259045"/>
    <xdr:sp macro="" textlink="">
      <xdr:nvSpPr>
        <xdr:cNvPr id="955" name="n_1mainValue【庁舎】&#10;一人当たり面積">
          <a:extLst>
            <a:ext uri="{FF2B5EF4-FFF2-40B4-BE49-F238E27FC236}">
              <a16:creationId xmlns:a16="http://schemas.microsoft.com/office/drawing/2014/main" id="{A23D7D83-F62F-4F20-A8C5-F832A1E75EB7}"/>
            </a:ext>
          </a:extLst>
        </xdr:cNvPr>
        <xdr:cNvSpPr txBox="1"/>
      </xdr:nvSpPr>
      <xdr:spPr>
        <a:xfrm>
          <a:off x="18561127" y="174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56" name="n_2mainValue【庁舎】&#10;一人当たり面積">
          <a:extLst>
            <a:ext uri="{FF2B5EF4-FFF2-40B4-BE49-F238E27FC236}">
              <a16:creationId xmlns:a16="http://schemas.microsoft.com/office/drawing/2014/main" id="{673EA74D-EEDD-467F-91DC-7EA4D9F0AC44}"/>
            </a:ext>
          </a:extLst>
        </xdr:cNvPr>
        <xdr:cNvSpPr txBox="1"/>
      </xdr:nvSpPr>
      <xdr:spPr>
        <a:xfrm>
          <a:off x="17776267" y="174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57" name="n_3mainValue【庁舎】&#10;一人当たり面積">
          <a:extLst>
            <a:ext uri="{FF2B5EF4-FFF2-40B4-BE49-F238E27FC236}">
              <a16:creationId xmlns:a16="http://schemas.microsoft.com/office/drawing/2014/main" id="{E0400FF7-CEB4-4E2C-A5A2-0C4ACBE527E9}"/>
            </a:ext>
          </a:extLst>
        </xdr:cNvPr>
        <xdr:cNvSpPr txBox="1"/>
      </xdr:nvSpPr>
      <xdr:spPr>
        <a:xfrm>
          <a:off x="17001567" y="1747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958" name="n_4mainValue【庁舎】&#10;一人当たり面積">
          <a:extLst>
            <a:ext uri="{FF2B5EF4-FFF2-40B4-BE49-F238E27FC236}">
              <a16:creationId xmlns:a16="http://schemas.microsoft.com/office/drawing/2014/main" id="{D552C5BC-F2DF-4482-A67D-B0422E542F5A}"/>
            </a:ext>
          </a:extLst>
        </xdr:cNvPr>
        <xdr:cNvSpPr txBox="1"/>
      </xdr:nvSpPr>
      <xdr:spPr>
        <a:xfrm>
          <a:off x="16226867" y="17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45516690-8B8E-464D-B3AF-458D0B68603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2FBEDFE9-865A-44C5-B514-C8E1E94DEA6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19C6A158-3A9B-4AAC-9042-85A35BF428D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有形固定資産減価償却率が類似団体平均値と比較して特に高くなっている施設は、体育館・プール（</a:t>
          </a:r>
          <a:r>
            <a:rPr kumimoji="1" lang="en-US" altLang="ja-JP" sz="1200">
              <a:solidFill>
                <a:schemeClr val="dk1"/>
              </a:solidFill>
              <a:effectLst/>
              <a:latin typeface="+mn-lt"/>
              <a:ea typeface="+mn-ea"/>
              <a:cs typeface="+mn-cs"/>
            </a:rPr>
            <a:t>+32.8P</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、庁舎（</a:t>
          </a:r>
          <a:r>
            <a:rPr kumimoji="1" lang="en-US" altLang="ja-JP" sz="1200">
              <a:solidFill>
                <a:schemeClr val="dk1"/>
              </a:solidFill>
              <a:effectLst/>
              <a:latin typeface="+mn-lt"/>
              <a:ea typeface="+mn-ea"/>
              <a:cs typeface="+mn-cs"/>
            </a:rPr>
            <a:t>+33.9P</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、保健センター（</a:t>
          </a:r>
          <a:r>
            <a:rPr kumimoji="1" lang="en-US" altLang="ja-JP" sz="1200">
              <a:solidFill>
                <a:schemeClr val="dk1"/>
              </a:solidFill>
              <a:effectLst/>
              <a:latin typeface="+mn-lt"/>
              <a:ea typeface="+mn-ea"/>
              <a:cs typeface="+mn-cs"/>
            </a:rPr>
            <a:t>+24.4P</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であるが、い</a:t>
          </a:r>
          <a:r>
            <a:rPr kumimoji="1" lang="ja-JP" altLang="en-US" sz="1200">
              <a:solidFill>
                <a:schemeClr val="dk1"/>
              </a:solidFill>
              <a:effectLst/>
              <a:latin typeface="+mn-lt"/>
              <a:ea typeface="+mn-ea"/>
              <a:cs typeface="+mn-cs"/>
            </a:rPr>
            <a:t>ずれ</a:t>
          </a:r>
          <a:r>
            <a:rPr kumimoji="1" lang="ja-JP" altLang="ja-JP" sz="1200">
              <a:solidFill>
                <a:schemeClr val="dk1"/>
              </a:solidFill>
              <a:effectLst/>
              <a:latin typeface="+mn-lt"/>
              <a:ea typeface="+mn-ea"/>
              <a:cs typeface="+mn-cs"/>
            </a:rPr>
            <a:t>の施設も昭和５０年代に建設されたことによる。他の施設についても、償却率は類似団体平均値と比較して高い水準にあり、施設の老朽化が進んでいる状況である。図書館については、令和５年度に柳井図書館が建設されたため、償却率が他の施設に比べて低い状況であ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市民税所得割や法人税割の減少により基準財政収入額が減少し、臨時財政対策債振替相当額の減少や臨時経済対策費・臨時財政対策償還基金費の追加算定により基準財政需要額が増加したため、前年度から</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ポイント下回った。</a:t>
          </a:r>
        </a:p>
        <a:p>
          <a:r>
            <a:rPr kumimoji="1" lang="ja-JP" altLang="en-US" sz="1100">
              <a:latin typeface="ＭＳ Ｐゴシック" panose="020B0600070205080204" pitchFamily="50" charset="-128"/>
              <a:ea typeface="ＭＳ Ｐゴシック" panose="020B0600070205080204" pitchFamily="50" charset="-128"/>
            </a:rPr>
            <a:t>　類似団体平均より上回って推移しているが、財政基盤の更なる安定化を図るため、引き続き市税等の自主財源の確保に努める。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677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109765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ポイント減となった。これは、主に人件費の減による経常経費充当一般財源の減少に対し、普通交付税の増による経常一般財源歳入額が増加したことが要因である。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補助費等のうち、一部事務組合への負担金や公営企業会計への繰出金の割合が、類似団体と比較して高いため、全体として類似団体平均よりも上回って推移する傾向にある。</a:t>
          </a:r>
        </a:p>
        <a:p>
          <a:r>
            <a:rPr kumimoji="1" lang="ja-JP" altLang="en-US" sz="1100">
              <a:latin typeface="ＭＳ Ｐゴシック" panose="020B0600070205080204" pitchFamily="50" charset="-128"/>
              <a:ea typeface="ＭＳ Ｐゴシック" panose="020B0600070205080204" pitchFamily="50" charset="-128"/>
            </a:rPr>
            <a:t>　今後、扶助費や公債費の増加も見込んでおり、引き続き事務事業の見直し等による経費削減と市税等の自主財源の確保に取り組み、行政改革大綱行動計画に基づく行政改革の実現に努める。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150622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6469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62</xdr:row>
      <xdr:rowOff>150622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9230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62</xdr:row>
      <xdr:rowOff>145796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9230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138430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7569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169435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物件費における電算システム改修費の減等により、決算額は前年度と比較して減少した。</a:t>
          </a:r>
        </a:p>
        <a:p>
          <a:r>
            <a:rPr kumimoji="1" lang="ja-JP" altLang="en-US" sz="1100">
              <a:latin typeface="ＭＳ Ｐゴシック" panose="020B0600070205080204" pitchFamily="50" charset="-128"/>
              <a:ea typeface="ＭＳ Ｐゴシック" panose="020B0600070205080204" pitchFamily="50" charset="-128"/>
            </a:rPr>
            <a:t>　類似団体平均を下回って推移しており、今後も引き続き、定員管理計画や行政改革大綱行動計画に基づき、効率的な行政運営に努める。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35609</xdr:rowOff>
    </xdr:from>
    <xdr:to>
      <xdr:col>23</xdr:col>
      <xdr:colOff>133350</xdr:colOff>
      <xdr:row>81</xdr:row>
      <xdr:rowOff>36157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23059"/>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871</xdr:rowOff>
    </xdr:from>
    <xdr:to>
      <xdr:col>19</xdr:col>
      <xdr:colOff>133350</xdr:colOff>
      <xdr:row>81</xdr:row>
      <xdr:rowOff>35609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88321"/>
          <a:ext cx="889000" cy="3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868</xdr:rowOff>
    </xdr:from>
    <xdr:to>
      <xdr:col>15</xdr:col>
      <xdr:colOff>82550</xdr:colOff>
      <xdr:row>81</xdr:row>
      <xdr:rowOff>871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88318"/>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127943</xdr:rowOff>
    </xdr:from>
    <xdr:to>
      <xdr:col>11</xdr:col>
      <xdr:colOff>31750</xdr:colOff>
      <xdr:row>81</xdr:row>
      <xdr:rowOff>868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43943"/>
          <a:ext cx="889000" cy="4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156807</xdr:rowOff>
    </xdr:from>
    <xdr:to>
      <xdr:col>23</xdr:col>
      <xdr:colOff>184150</xdr:colOff>
      <xdr:row>81</xdr:row>
      <xdr:rowOff>86957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1884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1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156259</xdr:rowOff>
    </xdr:from>
    <xdr:to>
      <xdr:col>19</xdr:col>
      <xdr:colOff>184150</xdr:colOff>
      <xdr:row>81</xdr:row>
      <xdr:rowOff>86409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7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96586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4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121521</xdr:rowOff>
    </xdr:from>
    <xdr:to>
      <xdr:col>15</xdr:col>
      <xdr:colOff>133350</xdr:colOff>
      <xdr:row>81</xdr:row>
      <xdr:rowOff>51671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61848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0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121518</xdr:rowOff>
    </xdr:from>
    <xdr:to>
      <xdr:col>11</xdr:col>
      <xdr:colOff>82550</xdr:colOff>
      <xdr:row>81</xdr:row>
      <xdr:rowOff>51668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61845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0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77143</xdr:rowOff>
    </xdr:from>
    <xdr:to>
      <xdr:col>7</xdr:col>
      <xdr:colOff>31750</xdr:colOff>
      <xdr:row>81</xdr:row>
      <xdr:rowOff>7293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17470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6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近年は類似団体平均とほぼ同水準で推移している。</a:t>
          </a:r>
        </a:p>
        <a:p>
          <a:r>
            <a:rPr kumimoji="1" lang="ja-JP" altLang="en-US" sz="1100">
              <a:latin typeface="ＭＳ Ｐゴシック" panose="020B0600070205080204" pitchFamily="50" charset="-128"/>
              <a:ea typeface="ＭＳ Ｐゴシック" panose="020B0600070205080204" pitchFamily="50" charset="-128"/>
            </a:rPr>
            <a:t>　今後も、国や県、県内市町村等の動向を注視しながら、給与水準の適正化に努める。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29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157134</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1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定員適正化計画による適正な職員数を管理し、類似団体平均とほぼ同水準で推移している。</a:t>
          </a:r>
        </a:p>
        <a:p>
          <a:r>
            <a:rPr kumimoji="1" lang="ja-JP" altLang="en-US" sz="1100">
              <a:latin typeface="ＭＳ Ｐゴシック" panose="020B0600070205080204" pitchFamily="50" charset="-128"/>
              <a:ea typeface="ＭＳ Ｐゴシック" panose="020B0600070205080204" pitchFamily="50" charset="-128"/>
            </a:rPr>
            <a:t>　今後も、事務事業の効率化、効率的な職員配置により、職員数の適正管理に努める。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82910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0660"/>
          <a:ext cx="8382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73660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67225</xdr:rowOff>
    </xdr:from>
    <xdr:to>
      <xdr:col>72</xdr:col>
      <xdr:colOff>203200</xdr:colOff>
      <xdr:row>60</xdr:row>
      <xdr:rowOff>73660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422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63606</xdr:rowOff>
    </xdr:from>
    <xdr:to>
      <xdr:col>68</xdr:col>
      <xdr:colOff>152400</xdr:colOff>
      <xdr:row>60</xdr:row>
      <xdr:rowOff>67225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06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32110</xdr:rowOff>
    </xdr:from>
    <xdr:to>
      <xdr:col>81</xdr:col>
      <xdr:colOff>95250</xdr:colOff>
      <xdr:row>60</xdr:row>
      <xdr:rowOff>133710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4187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109237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109237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16425</xdr:rowOff>
    </xdr:from>
    <xdr:to>
      <xdr:col>68</xdr:col>
      <xdr:colOff>203200</xdr:colOff>
      <xdr:row>60</xdr:row>
      <xdr:rowOff>118025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128202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12806</xdr:rowOff>
    </xdr:from>
    <xdr:to>
      <xdr:col>64</xdr:col>
      <xdr:colOff>152400</xdr:colOff>
      <xdr:row>60</xdr:row>
      <xdr:rowOff>114406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124583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においては、元利償還金等が減少したが、基準財政需要額算入額の減少により、全体では前年度と同程度となった。分母においては、標準財政規模は前年度と同程度であったが、基準財政需要額算入額の減少により、全体では前年度と比較して増加した。単年度は前年度と同程度とな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か年平均では、前年度と比較して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類似団体平均を上回って推移しているが、これは、公営企業会計に係る準元利償還金の負担が大きいことが主な要因ある。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年度をピークに大規模な普通建設事業実施による公債費の増加が見込まれるため、今後も交付税措置率の高い有利な地方債の活用と市債の新規発行の抑制を図り、公債費負担の軽減に努める。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93435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999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150888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228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59872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803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59872</xdr:rowOff>
    </xdr:from>
    <xdr:to>
      <xdr:col>68</xdr:col>
      <xdr:colOff>152400</xdr:colOff>
      <xdr:row>42</xdr:row>
      <xdr:rowOff>117324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2607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66524</xdr:rowOff>
    </xdr:from>
    <xdr:to>
      <xdr:col>64</xdr:col>
      <xdr:colOff>152400</xdr:colOff>
      <xdr:row>42</xdr:row>
      <xdr:rowOff>168124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152901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大型建設事業の実施による地方債残高の増などにより、将来負担額が増加した。しかし、充当可能基金や基準財政需要額算入見込額の増などにより、充当可能財源等が増加し、将来負担額の増を上回ったため分子全体は減少し、前年度と比較して</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類似団体平均を上回って推移しているが、これは、公営企業債等繰入見込額の負担が大きいことが主な要因である。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をピークに大規模な普通建設事業実施により地方債現在高が増加する見込みであるが、今後も交付税措置率の高い有利な地方債を活用するとともに、事業の必要性等の精査による市債の新規発行の抑制と基金残高の確保に努め、将来負担の軽減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21590</xdr:rowOff>
    </xdr:from>
    <xdr:to>
      <xdr:col>81</xdr:col>
      <xdr:colOff>44450</xdr:colOff>
      <xdr:row>16</xdr:row>
      <xdr:rowOff>80191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76479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80191</xdr:rowOff>
    </xdr:from>
    <xdr:to>
      <xdr:col>77</xdr:col>
      <xdr:colOff>44450</xdr:colOff>
      <xdr:row>16</xdr:row>
      <xdr:rowOff>119259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823391"/>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119259</xdr:rowOff>
    </xdr:from>
    <xdr:to>
      <xdr:col>72</xdr:col>
      <xdr:colOff>203200</xdr:colOff>
      <xdr:row>17</xdr:row>
      <xdr:rowOff>51223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86245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51223</xdr:rowOff>
    </xdr:from>
    <xdr:to>
      <xdr:col>68</xdr:col>
      <xdr:colOff>152400</xdr:colOff>
      <xdr:row>17</xdr:row>
      <xdr:rowOff>76502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965873"/>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142240</xdr:rowOff>
    </xdr:from>
    <xdr:to>
      <xdr:col>81</xdr:col>
      <xdr:colOff>95250</xdr:colOff>
      <xdr:row>16</xdr:row>
      <xdr:rowOff>72390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114317</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6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29391</xdr:rowOff>
    </xdr:from>
    <xdr:to>
      <xdr:col>77</xdr:col>
      <xdr:colOff>95250</xdr:colOff>
      <xdr:row>16</xdr:row>
      <xdr:rowOff>130991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115768</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85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68459</xdr:rowOff>
    </xdr:from>
    <xdr:to>
      <xdr:col>73</xdr:col>
      <xdr:colOff>44450</xdr:colOff>
      <xdr:row>16</xdr:row>
      <xdr:rowOff>170059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8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154836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89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423</xdr:rowOff>
    </xdr:from>
    <xdr:to>
      <xdr:col>68</xdr:col>
      <xdr:colOff>203200</xdr:colOff>
      <xdr:row>17</xdr:row>
      <xdr:rowOff>102023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86800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25702</xdr:rowOff>
    </xdr:from>
    <xdr:to>
      <xdr:col>64</xdr:col>
      <xdr:colOff>152400</xdr:colOff>
      <xdr:row>17</xdr:row>
      <xdr:rowOff>127302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112079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02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ポイント減となった。これは、退職者数の減による経常経費一般財源の減少に対し、普通交付税の増による経常一般財源歳入額が増加したことが要因である。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類似団体平均よりも下回って推移しているが、今後も引き続き定員管理計画に基づき職員の適正な配置に努める。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976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ポイント増となった。これは、可燃ごみ収集業務委託料の増などにより、経常経費一般財源が増加したことが要因である。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類似団体平均よりも下回って推移しているが、今後も物件費のみならず経費全般について事務事業の統廃合を含め徹底的な見直しを行い、行政改革大綱行動計画に基づく行政改革の更なる実施・実現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3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ポイント減となった。これは、普通交付税の増による経常一般財源歳入額が増加したことが要因である。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類似団体平均と同水準で推移しているが、今後も扶助費は増加傾向で推移することが見込まれることから、引き続き適正な執行に努める。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2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121557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87284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ポイント増となった。これは、公営企業会計への繰出金（投資・出資金）の増などにより、経常経費一般財源が増加したことが要因である。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年度より簡易水道事業、公共下水道事業及び農業集落排水事業の公営企業化に伴い、繰出金の性質を補助費等へ一部振替えたため、数値が低下した。</a:t>
          </a:r>
        </a:p>
        <a:p>
          <a:r>
            <a:rPr kumimoji="1" lang="ja-JP" altLang="en-US" sz="1100">
              <a:latin typeface="ＭＳ Ｐゴシック" panose="020B0600070205080204" pitchFamily="50" charset="-128"/>
              <a:ea typeface="ＭＳ Ｐゴシック" panose="020B0600070205080204" pitchFamily="50" charset="-128"/>
            </a:rPr>
            <a:t>　類似団体平均を下回って推移しているが、今後も特別会計・企業会計において、独立採算の原則による経営の健全化を図り、普通会計負担額の縮減に努める。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4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61</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2757"/>
          <a:ext cx="889000" cy="8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73478</xdr:rowOff>
    </xdr:from>
    <xdr:to>
      <xdr:col>65</xdr:col>
      <xdr:colOff>53975</xdr:colOff>
      <xdr:row>62</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159855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ポイント減となった。これは、公営企業会計への繰出金の減による経常経費一般財源の減少に対し、普通交付税の増による経常一般財源歳入額が増加したことが要因である。</a:t>
          </a:r>
        </a:p>
        <a:p>
          <a:r>
            <a:rPr kumimoji="1" lang="ja-JP" altLang="en-US" sz="1050">
              <a:latin typeface="ＭＳ Ｐゴシック" panose="020B0600070205080204" pitchFamily="50" charset="-128"/>
              <a:ea typeface="ＭＳ Ｐゴシック" panose="020B0600070205080204" pitchFamily="50" charset="-128"/>
            </a:rPr>
            <a:t>　依然として公営企業会計への繰出金や一部事務組合への負担金の割合が高く、類似団体平均よりも上回って推移している。</a:t>
          </a:r>
        </a:p>
        <a:p>
          <a:r>
            <a:rPr kumimoji="1" lang="ja-JP" altLang="en-US" sz="1050">
              <a:latin typeface="ＭＳ Ｐゴシック" panose="020B0600070205080204" pitchFamily="50" charset="-128"/>
              <a:ea typeface="ＭＳ Ｐゴシック" panose="020B0600070205080204" pitchFamily="50" charset="-128"/>
            </a:rPr>
            <a:t>　今後も各種団体への補助費等について、必要性や効果の検証や見直しを進め、適正な執行に努める。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38</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009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963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38</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9978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85344</xdr:rowOff>
    </xdr:from>
    <xdr:to>
      <xdr:col>78</xdr:col>
      <xdr:colOff>120650</xdr:colOff>
      <xdr:row>39</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実質的な長期債残高は減少し、公債費は逓減している。また、普通交付税の増による経常一般財源歳入額が増加したことにより、前年度と比較して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年度をピークに大規模な普通建設事業が実施され、公債費が増加し中期的には指数の悪化が見込まれるため、引き続き事業の必要性等を精査し、市債の新規発行の抑制に努める。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135164</xdr:rowOff>
    </xdr:from>
    <xdr:to>
      <xdr:col>24</xdr:col>
      <xdr:colOff>25400</xdr:colOff>
      <xdr:row>77</xdr:row>
      <xdr:rowOff>167821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368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124279</xdr:rowOff>
    </xdr:from>
    <xdr:to>
      <xdr:col>19</xdr:col>
      <xdr:colOff>187325</xdr:colOff>
      <xdr:row>77</xdr:row>
      <xdr:rowOff>167821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25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124279</xdr:rowOff>
    </xdr:from>
    <xdr:to>
      <xdr:col>15</xdr:col>
      <xdr:colOff>98425</xdr:colOff>
      <xdr:row>78</xdr:row>
      <xdr:rowOff>83457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259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83457</xdr:rowOff>
    </xdr:from>
    <xdr:to>
      <xdr:col>11</xdr:col>
      <xdr:colOff>9525</xdr:colOff>
      <xdr:row>78</xdr:row>
      <xdr:rowOff>116114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56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100891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73479</xdr:rowOff>
    </xdr:from>
    <xdr:to>
      <xdr:col>15</xdr:col>
      <xdr:colOff>149225</xdr:colOff>
      <xdr:row>78</xdr:row>
      <xdr:rowOff>3629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159856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32657</xdr:rowOff>
    </xdr:from>
    <xdr:to>
      <xdr:col>11</xdr:col>
      <xdr:colOff>60325</xdr:colOff>
      <xdr:row>78</xdr:row>
      <xdr:rowOff>134257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65314</xdr:rowOff>
    </xdr:from>
    <xdr:to>
      <xdr:col>6</xdr:col>
      <xdr:colOff>171450</xdr:colOff>
      <xdr:row>78</xdr:row>
      <xdr:rowOff>166914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151691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補助費等の数値が高いことから、類似団体平均を上回って推移してきている。</a:t>
          </a:r>
        </a:p>
        <a:p>
          <a:r>
            <a:rPr kumimoji="1" lang="ja-JP" altLang="en-US" sz="1100">
              <a:latin typeface="ＭＳ Ｐゴシック" panose="020B0600070205080204" pitchFamily="50" charset="-128"/>
              <a:ea typeface="ＭＳ Ｐゴシック" panose="020B0600070205080204" pitchFamily="50" charset="-128"/>
            </a:rPr>
            <a:t>　今後も事務事業の見直し等による経費削減に努めるとともに、行政改革大綱行動計画に基づく行政改革の更なる実施・実現に努める。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806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78</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166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166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104139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355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18240</xdr:rowOff>
    </xdr:from>
    <xdr:to>
      <xdr:col>29</xdr:col>
      <xdr:colOff>127000</xdr:colOff>
      <xdr:row>18</xdr:row>
      <xdr:rowOff>29342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51965"/>
          <a:ext cx="647700" cy="1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3016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36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29342</xdr:rowOff>
    </xdr:from>
    <xdr:to>
      <xdr:col>26</xdr:col>
      <xdr:colOff>50800</xdr:colOff>
      <xdr:row>18</xdr:row>
      <xdr:rowOff>33960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3067"/>
          <a:ext cx="698500" cy="4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33064</xdr:rowOff>
    </xdr:from>
    <xdr:to>
      <xdr:col>22</xdr:col>
      <xdr:colOff>114300</xdr:colOff>
      <xdr:row>18</xdr:row>
      <xdr:rowOff>33960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66789"/>
          <a:ext cx="698500" cy="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33064</xdr:rowOff>
    </xdr:from>
    <xdr:to>
      <xdr:col>18</xdr:col>
      <xdr:colOff>177800</xdr:colOff>
      <xdr:row>18</xdr:row>
      <xdr:rowOff>40243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6789"/>
          <a:ext cx="698500" cy="7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138890</xdr:rowOff>
    </xdr:from>
    <xdr:to>
      <xdr:col>29</xdr:col>
      <xdr:colOff>177800</xdr:colOff>
      <xdr:row>18</xdr:row>
      <xdr:rowOff>69040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01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155417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4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149992</xdr:rowOff>
    </xdr:from>
    <xdr:to>
      <xdr:col>26</xdr:col>
      <xdr:colOff>101600</xdr:colOff>
      <xdr:row>18</xdr:row>
      <xdr:rowOff>80142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90319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154610</xdr:rowOff>
    </xdr:from>
    <xdr:to>
      <xdr:col>22</xdr:col>
      <xdr:colOff>165100</xdr:colOff>
      <xdr:row>18</xdr:row>
      <xdr:rowOff>84760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6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94937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153714</xdr:rowOff>
    </xdr:from>
    <xdr:to>
      <xdr:col>19</xdr:col>
      <xdr:colOff>38100</xdr:colOff>
      <xdr:row>18</xdr:row>
      <xdr:rowOff>83864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68641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160893</xdr:rowOff>
    </xdr:from>
    <xdr:to>
      <xdr:col>15</xdr:col>
      <xdr:colOff>101600</xdr:colOff>
      <xdr:row>18</xdr:row>
      <xdr:rowOff>91043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3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75820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131610</xdr:rowOff>
    </xdr:from>
    <xdr:to>
      <xdr:col>29</xdr:col>
      <xdr:colOff>127000</xdr:colOff>
      <xdr:row>36</xdr:row>
      <xdr:rowOff>141230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84860"/>
          <a:ext cx="647700" cy="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6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141230</xdr:rowOff>
    </xdr:from>
    <xdr:to>
      <xdr:col>26</xdr:col>
      <xdr:colOff>50800</xdr:colOff>
      <xdr:row>37</xdr:row>
      <xdr:rowOff>8013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4480"/>
          <a:ext cx="698500" cy="38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136220</xdr:rowOff>
    </xdr:from>
    <xdr:to>
      <xdr:col>22</xdr:col>
      <xdr:colOff>114300</xdr:colOff>
      <xdr:row>37</xdr:row>
      <xdr:rowOff>8013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89470"/>
          <a:ext cx="698500" cy="4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110503</xdr:rowOff>
    </xdr:from>
    <xdr:to>
      <xdr:col>18</xdr:col>
      <xdr:colOff>177800</xdr:colOff>
      <xdr:row>36</xdr:row>
      <xdr:rowOff>136220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63753"/>
          <a:ext cx="6985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80810</xdr:rowOff>
    </xdr:from>
    <xdr:to>
      <xdr:col>29</xdr:col>
      <xdr:colOff>177800</xdr:colOff>
      <xdr:row>37</xdr:row>
      <xdr:rowOff>10960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268787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90430</xdr:rowOff>
    </xdr:from>
    <xdr:to>
      <xdr:col>26</xdr:col>
      <xdr:colOff>101600</xdr:colOff>
      <xdr:row>37</xdr:row>
      <xdr:rowOff>20580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3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202207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128663</xdr:rowOff>
    </xdr:from>
    <xdr:to>
      <xdr:col>22</xdr:col>
      <xdr:colOff>165100</xdr:colOff>
      <xdr:row>37</xdr:row>
      <xdr:rowOff>58813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1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240440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5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85420</xdr:rowOff>
    </xdr:from>
    <xdr:to>
      <xdr:col>19</xdr:col>
      <xdr:colOff>38100</xdr:colOff>
      <xdr:row>37</xdr:row>
      <xdr:rowOff>15570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197197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0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59703</xdr:rowOff>
    </xdr:from>
    <xdr:to>
      <xdr:col>15</xdr:col>
      <xdr:colOff>101600</xdr:colOff>
      <xdr:row>36</xdr:row>
      <xdr:rowOff>161303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2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171480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49612</xdr:rowOff>
    </xdr:from>
    <xdr:to>
      <xdr:col>24</xdr:col>
      <xdr:colOff>63500</xdr:colOff>
      <xdr:row>37</xdr:row>
      <xdr:rowOff>63329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93262"/>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43669</xdr:rowOff>
    </xdr:from>
    <xdr:to>
      <xdr:col>19</xdr:col>
      <xdr:colOff>177800</xdr:colOff>
      <xdr:row>37</xdr:row>
      <xdr:rowOff>49612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8731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43669</xdr:rowOff>
    </xdr:from>
    <xdr:to>
      <xdr:col>15</xdr:col>
      <xdr:colOff>50800</xdr:colOff>
      <xdr:row>37</xdr:row>
      <xdr:rowOff>59126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7319"/>
          <a:ext cx="8890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59126</xdr:rowOff>
    </xdr:from>
    <xdr:to>
      <xdr:col>10</xdr:col>
      <xdr:colOff>114300</xdr:colOff>
      <xdr:row>37</xdr:row>
      <xdr:rowOff>81533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277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12529</xdr:rowOff>
    </xdr:from>
    <xdr:to>
      <xdr:col>24</xdr:col>
      <xdr:colOff>114300</xdr:colOff>
      <xdr:row>37</xdr:row>
      <xdr:rowOff>114129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162406</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3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170262</xdr:rowOff>
    </xdr:from>
    <xdr:to>
      <xdr:col>20</xdr:col>
      <xdr:colOff>38100</xdr:colOff>
      <xdr:row>37</xdr:row>
      <xdr:rowOff>100412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91539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164319</xdr:rowOff>
    </xdr:from>
    <xdr:to>
      <xdr:col>15</xdr:col>
      <xdr:colOff>101600</xdr:colOff>
      <xdr:row>37</xdr:row>
      <xdr:rowOff>94469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110996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8326</xdr:rowOff>
    </xdr:from>
    <xdr:to>
      <xdr:col>10</xdr:col>
      <xdr:colOff>165100</xdr:colOff>
      <xdr:row>37</xdr:row>
      <xdr:rowOff>109926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101053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30733</xdr:rowOff>
    </xdr:from>
    <xdr:to>
      <xdr:col>6</xdr:col>
      <xdr:colOff>38100</xdr:colOff>
      <xdr:row>37</xdr:row>
      <xdr:rowOff>132333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123460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8429</xdr:rowOff>
    </xdr:from>
    <xdr:to>
      <xdr:col>24</xdr:col>
      <xdr:colOff>63500</xdr:colOff>
      <xdr:row>57</xdr:row>
      <xdr:rowOff>28875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81079"/>
          <a:ext cx="838200" cy="2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8429</xdr:rowOff>
    </xdr:from>
    <xdr:to>
      <xdr:col>19</xdr:col>
      <xdr:colOff>177800</xdr:colOff>
      <xdr:row>57</xdr:row>
      <xdr:rowOff>49659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81079"/>
          <a:ext cx="889000" cy="4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49151</xdr:rowOff>
    </xdr:from>
    <xdr:to>
      <xdr:col>15</xdr:col>
      <xdr:colOff>50800</xdr:colOff>
      <xdr:row>57</xdr:row>
      <xdr:rowOff>49659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2180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49151</xdr:rowOff>
    </xdr:from>
    <xdr:to>
      <xdr:col>10</xdr:col>
      <xdr:colOff>114300</xdr:colOff>
      <xdr:row>57</xdr:row>
      <xdr:rowOff>77246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1801"/>
          <a:ext cx="889000" cy="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149525</xdr:rowOff>
    </xdr:from>
    <xdr:to>
      <xdr:col>24</xdr:col>
      <xdr:colOff>114300</xdr:colOff>
      <xdr:row>57</xdr:row>
      <xdr:rowOff>79675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5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64452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129079</xdr:rowOff>
    </xdr:from>
    <xdr:to>
      <xdr:col>20</xdr:col>
      <xdr:colOff>38100</xdr:colOff>
      <xdr:row>57</xdr:row>
      <xdr:rowOff>59229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50356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170309</xdr:rowOff>
    </xdr:from>
    <xdr:to>
      <xdr:col>15</xdr:col>
      <xdr:colOff>101600</xdr:colOff>
      <xdr:row>57</xdr:row>
      <xdr:rowOff>100459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91586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6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169801</xdr:rowOff>
    </xdr:from>
    <xdr:to>
      <xdr:col>10</xdr:col>
      <xdr:colOff>165100</xdr:colOff>
      <xdr:row>57</xdr:row>
      <xdr:rowOff>99951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91078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6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26446</xdr:rowOff>
    </xdr:from>
    <xdr:to>
      <xdr:col>6</xdr:col>
      <xdr:colOff>38100</xdr:colOff>
      <xdr:row>57</xdr:row>
      <xdr:rowOff>128046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119173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9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154307</xdr:rowOff>
    </xdr:from>
    <xdr:to>
      <xdr:col>24</xdr:col>
      <xdr:colOff>63500</xdr:colOff>
      <xdr:row>78</xdr:row>
      <xdr:rowOff>45310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55957"/>
          <a:ext cx="838200" cy="6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45310</xdr:rowOff>
    </xdr:from>
    <xdr:to>
      <xdr:col>19</xdr:col>
      <xdr:colOff>177800</xdr:colOff>
      <xdr:row>78</xdr:row>
      <xdr:rowOff>56100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18410"/>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56100</xdr:rowOff>
    </xdr:from>
    <xdr:to>
      <xdr:col>15</xdr:col>
      <xdr:colOff>50800</xdr:colOff>
      <xdr:row>78</xdr:row>
      <xdr:rowOff>69703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29200"/>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69703</xdr:rowOff>
    </xdr:from>
    <xdr:to>
      <xdr:col>10</xdr:col>
      <xdr:colOff>114300</xdr:colOff>
      <xdr:row>78</xdr:row>
      <xdr:rowOff>93980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42803"/>
          <a:ext cx="8890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103507</xdr:rowOff>
    </xdr:from>
    <xdr:to>
      <xdr:col>24</xdr:col>
      <xdr:colOff>114300</xdr:colOff>
      <xdr:row>78</xdr:row>
      <xdr:rowOff>33657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81934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165960</xdr:rowOff>
    </xdr:from>
    <xdr:to>
      <xdr:col>20</xdr:col>
      <xdr:colOff>38100</xdr:colOff>
      <xdr:row>78</xdr:row>
      <xdr:rowOff>96110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6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87237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5300</xdr:rowOff>
    </xdr:from>
    <xdr:to>
      <xdr:col>15</xdr:col>
      <xdr:colOff>101600</xdr:colOff>
      <xdr:row>78</xdr:row>
      <xdr:rowOff>106900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98027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18903</xdr:rowOff>
    </xdr:from>
    <xdr:to>
      <xdr:col>10</xdr:col>
      <xdr:colOff>165100</xdr:colOff>
      <xdr:row>78</xdr:row>
      <xdr:rowOff>120503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111630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8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43180</xdr:rowOff>
    </xdr:from>
    <xdr:to>
      <xdr:col>6</xdr:col>
      <xdr:colOff>38100</xdr:colOff>
      <xdr:row>78</xdr:row>
      <xdr:rowOff>144780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135907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102412</xdr:rowOff>
    </xdr:from>
    <xdr:to>
      <xdr:col>24</xdr:col>
      <xdr:colOff>63500</xdr:colOff>
      <xdr:row>96</xdr:row>
      <xdr:rowOff>145500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61612"/>
          <a:ext cx="8382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82164</xdr:rowOff>
    </xdr:from>
    <xdr:to>
      <xdr:col>19</xdr:col>
      <xdr:colOff>177800</xdr:colOff>
      <xdr:row>96</xdr:row>
      <xdr:rowOff>145500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1364"/>
          <a:ext cx="889000" cy="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82164</xdr:rowOff>
    </xdr:from>
    <xdr:to>
      <xdr:col>15</xdr:col>
      <xdr:colOff>50800</xdr:colOff>
      <xdr:row>97</xdr:row>
      <xdr:rowOff>81865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1364"/>
          <a:ext cx="889000" cy="17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81865</xdr:rowOff>
    </xdr:from>
    <xdr:to>
      <xdr:col>10</xdr:col>
      <xdr:colOff>114300</xdr:colOff>
      <xdr:row>97</xdr:row>
      <xdr:rowOff>125214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12515"/>
          <a:ext cx="889000" cy="4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51612</xdr:rowOff>
    </xdr:from>
    <xdr:to>
      <xdr:col>24</xdr:col>
      <xdr:colOff>114300</xdr:colOff>
      <xdr:row>96</xdr:row>
      <xdr:rowOff>153212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30039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8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94700</xdr:rowOff>
    </xdr:from>
    <xdr:to>
      <xdr:col>20</xdr:col>
      <xdr:colOff>38100</xdr:colOff>
      <xdr:row>97</xdr:row>
      <xdr:rowOff>24850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15977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31364</xdr:rowOff>
    </xdr:from>
    <xdr:to>
      <xdr:col>15</xdr:col>
      <xdr:colOff>101600</xdr:colOff>
      <xdr:row>96</xdr:row>
      <xdr:rowOff>132964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124091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31065</xdr:rowOff>
    </xdr:from>
    <xdr:to>
      <xdr:col>10</xdr:col>
      <xdr:colOff>165100</xdr:colOff>
      <xdr:row>97</xdr:row>
      <xdr:rowOff>132665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123792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75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74414</xdr:rowOff>
    </xdr:from>
    <xdr:to>
      <xdr:col>6</xdr:col>
      <xdr:colOff>38100</xdr:colOff>
      <xdr:row>98</xdr:row>
      <xdr:rowOff>4564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86314</xdr:rowOff>
    </xdr:from>
    <xdr:to>
      <xdr:col>55</xdr:col>
      <xdr:colOff>0</xdr:colOff>
      <xdr:row>36</xdr:row>
      <xdr:rowOff>169345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58514"/>
          <a:ext cx="838200" cy="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86314</xdr:rowOff>
    </xdr:from>
    <xdr:to>
      <xdr:col>50</xdr:col>
      <xdr:colOff>114300</xdr:colOff>
      <xdr:row>36</xdr:row>
      <xdr:rowOff>159458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58514"/>
          <a:ext cx="889000" cy="7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101432</xdr:rowOff>
    </xdr:from>
    <xdr:to>
      <xdr:col>45</xdr:col>
      <xdr:colOff>177800</xdr:colOff>
      <xdr:row>36</xdr:row>
      <xdr:rowOff>159458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30732"/>
          <a:ext cx="889000" cy="40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101432</xdr:rowOff>
    </xdr:from>
    <xdr:to>
      <xdr:col>41</xdr:col>
      <xdr:colOff>50800</xdr:colOff>
      <xdr:row>37</xdr:row>
      <xdr:rowOff>133928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30732"/>
          <a:ext cx="889000" cy="54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118545</xdr:rowOff>
    </xdr:from>
    <xdr:to>
      <xdr:col>55</xdr:col>
      <xdr:colOff>50800</xdr:colOff>
      <xdr:row>37</xdr:row>
      <xdr:rowOff>48695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141422</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35514</xdr:rowOff>
    </xdr:from>
    <xdr:to>
      <xdr:col>50</xdr:col>
      <xdr:colOff>165100</xdr:colOff>
      <xdr:row>36</xdr:row>
      <xdr:rowOff>137114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153641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8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108658</xdr:rowOff>
    </xdr:from>
    <xdr:to>
      <xdr:col>46</xdr:col>
      <xdr:colOff>38100</xdr:colOff>
      <xdr:row>37</xdr:row>
      <xdr:rowOff>38808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55335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5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50632</xdr:rowOff>
    </xdr:from>
    <xdr:to>
      <xdr:col>41</xdr:col>
      <xdr:colOff>101600</xdr:colOff>
      <xdr:row>34</xdr:row>
      <xdr:rowOff>152232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8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168759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65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83128</xdr:rowOff>
    </xdr:from>
    <xdr:to>
      <xdr:col>36</xdr:col>
      <xdr:colOff>165100</xdr:colOff>
      <xdr:row>38</xdr:row>
      <xdr:rowOff>13278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4404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58558</xdr:rowOff>
    </xdr:from>
    <xdr:to>
      <xdr:col>55</xdr:col>
      <xdr:colOff>0</xdr:colOff>
      <xdr:row>55</xdr:row>
      <xdr:rowOff>122166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316858"/>
          <a:ext cx="838200" cy="2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122166</xdr:rowOff>
    </xdr:from>
    <xdr:to>
      <xdr:col>50</xdr:col>
      <xdr:colOff>114300</xdr:colOff>
      <xdr:row>56</xdr:row>
      <xdr:rowOff>105530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551916"/>
          <a:ext cx="889000" cy="15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3169</xdr:rowOff>
    </xdr:from>
    <xdr:to>
      <xdr:col>45</xdr:col>
      <xdr:colOff>177800</xdr:colOff>
      <xdr:row>56</xdr:row>
      <xdr:rowOff>105530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604369"/>
          <a:ext cx="889000" cy="1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3169</xdr:rowOff>
    </xdr:from>
    <xdr:to>
      <xdr:col>41</xdr:col>
      <xdr:colOff>50800</xdr:colOff>
      <xdr:row>56</xdr:row>
      <xdr:rowOff>49460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604369"/>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7758</xdr:rowOff>
    </xdr:from>
    <xdr:to>
      <xdr:col>55</xdr:col>
      <xdr:colOff>50800</xdr:colOff>
      <xdr:row>54</xdr:row>
      <xdr:rowOff>109358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2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30635</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11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71366</xdr:rowOff>
    </xdr:from>
    <xdr:to>
      <xdr:col>50</xdr:col>
      <xdr:colOff>165100</xdr:colOff>
      <xdr:row>56</xdr:row>
      <xdr:rowOff>1516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5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54730</xdr:rowOff>
    </xdr:from>
    <xdr:to>
      <xdr:col>46</xdr:col>
      <xdr:colOff>38100</xdr:colOff>
      <xdr:row>56</xdr:row>
      <xdr:rowOff>156330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147457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123819</xdr:rowOff>
    </xdr:from>
    <xdr:to>
      <xdr:col>41</xdr:col>
      <xdr:colOff>101600</xdr:colOff>
      <xdr:row>56</xdr:row>
      <xdr:rowOff>53969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45096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170110</xdr:rowOff>
    </xdr:from>
    <xdr:to>
      <xdr:col>36</xdr:col>
      <xdr:colOff>165100</xdr:colOff>
      <xdr:row>56</xdr:row>
      <xdr:rowOff>100260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5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91387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9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93599</xdr:rowOff>
    </xdr:from>
    <xdr:to>
      <xdr:col>55</xdr:col>
      <xdr:colOff>0</xdr:colOff>
      <xdr:row>77</xdr:row>
      <xdr:rowOff>153366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952349"/>
          <a:ext cx="838200" cy="4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153366</xdr:rowOff>
    </xdr:from>
    <xdr:to>
      <xdr:col>50</xdr:col>
      <xdr:colOff>114300</xdr:colOff>
      <xdr:row>78</xdr:row>
      <xdr:rowOff>112027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55016"/>
          <a:ext cx="889000" cy="1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112027</xdr:rowOff>
    </xdr:from>
    <xdr:to>
      <xdr:col>45</xdr:col>
      <xdr:colOff>177800</xdr:colOff>
      <xdr:row>78</xdr:row>
      <xdr:rowOff>123444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85127"/>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9334</xdr:rowOff>
    </xdr:from>
    <xdr:to>
      <xdr:col>41</xdr:col>
      <xdr:colOff>50800</xdr:colOff>
      <xdr:row>78</xdr:row>
      <xdr:rowOff>123444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82434"/>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42799</xdr:rowOff>
    </xdr:from>
    <xdr:to>
      <xdr:col>55</xdr:col>
      <xdr:colOff>50800</xdr:colOff>
      <xdr:row>75</xdr:row>
      <xdr:rowOff>144399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65676</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102566</xdr:rowOff>
    </xdr:from>
    <xdr:to>
      <xdr:col>50</xdr:col>
      <xdr:colOff>165100</xdr:colOff>
      <xdr:row>78</xdr:row>
      <xdr:rowOff>32716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49243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61227</xdr:rowOff>
    </xdr:from>
    <xdr:to>
      <xdr:col>46</xdr:col>
      <xdr:colOff>38100</xdr:colOff>
      <xdr:row>78</xdr:row>
      <xdr:rowOff>162827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153954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2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72644</xdr:rowOff>
    </xdr:from>
    <xdr:to>
      <xdr:col>41</xdr:col>
      <xdr:colOff>101600</xdr:colOff>
      <xdr:row>79</xdr:row>
      <xdr:rowOff>2794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165371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3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129984</xdr:rowOff>
    </xdr:from>
    <xdr:to>
      <xdr:col>36</xdr:col>
      <xdr:colOff>165100</xdr:colOff>
      <xdr:row>78</xdr:row>
      <xdr:rowOff>60134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51261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109141</xdr:rowOff>
    </xdr:from>
    <xdr:to>
      <xdr:col>55</xdr:col>
      <xdr:colOff>0</xdr:colOff>
      <xdr:row>96</xdr:row>
      <xdr:rowOff>160668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68341"/>
          <a:ext cx="8382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160668</xdr:rowOff>
    </xdr:from>
    <xdr:to>
      <xdr:col>50</xdr:col>
      <xdr:colOff>114300</xdr:colOff>
      <xdr:row>97</xdr:row>
      <xdr:rowOff>35796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19868"/>
          <a:ext cx="889000" cy="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30127</xdr:rowOff>
    </xdr:from>
    <xdr:to>
      <xdr:col>45</xdr:col>
      <xdr:colOff>177800</xdr:colOff>
      <xdr:row>97</xdr:row>
      <xdr:rowOff>35796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489327"/>
          <a:ext cx="8890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30127</xdr:rowOff>
    </xdr:from>
    <xdr:to>
      <xdr:col>41</xdr:col>
      <xdr:colOff>50800</xdr:colOff>
      <xdr:row>97</xdr:row>
      <xdr:rowOff>24659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489327"/>
          <a:ext cx="889000" cy="1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58341</xdr:rowOff>
    </xdr:from>
    <xdr:to>
      <xdr:col>55</xdr:col>
      <xdr:colOff>50800</xdr:colOff>
      <xdr:row>96</xdr:row>
      <xdr:rowOff>159941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36768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109868</xdr:rowOff>
    </xdr:from>
    <xdr:to>
      <xdr:col>50</xdr:col>
      <xdr:colOff>165100</xdr:colOff>
      <xdr:row>97</xdr:row>
      <xdr:rowOff>40018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31145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156446</xdr:rowOff>
    </xdr:from>
    <xdr:to>
      <xdr:col>46</xdr:col>
      <xdr:colOff>38100</xdr:colOff>
      <xdr:row>97</xdr:row>
      <xdr:rowOff>86596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77723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150777</xdr:rowOff>
    </xdr:from>
    <xdr:to>
      <xdr:col>41</xdr:col>
      <xdr:colOff>101600</xdr:colOff>
      <xdr:row>96</xdr:row>
      <xdr:rowOff>80927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72054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145309</xdr:rowOff>
    </xdr:from>
    <xdr:to>
      <xdr:col>36</xdr:col>
      <xdr:colOff>165100</xdr:colOff>
      <xdr:row>97</xdr:row>
      <xdr:rowOff>75459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66586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37935</xdr:rowOff>
    </xdr:from>
    <xdr:to>
      <xdr:col>85</xdr:col>
      <xdr:colOff>127000</xdr:colOff>
      <xdr:row>38</xdr:row>
      <xdr:rowOff>16142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381585"/>
          <a:ext cx="838200" cy="1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103200</xdr:rowOff>
    </xdr:from>
    <xdr:to>
      <xdr:col>81</xdr:col>
      <xdr:colOff>50800</xdr:colOff>
      <xdr:row>37</xdr:row>
      <xdr:rowOff>37935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275400"/>
          <a:ext cx="889000" cy="1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103200</xdr:rowOff>
    </xdr:from>
    <xdr:to>
      <xdr:col>76</xdr:col>
      <xdr:colOff>114300</xdr:colOff>
      <xdr:row>36</xdr:row>
      <xdr:rowOff>126555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275400"/>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40259</xdr:rowOff>
    </xdr:from>
    <xdr:to>
      <xdr:col>71</xdr:col>
      <xdr:colOff>177800</xdr:colOff>
      <xdr:row>36</xdr:row>
      <xdr:rowOff>126555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041009"/>
          <a:ext cx="8890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136792</xdr:rowOff>
    </xdr:from>
    <xdr:to>
      <xdr:col>85</xdr:col>
      <xdr:colOff>177800</xdr:colOff>
      <xdr:row>38</xdr:row>
      <xdr:rowOff>66942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159669</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3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158585</xdr:rowOff>
    </xdr:from>
    <xdr:to>
      <xdr:col>81</xdr:col>
      <xdr:colOff>101600</xdr:colOff>
      <xdr:row>37</xdr:row>
      <xdr:rowOff>88735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3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105262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52400</xdr:rowOff>
    </xdr:from>
    <xdr:to>
      <xdr:col>76</xdr:col>
      <xdr:colOff>165100</xdr:colOff>
      <xdr:row>36</xdr:row>
      <xdr:rowOff>154000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2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170527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99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75755</xdr:rowOff>
    </xdr:from>
    <xdr:to>
      <xdr:col>72</xdr:col>
      <xdr:colOff>38100</xdr:colOff>
      <xdr:row>37</xdr:row>
      <xdr:rowOff>5905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2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168482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3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160909</xdr:rowOff>
    </xdr:from>
    <xdr:to>
      <xdr:col>67</xdr:col>
      <xdr:colOff>101600</xdr:colOff>
      <xdr:row>35</xdr:row>
      <xdr:rowOff>91059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107586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7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3099</xdr:rowOff>
    </xdr:from>
    <xdr:to>
      <xdr:col>85</xdr:col>
      <xdr:colOff>127000</xdr:colOff>
      <xdr:row>77</xdr:row>
      <xdr:rowOff>6135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04749"/>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6135</xdr:rowOff>
    </xdr:from>
    <xdr:to>
      <xdr:col>81</xdr:col>
      <xdr:colOff>50800</xdr:colOff>
      <xdr:row>77</xdr:row>
      <xdr:rowOff>9106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0778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5601</xdr:rowOff>
    </xdr:from>
    <xdr:to>
      <xdr:col>76</xdr:col>
      <xdr:colOff>114300</xdr:colOff>
      <xdr:row>77</xdr:row>
      <xdr:rowOff>9106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0725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5601</xdr:rowOff>
    </xdr:from>
    <xdr:to>
      <xdr:col>71</xdr:col>
      <xdr:colOff>177800</xdr:colOff>
      <xdr:row>77</xdr:row>
      <xdr:rowOff>8179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07251"/>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123749</xdr:rowOff>
    </xdr:from>
    <xdr:to>
      <xdr:col>85</xdr:col>
      <xdr:colOff>177800</xdr:colOff>
      <xdr:row>77</xdr:row>
      <xdr:rowOff>53899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102176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3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126785</xdr:rowOff>
    </xdr:from>
    <xdr:to>
      <xdr:col>81</xdr:col>
      <xdr:colOff>101600</xdr:colOff>
      <xdr:row>77</xdr:row>
      <xdr:rowOff>56935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73461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129756</xdr:rowOff>
    </xdr:from>
    <xdr:to>
      <xdr:col>76</xdr:col>
      <xdr:colOff>165100</xdr:colOff>
      <xdr:row>77</xdr:row>
      <xdr:rowOff>59906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76433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126251</xdr:rowOff>
    </xdr:from>
    <xdr:to>
      <xdr:col>72</xdr:col>
      <xdr:colOff>38100</xdr:colOff>
      <xdr:row>77</xdr:row>
      <xdr:rowOff>56401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47528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128829</xdr:rowOff>
    </xdr:from>
    <xdr:to>
      <xdr:col>67</xdr:col>
      <xdr:colOff>101600</xdr:colOff>
      <xdr:row>77</xdr:row>
      <xdr:rowOff>58979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5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50106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161542</xdr:rowOff>
    </xdr:from>
    <xdr:to>
      <xdr:col>85</xdr:col>
      <xdr:colOff>127000</xdr:colOff>
      <xdr:row>98</xdr:row>
      <xdr:rowOff>169726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63642"/>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152101</xdr:rowOff>
    </xdr:from>
    <xdr:to>
      <xdr:col>81</xdr:col>
      <xdr:colOff>50800</xdr:colOff>
      <xdr:row>98</xdr:row>
      <xdr:rowOff>161542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54201"/>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152101</xdr:rowOff>
    </xdr:from>
    <xdr:to>
      <xdr:col>76</xdr:col>
      <xdr:colOff>114300</xdr:colOff>
      <xdr:row>99</xdr:row>
      <xdr:rowOff>17901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54201"/>
          <a:ext cx="889000" cy="3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17901</xdr:rowOff>
    </xdr:from>
    <xdr:to>
      <xdr:col>71</xdr:col>
      <xdr:colOff>177800</xdr:colOff>
      <xdr:row>99</xdr:row>
      <xdr:rowOff>26406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1451"/>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118926</xdr:rowOff>
    </xdr:from>
    <xdr:to>
      <xdr:col>85</xdr:col>
      <xdr:colOff>177800</xdr:colOff>
      <xdr:row>99</xdr:row>
      <xdr:rowOff>49076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2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33853</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110742</xdr:rowOff>
    </xdr:from>
    <xdr:to>
      <xdr:col>81</xdr:col>
      <xdr:colOff>101600</xdr:colOff>
      <xdr:row>99</xdr:row>
      <xdr:rowOff>40892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32019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101301</xdr:rowOff>
    </xdr:from>
    <xdr:to>
      <xdr:col>76</xdr:col>
      <xdr:colOff>165100</xdr:colOff>
      <xdr:row>99</xdr:row>
      <xdr:rowOff>31451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0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22578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9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138551</xdr:rowOff>
    </xdr:from>
    <xdr:to>
      <xdr:col>72</xdr:col>
      <xdr:colOff>38100</xdr:colOff>
      <xdr:row>99</xdr:row>
      <xdr:rowOff>68701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59828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3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147056</xdr:rowOff>
    </xdr:from>
    <xdr:to>
      <xdr:col>67</xdr:col>
      <xdr:colOff>101600</xdr:colOff>
      <xdr:row>99</xdr:row>
      <xdr:rowOff>77206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68333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4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84242</xdr:rowOff>
    </xdr:from>
    <xdr:to>
      <xdr:col>116</xdr:col>
      <xdr:colOff>63500</xdr:colOff>
      <xdr:row>37</xdr:row>
      <xdr:rowOff>135037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427892"/>
          <a:ext cx="8382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135037</xdr:rowOff>
    </xdr:from>
    <xdr:to>
      <xdr:col>111</xdr:col>
      <xdr:colOff>177800</xdr:colOff>
      <xdr:row>37</xdr:row>
      <xdr:rowOff>158811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478687"/>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126464</xdr:rowOff>
    </xdr:from>
    <xdr:to>
      <xdr:col>107</xdr:col>
      <xdr:colOff>50800</xdr:colOff>
      <xdr:row>37</xdr:row>
      <xdr:rowOff>158811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470114"/>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126464</xdr:rowOff>
    </xdr:from>
    <xdr:to>
      <xdr:col>102</xdr:col>
      <xdr:colOff>114300</xdr:colOff>
      <xdr:row>38</xdr:row>
      <xdr:rowOff>107833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470114"/>
          <a:ext cx="889000" cy="1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84541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5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33442</xdr:rowOff>
    </xdr:from>
    <xdr:to>
      <xdr:col>116</xdr:col>
      <xdr:colOff>114300</xdr:colOff>
      <xdr:row>37</xdr:row>
      <xdr:rowOff>135042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37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56319</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2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84237</xdr:rowOff>
    </xdr:from>
    <xdr:to>
      <xdr:col>112</xdr:col>
      <xdr:colOff>38100</xdr:colOff>
      <xdr:row>38</xdr:row>
      <xdr:rowOff>14387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30914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108011</xdr:rowOff>
    </xdr:from>
    <xdr:to>
      <xdr:col>107</xdr:col>
      <xdr:colOff>101600</xdr:colOff>
      <xdr:row>38</xdr:row>
      <xdr:rowOff>38160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5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54688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75664</xdr:rowOff>
    </xdr:from>
    <xdr:to>
      <xdr:col>102</xdr:col>
      <xdr:colOff>165100</xdr:colOff>
      <xdr:row>38</xdr:row>
      <xdr:rowOff>5814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1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22341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9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57033</xdr:rowOff>
    </xdr:from>
    <xdr:to>
      <xdr:col>98</xdr:col>
      <xdr:colOff>38100</xdr:colOff>
      <xdr:row>38</xdr:row>
      <xdr:rowOff>158633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149760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6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133261</xdr:rowOff>
    </xdr:from>
    <xdr:to>
      <xdr:col>116</xdr:col>
      <xdr:colOff>63500</xdr:colOff>
      <xdr:row>57</xdr:row>
      <xdr:rowOff>137623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905911"/>
          <a:ext cx="8382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137623</xdr:rowOff>
    </xdr:from>
    <xdr:to>
      <xdr:col>111</xdr:col>
      <xdr:colOff>177800</xdr:colOff>
      <xdr:row>57</xdr:row>
      <xdr:rowOff>140481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91027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140481</xdr:rowOff>
    </xdr:from>
    <xdr:to>
      <xdr:col>107</xdr:col>
      <xdr:colOff>50800</xdr:colOff>
      <xdr:row>57</xdr:row>
      <xdr:rowOff>144443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913131"/>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144443</xdr:rowOff>
    </xdr:from>
    <xdr:to>
      <xdr:col>102</xdr:col>
      <xdr:colOff>114300</xdr:colOff>
      <xdr:row>57</xdr:row>
      <xdr:rowOff>148939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91709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82461</xdr:rowOff>
    </xdr:from>
    <xdr:to>
      <xdr:col>116</xdr:col>
      <xdr:colOff>114300</xdr:colOff>
      <xdr:row>58</xdr:row>
      <xdr:rowOff>12611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8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105338</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86823</xdr:rowOff>
    </xdr:from>
    <xdr:to>
      <xdr:col>112</xdr:col>
      <xdr:colOff>38100</xdr:colOff>
      <xdr:row>58</xdr:row>
      <xdr:rowOff>16973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8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33500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6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89681</xdr:rowOff>
    </xdr:from>
    <xdr:to>
      <xdr:col>107</xdr:col>
      <xdr:colOff>101600</xdr:colOff>
      <xdr:row>58</xdr:row>
      <xdr:rowOff>19831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36358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63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93643</xdr:rowOff>
    </xdr:from>
    <xdr:to>
      <xdr:col>102</xdr:col>
      <xdr:colOff>165100</xdr:colOff>
      <xdr:row>58</xdr:row>
      <xdr:rowOff>23793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40320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6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98139</xdr:rowOff>
    </xdr:from>
    <xdr:to>
      <xdr:col>98</xdr:col>
      <xdr:colOff>38100</xdr:colOff>
      <xdr:row>58</xdr:row>
      <xdr:rowOff>28289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8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44816</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6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110268</xdr:rowOff>
    </xdr:from>
    <xdr:to>
      <xdr:col>116</xdr:col>
      <xdr:colOff>63500</xdr:colOff>
      <xdr:row>75</xdr:row>
      <xdr:rowOff>141586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69018"/>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141586</xdr:rowOff>
    </xdr:from>
    <xdr:to>
      <xdr:col>111</xdr:col>
      <xdr:colOff>177800</xdr:colOff>
      <xdr:row>75</xdr:row>
      <xdr:rowOff>143243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00336"/>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143243</xdr:rowOff>
    </xdr:from>
    <xdr:to>
      <xdr:col>107</xdr:col>
      <xdr:colOff>50800</xdr:colOff>
      <xdr:row>75</xdr:row>
      <xdr:rowOff>153530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0199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133927</xdr:rowOff>
    </xdr:from>
    <xdr:to>
      <xdr:col>102</xdr:col>
      <xdr:colOff>114300</xdr:colOff>
      <xdr:row>75</xdr:row>
      <xdr:rowOff>153530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478327"/>
          <a:ext cx="889000" cy="53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59468</xdr:rowOff>
    </xdr:from>
    <xdr:to>
      <xdr:col>116</xdr:col>
      <xdr:colOff>114300</xdr:colOff>
      <xdr:row>75</xdr:row>
      <xdr:rowOff>161068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82345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90786</xdr:rowOff>
    </xdr:from>
    <xdr:to>
      <xdr:col>112</xdr:col>
      <xdr:colOff>38100</xdr:colOff>
      <xdr:row>76</xdr:row>
      <xdr:rowOff>20935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49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37463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92443</xdr:rowOff>
    </xdr:from>
    <xdr:to>
      <xdr:col>107</xdr:col>
      <xdr:colOff>101600</xdr:colOff>
      <xdr:row>76</xdr:row>
      <xdr:rowOff>22594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51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39120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102730</xdr:rowOff>
    </xdr:from>
    <xdr:to>
      <xdr:col>102</xdr:col>
      <xdr:colOff>165100</xdr:colOff>
      <xdr:row>76</xdr:row>
      <xdr:rowOff>32880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24007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83127</xdr:rowOff>
    </xdr:from>
    <xdr:to>
      <xdr:col>98</xdr:col>
      <xdr:colOff>38100</xdr:colOff>
      <xdr:row>73</xdr:row>
      <xdr:rowOff>13277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2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29804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0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歳出決算総額は、普通建設事業費の大幅な増加により、住民一人当たり</a:t>
          </a:r>
          <a:r>
            <a:rPr kumimoji="1" lang="en-US" altLang="ja-JP" sz="1300">
              <a:latin typeface="ＭＳ Ｐゴシック" panose="020B0600070205080204" pitchFamily="50" charset="-128"/>
              <a:ea typeface="ＭＳ Ｐゴシック" panose="020B0600070205080204" pitchFamily="50" charset="-128"/>
            </a:rPr>
            <a:t>651,698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85,045</a:t>
          </a:r>
          <a:r>
            <a:rPr kumimoji="1" lang="ja-JP" altLang="en-US" sz="1300">
              <a:latin typeface="ＭＳ Ｐゴシック" panose="020B0600070205080204" pitchFamily="50" charset="-128"/>
              <a:ea typeface="ＭＳ Ｐゴシック" panose="020B0600070205080204" pitchFamily="50" charset="-128"/>
            </a:rPr>
            <a:t>円で、退職手当の減少により、前年度と比較して</a:t>
          </a:r>
          <a:r>
            <a:rPr kumimoji="1" lang="en-US" altLang="ja-JP" sz="1300">
              <a:latin typeface="ＭＳ Ｐゴシック" panose="020B0600070205080204" pitchFamily="50" charset="-128"/>
              <a:ea typeface="ＭＳ Ｐゴシック" panose="020B0600070205080204" pitchFamily="50" charset="-128"/>
            </a:rPr>
            <a:t>3,600</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61,740</a:t>
          </a:r>
          <a:r>
            <a:rPr kumimoji="1" lang="ja-JP" altLang="en-US" sz="1300">
              <a:latin typeface="ＭＳ Ｐゴシック" panose="020B0600070205080204" pitchFamily="50" charset="-128"/>
              <a:ea typeface="ＭＳ Ｐゴシック" panose="020B0600070205080204" pitchFamily="50" charset="-128"/>
            </a:rPr>
            <a:t>円で、電算システム改修費の減少などにより、前年度と比較して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4,472</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128,209</a:t>
          </a:r>
          <a:r>
            <a:rPr kumimoji="1" lang="ja-JP" altLang="en-US" sz="1300">
              <a:latin typeface="ＭＳ Ｐゴシック" panose="020B0600070205080204" pitchFamily="50" charset="-128"/>
              <a:ea typeface="ＭＳ Ｐゴシック" panose="020B0600070205080204" pitchFamily="50" charset="-128"/>
            </a:rPr>
            <a:t>円で、物価高騰対応重点支援給付金事業の実施などにより、前年度と比較して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6,597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102,219</a:t>
          </a:r>
          <a:r>
            <a:rPr kumimoji="1" lang="ja-JP" altLang="en-US" sz="1300">
              <a:latin typeface="ＭＳ Ｐゴシック" panose="020B0600070205080204" pitchFamily="50" charset="-128"/>
              <a:ea typeface="ＭＳ Ｐゴシック" panose="020B0600070205080204" pitchFamily="50" charset="-128"/>
            </a:rPr>
            <a:t>円で、マイナンバーカード普及促進事業費、やない暮らし応援買物券事業費の減少などにより、前年度と比較して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21,793</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114,198</a:t>
          </a:r>
          <a:r>
            <a:rPr kumimoji="1" lang="ja-JP" altLang="en-US" sz="1300">
              <a:latin typeface="ＭＳ Ｐゴシック" panose="020B0600070205080204" pitchFamily="50" charset="-128"/>
              <a:ea typeface="ＭＳ Ｐゴシック" panose="020B0600070205080204" pitchFamily="50" charset="-128"/>
            </a:rPr>
            <a:t>円で、柳井商業高等学校跡地整備事業費（新規整備）の増加などにより前年度と比較して、</a:t>
          </a:r>
          <a:r>
            <a:rPr kumimoji="1" lang="en-US" altLang="ja-JP" sz="1300">
              <a:latin typeface="ＭＳ Ｐゴシック" panose="020B0600070205080204" pitchFamily="50" charset="-128"/>
              <a:ea typeface="ＭＳ Ｐゴシック" panose="020B0600070205080204" pitchFamily="50" charset="-128"/>
            </a:rPr>
            <a:t>41,130</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山口県柳井市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29,683
29,408
140.03
19,794,027
19,344,363
255,685
10,011,524
15,957,622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87579</xdr:rowOff>
    </xdr:from>
    <xdr:to>
      <xdr:col>24</xdr:col>
      <xdr:colOff>63500</xdr:colOff>
      <xdr:row>37</xdr:row>
      <xdr:rowOff>106194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31229"/>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78174</xdr:rowOff>
    </xdr:from>
    <xdr:to>
      <xdr:col>19</xdr:col>
      <xdr:colOff>177800</xdr:colOff>
      <xdr:row>37</xdr:row>
      <xdr:rowOff>106194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21824"/>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78174</xdr:rowOff>
    </xdr:from>
    <xdr:to>
      <xdr:col>15</xdr:col>
      <xdr:colOff>50800</xdr:colOff>
      <xdr:row>37</xdr:row>
      <xdr:rowOff>89800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21824"/>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86469</xdr:rowOff>
    </xdr:from>
    <xdr:to>
      <xdr:col>10</xdr:col>
      <xdr:colOff>114300</xdr:colOff>
      <xdr:row>37</xdr:row>
      <xdr:rowOff>89800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30119"/>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36779</xdr:rowOff>
    </xdr:from>
    <xdr:to>
      <xdr:col>24</xdr:col>
      <xdr:colOff>114300</xdr:colOff>
      <xdr:row>37</xdr:row>
      <xdr:rowOff>138379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59656</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3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55394</xdr:rowOff>
    </xdr:from>
    <xdr:to>
      <xdr:col>20</xdr:col>
      <xdr:colOff>38100</xdr:colOff>
      <xdr:row>37</xdr:row>
      <xdr:rowOff>156994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2071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7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27374</xdr:rowOff>
    </xdr:from>
    <xdr:to>
      <xdr:col>15</xdr:col>
      <xdr:colOff>101600</xdr:colOff>
      <xdr:row>37</xdr:row>
      <xdr:rowOff>128974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145501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4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39000</xdr:rowOff>
    </xdr:from>
    <xdr:to>
      <xdr:col>10</xdr:col>
      <xdr:colOff>165100</xdr:colOff>
      <xdr:row>37</xdr:row>
      <xdr:rowOff>140600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157127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35669</xdr:rowOff>
    </xdr:from>
    <xdr:to>
      <xdr:col>6</xdr:col>
      <xdr:colOff>38100</xdr:colOff>
      <xdr:row>37</xdr:row>
      <xdr:rowOff>137269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153796</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5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152584</xdr:rowOff>
    </xdr:from>
    <xdr:to>
      <xdr:col>24</xdr:col>
      <xdr:colOff>63500</xdr:colOff>
      <xdr:row>58</xdr:row>
      <xdr:rowOff>17111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5234"/>
          <a:ext cx="8382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17111</xdr:rowOff>
    </xdr:from>
    <xdr:to>
      <xdr:col>19</xdr:col>
      <xdr:colOff>177800</xdr:colOff>
      <xdr:row>58</xdr:row>
      <xdr:rowOff>67302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61211"/>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71196</xdr:rowOff>
    </xdr:from>
    <xdr:to>
      <xdr:col>15</xdr:col>
      <xdr:colOff>50800</xdr:colOff>
      <xdr:row>58</xdr:row>
      <xdr:rowOff>67302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43846"/>
          <a:ext cx="889000" cy="16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71196</xdr:rowOff>
    </xdr:from>
    <xdr:to>
      <xdr:col>10</xdr:col>
      <xdr:colOff>114300</xdr:colOff>
      <xdr:row>58</xdr:row>
      <xdr:rowOff>96765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43846"/>
          <a:ext cx="889000" cy="19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101784</xdr:rowOff>
    </xdr:from>
    <xdr:to>
      <xdr:col>24</xdr:col>
      <xdr:colOff>114300</xdr:colOff>
      <xdr:row>58</xdr:row>
      <xdr:rowOff>31934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124661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137761</xdr:rowOff>
    </xdr:from>
    <xdr:to>
      <xdr:col>20</xdr:col>
      <xdr:colOff>38100</xdr:colOff>
      <xdr:row>58</xdr:row>
      <xdr:rowOff>67911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84438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8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16502</xdr:rowOff>
    </xdr:from>
    <xdr:to>
      <xdr:col>15</xdr:col>
      <xdr:colOff>101600</xdr:colOff>
      <xdr:row>58</xdr:row>
      <xdr:rowOff>118102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109229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20396</xdr:rowOff>
    </xdr:from>
    <xdr:to>
      <xdr:col>10</xdr:col>
      <xdr:colOff>165100</xdr:colOff>
      <xdr:row>57</xdr:row>
      <xdr:rowOff>121996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113123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8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45965</xdr:rowOff>
    </xdr:from>
    <xdr:to>
      <xdr:col>6</xdr:col>
      <xdr:colOff>38100</xdr:colOff>
      <xdr:row>58</xdr:row>
      <xdr:rowOff>147565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138692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8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8102</xdr:rowOff>
    </xdr:from>
    <xdr:to>
      <xdr:col>24</xdr:col>
      <xdr:colOff>63500</xdr:colOff>
      <xdr:row>77</xdr:row>
      <xdr:rowOff>29237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9752"/>
          <a:ext cx="838200" cy="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5469</xdr:rowOff>
    </xdr:from>
    <xdr:to>
      <xdr:col>19</xdr:col>
      <xdr:colOff>177800</xdr:colOff>
      <xdr:row>77</xdr:row>
      <xdr:rowOff>29237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07119"/>
          <a:ext cx="889000" cy="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5469</xdr:rowOff>
    </xdr:from>
    <xdr:to>
      <xdr:col>15</xdr:col>
      <xdr:colOff>50800</xdr:colOff>
      <xdr:row>77</xdr:row>
      <xdr:rowOff>105220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7119"/>
          <a:ext cx="889000" cy="9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105220</xdr:rowOff>
    </xdr:from>
    <xdr:to>
      <xdr:col>10</xdr:col>
      <xdr:colOff>114300</xdr:colOff>
      <xdr:row>77</xdr:row>
      <xdr:rowOff>129814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6870"/>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128752</xdr:rowOff>
    </xdr:from>
    <xdr:to>
      <xdr:col>24</xdr:col>
      <xdr:colOff>114300</xdr:colOff>
      <xdr:row>77</xdr:row>
      <xdr:rowOff>58902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107179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149887</xdr:rowOff>
    </xdr:from>
    <xdr:to>
      <xdr:col>20</xdr:col>
      <xdr:colOff>38100</xdr:colOff>
      <xdr:row>77</xdr:row>
      <xdr:rowOff>80037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71164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7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126119</xdr:rowOff>
    </xdr:from>
    <xdr:to>
      <xdr:col>15</xdr:col>
      <xdr:colOff>101600</xdr:colOff>
      <xdr:row>77</xdr:row>
      <xdr:rowOff>56269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47396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4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54420</xdr:rowOff>
    </xdr:from>
    <xdr:to>
      <xdr:col>10</xdr:col>
      <xdr:colOff>165100</xdr:colOff>
      <xdr:row>77</xdr:row>
      <xdr:rowOff>156020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147147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79014</xdr:rowOff>
    </xdr:from>
    <xdr:to>
      <xdr:col>6</xdr:col>
      <xdr:colOff>38100</xdr:colOff>
      <xdr:row>78</xdr:row>
      <xdr:rowOff>9164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7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155276</xdr:rowOff>
    </xdr:from>
    <xdr:to>
      <xdr:col>24</xdr:col>
      <xdr:colOff>63500</xdr:colOff>
      <xdr:row>96</xdr:row>
      <xdr:rowOff>161882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14476"/>
          <a:ext cx="8382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161882</xdr:rowOff>
    </xdr:from>
    <xdr:to>
      <xdr:col>19</xdr:col>
      <xdr:colOff>177800</xdr:colOff>
      <xdr:row>97</xdr:row>
      <xdr:rowOff>9657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21082"/>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9657</xdr:rowOff>
    </xdr:from>
    <xdr:to>
      <xdr:col>15</xdr:col>
      <xdr:colOff>50800</xdr:colOff>
      <xdr:row>97</xdr:row>
      <xdr:rowOff>54660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40307"/>
          <a:ext cx="889000" cy="4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51293</xdr:rowOff>
    </xdr:from>
    <xdr:to>
      <xdr:col>10</xdr:col>
      <xdr:colOff>114300</xdr:colOff>
      <xdr:row>97</xdr:row>
      <xdr:rowOff>54660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81943"/>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104476</xdr:rowOff>
    </xdr:from>
    <xdr:to>
      <xdr:col>24</xdr:col>
      <xdr:colOff>114300</xdr:colOff>
      <xdr:row>97</xdr:row>
      <xdr:rowOff>34626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82903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4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111082</xdr:rowOff>
    </xdr:from>
    <xdr:to>
      <xdr:col>20</xdr:col>
      <xdr:colOff>38100</xdr:colOff>
      <xdr:row>97</xdr:row>
      <xdr:rowOff>41232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32359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130307</xdr:rowOff>
    </xdr:from>
    <xdr:to>
      <xdr:col>15</xdr:col>
      <xdr:colOff>101600</xdr:colOff>
      <xdr:row>97</xdr:row>
      <xdr:rowOff>60457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51584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3860</xdr:rowOff>
    </xdr:from>
    <xdr:to>
      <xdr:col>10</xdr:col>
      <xdr:colOff>165100</xdr:colOff>
      <xdr:row>97</xdr:row>
      <xdr:rowOff>105460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96587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493</xdr:rowOff>
    </xdr:from>
    <xdr:to>
      <xdr:col>6</xdr:col>
      <xdr:colOff>38100</xdr:colOff>
      <xdr:row>97</xdr:row>
      <xdr:rowOff>102093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3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93220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118440</xdr:rowOff>
    </xdr:from>
    <xdr:to>
      <xdr:col>55</xdr:col>
      <xdr:colOff>0</xdr:colOff>
      <xdr:row>37</xdr:row>
      <xdr:rowOff>11684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90640"/>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164160</xdr:rowOff>
    </xdr:from>
    <xdr:to>
      <xdr:col>50</xdr:col>
      <xdr:colOff>114300</xdr:colOff>
      <xdr:row>37</xdr:row>
      <xdr:rowOff>11684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36360"/>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164160</xdr:rowOff>
    </xdr:from>
    <xdr:to>
      <xdr:col>45</xdr:col>
      <xdr:colOff>177800</xdr:colOff>
      <xdr:row>37</xdr:row>
      <xdr:rowOff>38888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36360"/>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38888</xdr:rowOff>
    </xdr:from>
    <xdr:to>
      <xdr:col>41</xdr:col>
      <xdr:colOff>50800</xdr:colOff>
      <xdr:row>37</xdr:row>
      <xdr:rowOff>39116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3825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67640</xdr:rowOff>
    </xdr:from>
    <xdr:to>
      <xdr:col>55</xdr:col>
      <xdr:colOff>50800</xdr:colOff>
      <xdr:row>36</xdr:row>
      <xdr:rowOff>169240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90517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132334</xdr:rowOff>
    </xdr:from>
    <xdr:to>
      <xdr:col>50</xdr:col>
      <xdr:colOff>165100</xdr:colOff>
      <xdr:row>37</xdr:row>
      <xdr:rowOff>62484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79011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113360</xdr:rowOff>
    </xdr:from>
    <xdr:to>
      <xdr:col>46</xdr:col>
      <xdr:colOff>38100</xdr:colOff>
      <xdr:row>37</xdr:row>
      <xdr:rowOff>43510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60037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159538</xdr:rowOff>
    </xdr:from>
    <xdr:to>
      <xdr:col>41</xdr:col>
      <xdr:colOff>101600</xdr:colOff>
      <xdr:row>37</xdr:row>
      <xdr:rowOff>89688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106215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106443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0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15304</xdr:rowOff>
    </xdr:from>
    <xdr:to>
      <xdr:col>55</xdr:col>
      <xdr:colOff>0</xdr:colOff>
      <xdr:row>54</xdr:row>
      <xdr:rowOff>109925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273604"/>
          <a:ext cx="838200" cy="9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109925</xdr:rowOff>
    </xdr:from>
    <xdr:to>
      <xdr:col>50</xdr:col>
      <xdr:colOff>114300</xdr:colOff>
      <xdr:row>55</xdr:row>
      <xdr:rowOff>56356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368225"/>
          <a:ext cx="8890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56356</xdr:rowOff>
    </xdr:from>
    <xdr:to>
      <xdr:col>45</xdr:col>
      <xdr:colOff>177800</xdr:colOff>
      <xdr:row>55</xdr:row>
      <xdr:rowOff>128727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86106"/>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115050</xdr:rowOff>
    </xdr:from>
    <xdr:to>
      <xdr:col>41</xdr:col>
      <xdr:colOff>50800</xdr:colOff>
      <xdr:row>55</xdr:row>
      <xdr:rowOff>128727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44800"/>
          <a:ext cx="8890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135954</xdr:rowOff>
    </xdr:from>
    <xdr:to>
      <xdr:col>55</xdr:col>
      <xdr:colOff>50800</xdr:colOff>
      <xdr:row>54</xdr:row>
      <xdr:rowOff>66104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158831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0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59125</xdr:rowOff>
    </xdr:from>
    <xdr:to>
      <xdr:col>50</xdr:col>
      <xdr:colOff>165100</xdr:colOff>
      <xdr:row>54</xdr:row>
      <xdr:rowOff>160725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5802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5556</xdr:rowOff>
    </xdr:from>
    <xdr:to>
      <xdr:col>46</xdr:col>
      <xdr:colOff>38100</xdr:colOff>
      <xdr:row>55</xdr:row>
      <xdr:rowOff>107156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123683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1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77927</xdr:rowOff>
    </xdr:from>
    <xdr:to>
      <xdr:col>41</xdr:col>
      <xdr:colOff>101600</xdr:colOff>
      <xdr:row>56</xdr:row>
      <xdr:rowOff>8077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24604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8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64250</xdr:rowOff>
    </xdr:from>
    <xdr:to>
      <xdr:col>36</xdr:col>
      <xdr:colOff>165100</xdr:colOff>
      <xdr:row>55</xdr:row>
      <xdr:rowOff>165850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10927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121780</xdr:rowOff>
    </xdr:from>
    <xdr:to>
      <xdr:col>55</xdr:col>
      <xdr:colOff>0</xdr:colOff>
      <xdr:row>77</xdr:row>
      <xdr:rowOff>133172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51980"/>
          <a:ext cx="838200" cy="18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114033</xdr:rowOff>
    </xdr:from>
    <xdr:to>
      <xdr:col>50</xdr:col>
      <xdr:colOff>114300</xdr:colOff>
      <xdr:row>76</xdr:row>
      <xdr:rowOff>121780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44233"/>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70307</xdr:rowOff>
    </xdr:from>
    <xdr:to>
      <xdr:col>45</xdr:col>
      <xdr:colOff>177800</xdr:colOff>
      <xdr:row>76</xdr:row>
      <xdr:rowOff>114033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00507"/>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70307</xdr:rowOff>
    </xdr:from>
    <xdr:to>
      <xdr:col>41</xdr:col>
      <xdr:colOff>50800</xdr:colOff>
      <xdr:row>77</xdr:row>
      <xdr:rowOff>101231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00507"/>
          <a:ext cx="889000" cy="2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82372</xdr:rowOff>
    </xdr:from>
    <xdr:to>
      <xdr:col>55</xdr:col>
      <xdr:colOff>50800</xdr:colOff>
      <xdr:row>78</xdr:row>
      <xdr:rowOff>12522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60799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6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70980</xdr:rowOff>
    </xdr:from>
    <xdr:to>
      <xdr:col>50</xdr:col>
      <xdr:colOff>165100</xdr:colOff>
      <xdr:row>77</xdr:row>
      <xdr:rowOff>1130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17657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63233</xdr:rowOff>
    </xdr:from>
    <xdr:to>
      <xdr:col>46</xdr:col>
      <xdr:colOff>38100</xdr:colOff>
      <xdr:row>76</xdr:row>
      <xdr:rowOff>164833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9910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6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19507</xdr:rowOff>
    </xdr:from>
    <xdr:to>
      <xdr:col>41</xdr:col>
      <xdr:colOff>101600</xdr:colOff>
      <xdr:row>76</xdr:row>
      <xdr:rowOff>121107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137634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50431</xdr:rowOff>
    </xdr:from>
    <xdr:to>
      <xdr:col>36</xdr:col>
      <xdr:colOff>165100</xdr:colOff>
      <xdr:row>77</xdr:row>
      <xdr:rowOff>152031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168558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32043</xdr:rowOff>
    </xdr:from>
    <xdr:to>
      <xdr:col>55</xdr:col>
      <xdr:colOff>0</xdr:colOff>
      <xdr:row>97</xdr:row>
      <xdr:rowOff>49412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62693"/>
          <a:ext cx="838200" cy="1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32043</xdr:rowOff>
    </xdr:from>
    <xdr:to>
      <xdr:col>50</xdr:col>
      <xdr:colOff>114300</xdr:colOff>
      <xdr:row>97</xdr:row>
      <xdr:rowOff>91529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62693"/>
          <a:ext cx="889000" cy="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65767</xdr:rowOff>
    </xdr:from>
    <xdr:to>
      <xdr:col>45</xdr:col>
      <xdr:colOff>177800</xdr:colOff>
      <xdr:row>97</xdr:row>
      <xdr:rowOff>91529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96417"/>
          <a:ext cx="889000" cy="2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65767</xdr:rowOff>
    </xdr:from>
    <xdr:to>
      <xdr:col>41</xdr:col>
      <xdr:colOff>50800</xdr:colOff>
      <xdr:row>97</xdr:row>
      <xdr:rowOff>89897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9641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170062</xdr:rowOff>
    </xdr:from>
    <xdr:to>
      <xdr:col>55</xdr:col>
      <xdr:colOff>50800</xdr:colOff>
      <xdr:row>97</xdr:row>
      <xdr:rowOff>100212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148489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152693</xdr:rowOff>
    </xdr:from>
    <xdr:to>
      <xdr:col>50</xdr:col>
      <xdr:colOff>165100</xdr:colOff>
      <xdr:row>97</xdr:row>
      <xdr:rowOff>82843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99370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40729</xdr:rowOff>
    </xdr:from>
    <xdr:to>
      <xdr:col>46</xdr:col>
      <xdr:colOff>38100</xdr:colOff>
      <xdr:row>97</xdr:row>
      <xdr:rowOff>142329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133456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14967</xdr:rowOff>
    </xdr:from>
    <xdr:to>
      <xdr:col>41</xdr:col>
      <xdr:colOff>101600</xdr:colOff>
      <xdr:row>97</xdr:row>
      <xdr:rowOff>116567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107694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39097</xdr:rowOff>
    </xdr:from>
    <xdr:to>
      <xdr:col>36</xdr:col>
      <xdr:colOff>165100</xdr:colOff>
      <xdr:row>97</xdr:row>
      <xdr:rowOff>140697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131824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6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75235</xdr:rowOff>
    </xdr:from>
    <xdr:to>
      <xdr:col>85</xdr:col>
      <xdr:colOff>127000</xdr:colOff>
      <xdr:row>36</xdr:row>
      <xdr:rowOff>77788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47435"/>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75235</xdr:rowOff>
    </xdr:from>
    <xdr:to>
      <xdr:col>81</xdr:col>
      <xdr:colOff>50800</xdr:colOff>
      <xdr:row>36</xdr:row>
      <xdr:rowOff>98800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47435"/>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98800</xdr:rowOff>
    </xdr:from>
    <xdr:to>
      <xdr:col>76</xdr:col>
      <xdr:colOff>114300</xdr:colOff>
      <xdr:row>36</xdr:row>
      <xdr:rowOff>101905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71000"/>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101905</xdr:rowOff>
    </xdr:from>
    <xdr:to>
      <xdr:col>71</xdr:col>
      <xdr:colOff>177800</xdr:colOff>
      <xdr:row>36</xdr:row>
      <xdr:rowOff>116231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74105"/>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26988</xdr:rowOff>
    </xdr:from>
    <xdr:to>
      <xdr:col>85</xdr:col>
      <xdr:colOff>177800</xdr:colOff>
      <xdr:row>36</xdr:row>
      <xdr:rowOff>128588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49865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24435</xdr:rowOff>
    </xdr:from>
    <xdr:to>
      <xdr:col>81</xdr:col>
      <xdr:colOff>101600</xdr:colOff>
      <xdr:row>36</xdr:row>
      <xdr:rowOff>126035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142562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48000</xdr:rowOff>
    </xdr:from>
    <xdr:to>
      <xdr:col>76</xdr:col>
      <xdr:colOff>165100</xdr:colOff>
      <xdr:row>36</xdr:row>
      <xdr:rowOff>149600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166127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51105</xdr:rowOff>
    </xdr:from>
    <xdr:to>
      <xdr:col>72</xdr:col>
      <xdr:colOff>38100</xdr:colOff>
      <xdr:row>36</xdr:row>
      <xdr:rowOff>152705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143832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65431</xdr:rowOff>
    </xdr:from>
    <xdr:to>
      <xdr:col>67</xdr:col>
      <xdr:colOff>101600</xdr:colOff>
      <xdr:row>36</xdr:row>
      <xdr:rowOff>167031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1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144211</xdr:rowOff>
    </xdr:from>
    <xdr:to>
      <xdr:col>85</xdr:col>
      <xdr:colOff>127000</xdr:colOff>
      <xdr:row>57</xdr:row>
      <xdr:rowOff>49228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45411"/>
          <a:ext cx="8382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49228</xdr:rowOff>
    </xdr:from>
    <xdr:to>
      <xdr:col>81</xdr:col>
      <xdr:colOff>50800</xdr:colOff>
      <xdr:row>57</xdr:row>
      <xdr:rowOff>59682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21878"/>
          <a:ext cx="889000" cy="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58318</xdr:rowOff>
    </xdr:from>
    <xdr:to>
      <xdr:col>76</xdr:col>
      <xdr:colOff>114300</xdr:colOff>
      <xdr:row>57</xdr:row>
      <xdr:rowOff>59682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59518"/>
          <a:ext cx="889000" cy="17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58318</xdr:rowOff>
    </xdr:from>
    <xdr:to>
      <xdr:col>71</xdr:col>
      <xdr:colOff>177800</xdr:colOff>
      <xdr:row>57</xdr:row>
      <xdr:rowOff>53335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59518"/>
          <a:ext cx="889000" cy="16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93411</xdr:rowOff>
    </xdr:from>
    <xdr:to>
      <xdr:col>85</xdr:col>
      <xdr:colOff>177800</xdr:colOff>
      <xdr:row>57</xdr:row>
      <xdr:rowOff>23561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71838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169878</xdr:rowOff>
    </xdr:from>
    <xdr:to>
      <xdr:col>81</xdr:col>
      <xdr:colOff>101600</xdr:colOff>
      <xdr:row>57</xdr:row>
      <xdr:rowOff>100028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91155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6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8882</xdr:rowOff>
    </xdr:from>
    <xdr:to>
      <xdr:col>76</xdr:col>
      <xdr:colOff>165100</xdr:colOff>
      <xdr:row>57</xdr:row>
      <xdr:rowOff>110482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101609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7518</xdr:rowOff>
    </xdr:from>
    <xdr:to>
      <xdr:col>72</xdr:col>
      <xdr:colOff>38100</xdr:colOff>
      <xdr:row>56</xdr:row>
      <xdr:rowOff>109118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125645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2535</xdr:rowOff>
    </xdr:from>
    <xdr:to>
      <xdr:col>67</xdr:col>
      <xdr:colOff>101600</xdr:colOff>
      <xdr:row>57</xdr:row>
      <xdr:rowOff>104135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7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95262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37936</xdr:rowOff>
    </xdr:from>
    <xdr:to>
      <xdr:col>85</xdr:col>
      <xdr:colOff>127000</xdr:colOff>
      <xdr:row>78</xdr:row>
      <xdr:rowOff>16142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39586"/>
          <a:ext cx="838200" cy="1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103200</xdr:rowOff>
    </xdr:from>
    <xdr:to>
      <xdr:col>81</xdr:col>
      <xdr:colOff>50800</xdr:colOff>
      <xdr:row>77</xdr:row>
      <xdr:rowOff>37936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33400"/>
          <a:ext cx="889000" cy="1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103200</xdr:rowOff>
    </xdr:from>
    <xdr:to>
      <xdr:col>76</xdr:col>
      <xdr:colOff>114300</xdr:colOff>
      <xdr:row>76</xdr:row>
      <xdr:rowOff>126555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33400"/>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40259</xdr:rowOff>
    </xdr:from>
    <xdr:to>
      <xdr:col>71</xdr:col>
      <xdr:colOff>177800</xdr:colOff>
      <xdr:row>76</xdr:row>
      <xdr:rowOff>126555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899009"/>
          <a:ext cx="8890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136792</xdr:rowOff>
    </xdr:from>
    <xdr:to>
      <xdr:col>85</xdr:col>
      <xdr:colOff>177800</xdr:colOff>
      <xdr:row>78</xdr:row>
      <xdr:rowOff>66942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159669</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158586</xdr:rowOff>
    </xdr:from>
    <xdr:to>
      <xdr:col>81</xdr:col>
      <xdr:colOff>101600</xdr:colOff>
      <xdr:row>77</xdr:row>
      <xdr:rowOff>88736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105262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29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52400</xdr:rowOff>
    </xdr:from>
    <xdr:to>
      <xdr:col>76</xdr:col>
      <xdr:colOff>165100</xdr:colOff>
      <xdr:row>76</xdr:row>
      <xdr:rowOff>154000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0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170527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85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75755</xdr:rowOff>
    </xdr:from>
    <xdr:to>
      <xdr:col>72</xdr:col>
      <xdr:colOff>38100</xdr:colOff>
      <xdr:row>77</xdr:row>
      <xdr:rowOff>5905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168482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9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160909</xdr:rowOff>
    </xdr:from>
    <xdr:to>
      <xdr:col>67</xdr:col>
      <xdr:colOff>101600</xdr:colOff>
      <xdr:row>75</xdr:row>
      <xdr:rowOff>91059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8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107586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6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3099</xdr:rowOff>
    </xdr:from>
    <xdr:to>
      <xdr:col>85</xdr:col>
      <xdr:colOff>127000</xdr:colOff>
      <xdr:row>97</xdr:row>
      <xdr:rowOff>6135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33749"/>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6135</xdr:rowOff>
    </xdr:from>
    <xdr:to>
      <xdr:col>81</xdr:col>
      <xdr:colOff>50800</xdr:colOff>
      <xdr:row>97</xdr:row>
      <xdr:rowOff>9106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3678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5601</xdr:rowOff>
    </xdr:from>
    <xdr:to>
      <xdr:col>76</xdr:col>
      <xdr:colOff>114300</xdr:colOff>
      <xdr:row>97</xdr:row>
      <xdr:rowOff>9106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3625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5601</xdr:rowOff>
    </xdr:from>
    <xdr:to>
      <xdr:col>71</xdr:col>
      <xdr:colOff>177800</xdr:colOff>
      <xdr:row>97</xdr:row>
      <xdr:rowOff>8179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36251"/>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123749</xdr:rowOff>
    </xdr:from>
    <xdr:to>
      <xdr:col>85</xdr:col>
      <xdr:colOff>177800</xdr:colOff>
      <xdr:row>97</xdr:row>
      <xdr:rowOff>53899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102176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126785</xdr:rowOff>
    </xdr:from>
    <xdr:to>
      <xdr:col>81</xdr:col>
      <xdr:colOff>101600</xdr:colOff>
      <xdr:row>97</xdr:row>
      <xdr:rowOff>56935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73462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129756</xdr:rowOff>
    </xdr:from>
    <xdr:to>
      <xdr:col>76</xdr:col>
      <xdr:colOff>165100</xdr:colOff>
      <xdr:row>97</xdr:row>
      <xdr:rowOff>59906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76433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126251</xdr:rowOff>
    </xdr:from>
    <xdr:to>
      <xdr:col>72</xdr:col>
      <xdr:colOff>38100</xdr:colOff>
      <xdr:row>97</xdr:row>
      <xdr:rowOff>56401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47528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128829</xdr:rowOff>
    </xdr:from>
    <xdr:to>
      <xdr:col>67</xdr:col>
      <xdr:colOff>101600</xdr:colOff>
      <xdr:row>97</xdr:row>
      <xdr:rowOff>58979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50106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123,237</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18,886</a:t>
          </a:r>
          <a:r>
            <a:rPr kumimoji="1" lang="ja-JP" altLang="en-US" sz="1300">
              <a:latin typeface="ＭＳ Ｐゴシック" panose="020B0600070205080204" pitchFamily="50" charset="-128"/>
              <a:ea typeface="ＭＳ Ｐゴシック" panose="020B0600070205080204" pitchFamily="50" charset="-128"/>
            </a:rPr>
            <a:t>円増加している。これは、柳井商業高等学校跡地整備事業費の増加などが要因である。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199,540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5,547</a:t>
          </a:r>
          <a:r>
            <a:rPr kumimoji="1" lang="ja-JP" altLang="en-US" sz="1300">
              <a:latin typeface="ＭＳ Ｐゴシック" panose="020B0600070205080204" pitchFamily="50" charset="-128"/>
              <a:ea typeface="ＭＳ Ｐゴシック" panose="020B0600070205080204" pitchFamily="50" charset="-128"/>
            </a:rPr>
            <a:t>円増加している。これは、物価高騰対応重点支援給付金事業の実施などが要因である。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46,530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4,967</a:t>
          </a:r>
          <a:r>
            <a:rPr kumimoji="1" lang="ja-JP" altLang="en-US" sz="1300">
              <a:latin typeface="ＭＳ Ｐゴシック" panose="020B0600070205080204" pitchFamily="50" charset="-128"/>
              <a:ea typeface="ＭＳ Ｐゴシック" panose="020B0600070205080204" pitchFamily="50" charset="-128"/>
            </a:rPr>
            <a:t>円増加している。　これは、農業法人産地拡大支援事業の増加などが要因である。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20,014</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14,397</a:t>
          </a:r>
          <a:r>
            <a:rPr kumimoji="1" lang="ja-JP" altLang="en-US" sz="1300">
              <a:latin typeface="ＭＳ Ｐゴシック" panose="020B0600070205080204" pitchFamily="50" charset="-128"/>
              <a:ea typeface="ＭＳ Ｐゴシック" panose="020B0600070205080204" pitchFamily="50" charset="-128"/>
            </a:rPr>
            <a:t>円減少している。　これは、やない暮らし応援買物券事業費の減少などが要因である。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57,248</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3,799</a:t>
          </a:r>
          <a:r>
            <a:rPr kumimoji="1" lang="ja-JP" altLang="en-US" sz="1300">
              <a:latin typeface="ＭＳ Ｐゴシック" panose="020B0600070205080204" pitchFamily="50" charset="-128"/>
              <a:ea typeface="ＭＳ Ｐゴシック" panose="020B0600070205080204" pitchFamily="50" charset="-128"/>
            </a:rPr>
            <a:t>円減少している。これは、古開作中央線道路施設リニューアル事業費の減少などが要因である。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54,408</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10,035</a:t>
          </a:r>
          <a:r>
            <a:rPr kumimoji="1" lang="ja-JP" altLang="en-US" sz="1300">
              <a:latin typeface="ＭＳ Ｐゴシック" panose="020B0600070205080204" pitchFamily="50" charset="-128"/>
              <a:ea typeface="ＭＳ Ｐゴシック" panose="020B0600070205080204" pitchFamily="50" charset="-128"/>
            </a:rPr>
            <a:t>円増加している。これは、体育館改修事業費や阿月公民館整備事業費の増加などが要因である。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財政調整基金残高は、取崩しを実施したが、前年度決算剰余金の積立等に伴い増加したことにより、前年度比</a:t>
          </a:r>
          <a:r>
            <a:rPr kumimoji="1" lang="en-US" altLang="ja-JP" sz="1100">
              <a:latin typeface="ＭＳ ゴシック" pitchFamily="49" charset="-128"/>
              <a:ea typeface="ＭＳ ゴシック" pitchFamily="49" charset="-128"/>
            </a:rPr>
            <a:t>1.38</a:t>
          </a:r>
          <a:r>
            <a:rPr kumimoji="1" lang="ja-JP" altLang="en-US" sz="1100">
              <a:latin typeface="ＭＳ ゴシック" pitchFamily="49" charset="-128"/>
              <a:ea typeface="ＭＳ ゴシック" pitchFamily="49" charset="-128"/>
            </a:rPr>
            <a:t>ポイント増となった。</a:t>
          </a:r>
        </a:p>
        <a:p>
          <a:r>
            <a:rPr kumimoji="1" lang="ja-JP" altLang="en-US" sz="1100">
              <a:latin typeface="ＭＳ ゴシック" pitchFamily="49" charset="-128"/>
              <a:ea typeface="ＭＳ ゴシック" pitchFamily="49" charset="-128"/>
            </a:rPr>
            <a:t>　実質収支額は、翌年度に繰越すべき財源が増加したことにより、前年度比</a:t>
          </a:r>
          <a:r>
            <a:rPr kumimoji="1" lang="en-US" altLang="ja-JP" sz="1100">
              <a:latin typeface="ＭＳ ゴシック" pitchFamily="49" charset="-128"/>
              <a:ea typeface="ＭＳ ゴシック" pitchFamily="49" charset="-128"/>
            </a:rPr>
            <a:t>1.17</a:t>
          </a:r>
          <a:r>
            <a:rPr kumimoji="1" lang="ja-JP" altLang="en-US" sz="1100">
              <a:latin typeface="ＭＳ ゴシック" pitchFamily="49" charset="-128"/>
              <a:ea typeface="ＭＳ ゴシック" pitchFamily="49" charset="-128"/>
            </a:rPr>
            <a:t>ポイント減となった。</a:t>
          </a:r>
        </a:p>
        <a:p>
          <a:r>
            <a:rPr kumimoji="1" lang="ja-JP" altLang="en-US" sz="1100">
              <a:latin typeface="ＭＳ ゴシック" pitchFamily="49" charset="-128"/>
              <a:ea typeface="ＭＳ ゴシック" pitchFamily="49" charset="-128"/>
            </a:rPr>
            <a:t>　実質単年度収支は、財政調整基金の取崩しの実施や積立金の減少により、前年度比</a:t>
          </a:r>
          <a:r>
            <a:rPr kumimoji="1" lang="en-US" altLang="ja-JP" sz="1100">
              <a:latin typeface="ＭＳ ゴシック" pitchFamily="49" charset="-128"/>
              <a:ea typeface="ＭＳ ゴシック" pitchFamily="49" charset="-128"/>
            </a:rPr>
            <a:t>0.38</a:t>
          </a:r>
          <a:r>
            <a:rPr kumimoji="1" lang="ja-JP" altLang="en-US" sz="1100">
              <a:latin typeface="ＭＳ ゴシック" pitchFamily="49" charset="-128"/>
              <a:ea typeface="ＭＳ ゴシック" pitchFamily="49" charset="-128"/>
            </a:rPr>
            <a:t>ポイント減となっているが、黒字を維持した。</a:t>
          </a:r>
        </a:p>
        <a:p>
          <a:r>
            <a:rPr kumimoji="1" lang="ja-JP" altLang="en-US" sz="1100">
              <a:latin typeface="ＭＳ ゴシック" pitchFamily="49" charset="-128"/>
              <a:ea typeface="ＭＳ ゴシック" pitchFamily="49" charset="-128"/>
            </a:rPr>
            <a:t>　今後は人口減少による税収減や社会保障関係経費の増加等による一般財源の不足が予想されるため、引き続き行財政運営の効率化を図り、財政健全化に努める。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山口県柳井市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連結実質赤字比率は、令和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年度が△</a:t>
          </a:r>
          <a:r>
            <a:rPr kumimoji="1" lang="en-US" altLang="ja-JP" sz="1100">
              <a:latin typeface="ＭＳ ゴシック" pitchFamily="49" charset="-128"/>
              <a:ea typeface="ＭＳ ゴシック" pitchFamily="49" charset="-128"/>
            </a:rPr>
            <a:t>22.52</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年度が△</a:t>
          </a:r>
          <a:r>
            <a:rPr kumimoji="1" lang="en-US" altLang="ja-JP" sz="1100">
              <a:latin typeface="ＭＳ ゴシック" pitchFamily="49" charset="-128"/>
              <a:ea typeface="ＭＳ ゴシック" pitchFamily="49" charset="-128"/>
            </a:rPr>
            <a:t>22.16</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簡易水道事業、公共下水道事業及び農業集落排水事業の各特別会計が公営企業会計に移行しことに伴い、その他会計が皆減となり、水道事業会計及び下水道事業会計にそれぞれ計上されたがいずれも黒字となっている。</a:t>
          </a:r>
        </a:p>
        <a:p>
          <a:r>
            <a:rPr kumimoji="1" lang="ja-JP" altLang="en-US" sz="1100">
              <a:latin typeface="ＭＳ ゴシック" pitchFamily="49" charset="-128"/>
              <a:ea typeface="ＭＳ ゴシック" pitchFamily="49" charset="-128"/>
            </a:rPr>
            <a:t>　全ての会計において黒字となっており、安定した財政運営が行われていると考えられる。</a:t>
          </a:r>
        </a:p>
        <a:p>
          <a:r>
            <a:rPr kumimoji="1" lang="ja-JP" altLang="en-US" sz="1100">
              <a:latin typeface="ＭＳ ゴシック" pitchFamily="49" charset="-128"/>
              <a:ea typeface="ＭＳ ゴシック" pitchFamily="49" charset="-128"/>
            </a:rPr>
            <a:t>　今後も、事業見直しなど行政改革に努め、地方債残高の抑制、歳入の確保など財政健全化の取組を進める。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19794027</v>
      </c>
      <c r="BO4" s="462"/>
      <c r="BP4" s="462"/>
      <c r="BQ4" s="462"/>
      <c r="BR4" s="462"/>
      <c r="BS4" s="462"/>
      <c r="BT4" s="462"/>
      <c r="BU4" s="463"/>
      <c r="BV4" s="461">
        <v>19515991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2.6</v>
      </c>
      <c r="CU4" s="602"/>
      <c r="CV4" s="602"/>
      <c r="CW4" s="602"/>
      <c r="CX4" s="602"/>
      <c r="CY4" s="602"/>
      <c r="CZ4" s="602"/>
      <c r="DA4" s="603"/>
      <c r="DB4" s="601">
        <v>3.7</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19344363</v>
      </c>
      <c r="BO5" s="433"/>
      <c r="BP5" s="433"/>
      <c r="BQ5" s="433"/>
      <c r="BR5" s="433"/>
      <c r="BS5" s="433"/>
      <c r="BT5" s="433"/>
      <c r="BU5" s="434"/>
      <c r="BV5" s="432">
        <v>19112661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92.3</v>
      </c>
      <c r="CU5" s="430"/>
      <c r="CV5" s="430"/>
      <c r="CW5" s="430"/>
      <c r="CX5" s="430"/>
      <c r="CY5" s="430"/>
      <c r="CZ5" s="430"/>
      <c r="DA5" s="431"/>
      <c r="DB5" s="429">
        <v>94.7</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449664</v>
      </c>
      <c r="BO6" s="433"/>
      <c r="BP6" s="433"/>
      <c r="BQ6" s="433"/>
      <c r="BR6" s="433"/>
      <c r="BS6" s="433"/>
      <c r="BT6" s="433"/>
      <c r="BU6" s="434"/>
      <c r="BV6" s="432">
        <v>403330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v>
      </c>
      <c r="CU6" s="576"/>
      <c r="CV6" s="576"/>
      <c r="CW6" s="576"/>
      <c r="CX6" s="576"/>
      <c r="CY6" s="576"/>
      <c r="CZ6" s="576"/>
      <c r="DA6" s="577"/>
      <c r="DB6" s="575">
        <v>96.2</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193979</v>
      </c>
      <c r="BO7" s="433"/>
      <c r="BP7" s="433"/>
      <c r="BQ7" s="433"/>
      <c r="BR7" s="433"/>
      <c r="BS7" s="433"/>
      <c r="BT7" s="433"/>
      <c r="BU7" s="434"/>
      <c r="BV7" s="432">
        <v>31002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10011524</v>
      </c>
      <c r="CU7" s="433"/>
      <c r="CV7" s="433"/>
      <c r="CW7" s="433"/>
      <c r="CX7" s="433"/>
      <c r="CY7" s="433"/>
      <c r="CZ7" s="433"/>
      <c r="DA7" s="434"/>
      <c r="DB7" s="432">
        <v>10011698</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255685</v>
      </c>
      <c r="BO8" s="433"/>
      <c r="BP8" s="433"/>
      <c r="BQ8" s="433"/>
      <c r="BR8" s="433"/>
      <c r="BS8" s="433"/>
      <c r="BT8" s="433"/>
      <c r="BU8" s="434"/>
      <c r="BV8" s="432">
        <v>372328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v>
      </c>
      <c r="CU8" s="536"/>
      <c r="CV8" s="536"/>
      <c r="CW8" s="536"/>
      <c r="CX8" s="536"/>
      <c r="CY8" s="536"/>
      <c r="CZ8" s="536"/>
      <c r="DA8" s="537"/>
      <c r="DB8" s="535">
        <v>0.51</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30799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-116643</v>
      </c>
      <c r="BO9" s="433"/>
      <c r="BP9" s="433"/>
      <c r="BQ9" s="433"/>
      <c r="BR9" s="433"/>
      <c r="BS9" s="433"/>
      <c r="BT9" s="433"/>
      <c r="BU9" s="434"/>
      <c r="BV9" s="432">
        <v>-256656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13.9</v>
      </c>
      <c r="CU9" s="430"/>
      <c r="CV9" s="430"/>
      <c r="CW9" s="430"/>
      <c r="CX9" s="430"/>
      <c r="CY9" s="430"/>
      <c r="CZ9" s="430"/>
      <c r="DA9" s="431"/>
      <c r="DB9" s="429">
        <v>14</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112</v>
      </c>
      <c r="M10" s="389"/>
      <c r="N10" s="389"/>
      <c r="O10" s="389"/>
      <c r="P10" s="389"/>
      <c r="Q10" s="390"/>
      <c r="R10" s="385">
        <v>32945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187725</v>
      </c>
      <c r="BO10" s="433"/>
      <c r="BP10" s="433"/>
      <c r="BQ10" s="433"/>
      <c r="BR10" s="433"/>
      <c r="BS10" s="433"/>
      <c r="BT10" s="433"/>
      <c r="BU10" s="434"/>
      <c r="BV10" s="432">
        <v>316124</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29683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50000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84"/>
      <c r="M13" s="516" t="s">
        <v>130</v>
      </c>
      <c r="N13" s="517"/>
      <c r="O13" s="517"/>
      <c r="P13" s="517"/>
      <c r="Q13" s="518"/>
      <c r="R13" s="519">
        <v>29408</v>
      </c>
      <c r="S13" s="520"/>
      <c r="T13" s="520"/>
      <c r="U13" s="520"/>
      <c r="V13" s="521"/>
      <c r="W13" s="522" t="s">
        <v>131</v>
      </c>
      <c r="X13" s="418"/>
      <c r="Y13" s="418"/>
      <c r="Z13" s="418"/>
      <c r="AA13" s="418"/>
      <c r="AB13" s="419"/>
      <c r="AC13" s="385">
        <v>778</v>
      </c>
      <c r="AD13" s="386"/>
      <c r="AE13" s="386"/>
      <c r="AF13" s="386"/>
      <c r="AG13" s="387"/>
      <c r="AH13" s="385">
        <v>1017</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21082</v>
      </c>
      <c r="BO13" s="433"/>
      <c r="BP13" s="433"/>
      <c r="BQ13" s="433"/>
      <c r="BR13" s="433"/>
      <c r="BS13" s="433"/>
      <c r="BT13" s="433"/>
      <c r="BU13" s="434"/>
      <c r="BV13" s="432">
        <v>59468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8.5</v>
      </c>
      <c r="CU13" s="430"/>
      <c r="CV13" s="430"/>
      <c r="CW13" s="430"/>
      <c r="CX13" s="430"/>
      <c r="CY13" s="430"/>
      <c r="CZ13" s="430"/>
      <c r="DA13" s="431"/>
      <c r="DB13" s="429">
        <v>8.6999999999999993</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30201</v>
      </c>
      <c r="S14" s="520"/>
      <c r="T14" s="520"/>
      <c r="U14" s="520"/>
      <c r="V14" s="521"/>
      <c r="W14" s="523"/>
      <c r="X14" s="421"/>
      <c r="Y14" s="421"/>
      <c r="Z14" s="421"/>
      <c r="AA14" s="421"/>
      <c r="AB14" s="422"/>
      <c r="AC14" s="512">
        <v>5.8</v>
      </c>
      <c r="AD14" s="513"/>
      <c r="AE14" s="513"/>
      <c r="AF14" s="513"/>
      <c r="AG14" s="514"/>
      <c r="AH14" s="512">
        <v>7.1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39.299999999999997</v>
      </c>
      <c r="CU14" s="530"/>
      <c r="CV14" s="530"/>
      <c r="CW14" s="530"/>
      <c r="CX14" s="530"/>
      <c r="CY14" s="530"/>
      <c r="CZ14" s="530"/>
      <c r="DA14" s="531"/>
      <c r="DB14" s="529">
        <v>44.4</v>
      </c>
      <c r="DC14" s="530"/>
      <c r="DD14" s="530"/>
      <c r="DE14" s="530"/>
      <c r="DF14" s="530"/>
      <c r="DG14" s="530"/>
      <c r="DH14" s="530"/>
      <c r="DI14" s="531"/>
    </row>
    <row r="15" spans="1:119" ht="18.75" customHeight="1">
      <c r="A15" s="175"/>
      <c r="B15" s="541"/>
      <c r="C15" s="542"/>
      <c r="D15" s="542"/>
      <c r="E15" s="542"/>
      <c r="F15" s="542"/>
      <c r="G15" s="542"/>
      <c r="H15" s="542"/>
      <c r="I15" s="542"/>
      <c r="J15" s="542"/>
      <c r="K15" s="543"/>
      <c r="L15" s="184"/>
      <c r="M15" s="516" t="s">
        <v>130</v>
      </c>
      <c r="N15" s="517"/>
      <c r="O15" s="517"/>
      <c r="P15" s="517"/>
      <c r="Q15" s="518"/>
      <c r="R15" s="519">
        <v>29982</v>
      </c>
      <c r="S15" s="520"/>
      <c r="T15" s="520"/>
      <c r="U15" s="520"/>
      <c r="V15" s="521"/>
      <c r="W15" s="522" t="s">
        <v>137</v>
      </c>
      <c r="X15" s="418"/>
      <c r="Y15" s="418"/>
      <c r="Z15" s="418"/>
      <c r="AA15" s="418"/>
      <c r="AB15" s="419"/>
      <c r="AC15" s="385">
        <v>3139</v>
      </c>
      <c r="AD15" s="386"/>
      <c r="AE15" s="386"/>
      <c r="AF15" s="386"/>
      <c r="AG15" s="387"/>
      <c r="AH15" s="385">
        <v>3203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4275100</v>
      </c>
      <c r="BO15" s="462"/>
      <c r="BP15" s="462"/>
      <c r="BQ15" s="462"/>
      <c r="BR15" s="462"/>
      <c r="BS15" s="462"/>
      <c r="BT15" s="462"/>
      <c r="BU15" s="463"/>
      <c r="BV15" s="461">
        <v>4355743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23.3</v>
      </c>
      <c r="AD16" s="513"/>
      <c r="AE16" s="513"/>
      <c r="AF16" s="513"/>
      <c r="AG16" s="514"/>
      <c r="AH16" s="512">
        <v>22.3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8788029</v>
      </c>
      <c r="BO16" s="433"/>
      <c r="BP16" s="433"/>
      <c r="BQ16" s="433"/>
      <c r="BR16" s="433"/>
      <c r="BS16" s="433"/>
      <c r="BT16" s="433"/>
      <c r="BU16" s="434"/>
      <c r="BV16" s="432">
        <v>8659368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9554</v>
      </c>
      <c r="AD17" s="386"/>
      <c r="AE17" s="386"/>
      <c r="AF17" s="386"/>
      <c r="AG17" s="387"/>
      <c r="AH17" s="385">
        <v>10138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5422832</v>
      </c>
      <c r="BO17" s="433"/>
      <c r="BP17" s="433"/>
      <c r="BQ17" s="433"/>
      <c r="BR17" s="433"/>
      <c r="BS17" s="433"/>
      <c r="BT17" s="433"/>
      <c r="BU17" s="434"/>
      <c r="BV17" s="432">
        <v>5542945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140.03</v>
      </c>
      <c r="M18" s="485"/>
      <c r="N18" s="485"/>
      <c r="O18" s="485"/>
      <c r="P18" s="485"/>
      <c r="Q18" s="485"/>
      <c r="R18" s="486"/>
      <c r="S18" s="486"/>
      <c r="T18" s="486"/>
      <c r="U18" s="486"/>
      <c r="V18" s="487"/>
      <c r="W18" s="503"/>
      <c r="X18" s="504"/>
      <c r="Y18" s="504"/>
      <c r="Z18" s="504"/>
      <c r="AA18" s="504"/>
      <c r="AB18" s="528"/>
      <c r="AC18" s="402">
        <v>70.900000000000006</v>
      </c>
      <c r="AD18" s="403"/>
      <c r="AE18" s="403"/>
      <c r="AF18" s="403"/>
      <c r="AG18" s="488"/>
      <c r="AH18" s="402">
        <v>70.599999999999994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9415262</v>
      </c>
      <c r="BO18" s="433"/>
      <c r="BP18" s="433"/>
      <c r="BQ18" s="433"/>
      <c r="BR18" s="433"/>
      <c r="BS18" s="433"/>
      <c r="BT18" s="433"/>
      <c r="BU18" s="434"/>
      <c r="BV18" s="432">
        <v>9523480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220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12539252</v>
      </c>
      <c r="BO19" s="433"/>
      <c r="BP19" s="433"/>
      <c r="BQ19" s="433"/>
      <c r="BR19" s="433"/>
      <c r="BS19" s="433"/>
      <c r="BT19" s="433"/>
      <c r="BU19" s="434"/>
      <c r="BV19" s="432">
        <v>12515346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13932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15957622</v>
      </c>
      <c r="BO22" s="462"/>
      <c r="BP22" s="462"/>
      <c r="BQ22" s="462"/>
      <c r="BR22" s="462"/>
      <c r="BS22" s="462"/>
      <c r="BT22" s="462"/>
      <c r="BU22" s="463"/>
      <c r="BV22" s="461">
        <v>15672329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14137800</v>
      </c>
      <c r="BO23" s="433"/>
      <c r="BP23" s="433"/>
      <c r="BQ23" s="433"/>
      <c r="BR23" s="433"/>
      <c r="BS23" s="433"/>
      <c r="BT23" s="433"/>
      <c r="BU23" s="434"/>
      <c r="BV23" s="432">
        <v>13794134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7830</v>
      </c>
      <c r="R24" s="386"/>
      <c r="S24" s="386"/>
      <c r="T24" s="386"/>
      <c r="U24" s="386"/>
      <c r="V24" s="387"/>
      <c r="W24" s="475"/>
      <c r="X24" s="412"/>
      <c r="Y24" s="413"/>
      <c r="Z24" s="388" t="s">
        <v>162</v>
      </c>
      <c r="AA24" s="389"/>
      <c r="AB24" s="389"/>
      <c r="AC24" s="389"/>
      <c r="AD24" s="389"/>
      <c r="AE24" s="389"/>
      <c r="AF24" s="389"/>
      <c r="AG24" s="390"/>
      <c r="AH24" s="385">
        <v>280</v>
      </c>
      <c r="AI24" s="386"/>
      <c r="AJ24" s="386"/>
      <c r="AK24" s="386"/>
      <c r="AL24" s="387"/>
      <c r="AM24" s="385">
        <v>893480</v>
      </c>
      <c r="AN24" s="386"/>
      <c r="AO24" s="386"/>
      <c r="AP24" s="386"/>
      <c r="AQ24" s="386"/>
      <c r="AR24" s="387"/>
      <c r="AS24" s="385">
        <v>3191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10109950</v>
      </c>
      <c r="BO24" s="433"/>
      <c r="BP24" s="433"/>
      <c r="BQ24" s="433"/>
      <c r="BR24" s="433"/>
      <c r="BS24" s="433"/>
      <c r="BT24" s="433"/>
      <c r="BU24" s="434"/>
      <c r="BV24" s="432">
        <v>9284140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1</v>
      </c>
      <c r="M25" s="386"/>
      <c r="N25" s="386"/>
      <c r="O25" s="386"/>
      <c r="P25" s="387"/>
      <c r="Q25" s="385">
        <v>6165</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3415242</v>
      </c>
      <c r="BO25" s="462"/>
      <c r="BP25" s="462"/>
      <c r="BQ25" s="462"/>
      <c r="BR25" s="462"/>
      <c r="BS25" s="462"/>
      <c r="BT25" s="462"/>
      <c r="BU25" s="463"/>
      <c r="BV25" s="461">
        <v>2928488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5535</v>
      </c>
      <c r="R26" s="386"/>
      <c r="S26" s="386"/>
      <c r="T26" s="386"/>
      <c r="U26" s="386"/>
      <c r="V26" s="387"/>
      <c r="W26" s="475"/>
      <c r="X26" s="412"/>
      <c r="Y26" s="413"/>
      <c r="Z26" s="388" t="s">
        <v>168</v>
      </c>
      <c r="AA26" s="443"/>
      <c r="AB26" s="443"/>
      <c r="AC26" s="443"/>
      <c r="AD26" s="443"/>
      <c r="AE26" s="443"/>
      <c r="AF26" s="443"/>
      <c r="AG26" s="444"/>
      <c r="AH26" s="385">
        <v>14</v>
      </c>
      <c r="AI26" s="386"/>
      <c r="AJ26" s="386"/>
      <c r="AK26" s="386"/>
      <c r="AL26" s="387"/>
      <c r="AM26" s="385">
        <v>44030</v>
      </c>
      <c r="AN26" s="386"/>
      <c r="AO26" s="386"/>
      <c r="AP26" s="386"/>
      <c r="AQ26" s="386"/>
      <c r="AR26" s="387"/>
      <c r="AS26" s="385">
        <v>3145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170</v>
      </c>
      <c r="F27" s="389"/>
      <c r="G27" s="389"/>
      <c r="H27" s="389"/>
      <c r="I27" s="389"/>
      <c r="J27" s="389"/>
      <c r="K27" s="390"/>
      <c r="L27" s="385">
        <v>1</v>
      </c>
      <c r="M27" s="386"/>
      <c r="N27" s="386"/>
      <c r="O27" s="386"/>
      <c r="P27" s="387"/>
      <c r="Q27" s="385">
        <v>4250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173</v>
      </c>
      <c r="F28" s="389"/>
      <c r="G28" s="389"/>
      <c r="H28" s="389"/>
      <c r="I28" s="389"/>
      <c r="J28" s="389"/>
      <c r="K28" s="390"/>
      <c r="L28" s="385">
        <v>1</v>
      </c>
      <c r="M28" s="386"/>
      <c r="N28" s="386"/>
      <c r="O28" s="386"/>
      <c r="P28" s="387"/>
      <c r="Q28" s="385">
        <v>3660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2922941</v>
      </c>
      <c r="BO28" s="462"/>
      <c r="BP28" s="462"/>
      <c r="BQ28" s="462"/>
      <c r="BR28" s="462"/>
      <c r="BS28" s="462"/>
      <c r="BT28" s="462"/>
      <c r="BU28" s="463"/>
      <c r="BV28" s="461">
        <v>2785216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176</v>
      </c>
      <c r="F29" s="389"/>
      <c r="G29" s="389"/>
      <c r="H29" s="389"/>
      <c r="I29" s="389"/>
      <c r="J29" s="389"/>
      <c r="K29" s="390"/>
      <c r="L29" s="385">
        <v>14</v>
      </c>
      <c r="M29" s="386"/>
      <c r="N29" s="386"/>
      <c r="O29" s="386"/>
      <c r="P29" s="387"/>
      <c r="Q29" s="385">
        <v>3250</v>
      </c>
      <c r="R29" s="386"/>
      <c r="S29" s="386"/>
      <c r="T29" s="386"/>
      <c r="U29" s="386"/>
      <c r="V29" s="387"/>
      <c r="W29" s="476"/>
      <c r="X29" s="477"/>
      <c r="Y29" s="478"/>
      <c r="Z29" s="388" t="s">
        <v>177</v>
      </c>
      <c r="AA29" s="389"/>
      <c r="AB29" s="389"/>
      <c r="AC29" s="389"/>
      <c r="AD29" s="389"/>
      <c r="AE29" s="389"/>
      <c r="AF29" s="389"/>
      <c r="AG29" s="390"/>
      <c r="AH29" s="385">
        <v>280</v>
      </c>
      <c r="AI29" s="386"/>
      <c r="AJ29" s="386"/>
      <c r="AK29" s="386"/>
      <c r="AL29" s="387"/>
      <c r="AM29" s="385">
        <v>893480</v>
      </c>
      <c r="AN29" s="386"/>
      <c r="AO29" s="386"/>
      <c r="AP29" s="386"/>
      <c r="AQ29" s="386"/>
      <c r="AR29" s="387"/>
      <c r="AS29" s="385">
        <v>3191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343880</v>
      </c>
      <c r="BO29" s="433"/>
      <c r="BP29" s="433"/>
      <c r="BQ29" s="433"/>
      <c r="BR29" s="433"/>
      <c r="BS29" s="433"/>
      <c r="BT29" s="433"/>
      <c r="BU29" s="434"/>
      <c r="BV29" s="432">
        <v>287375</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3208905</v>
      </c>
      <c r="BO30" s="467"/>
      <c r="BP30" s="467"/>
      <c r="BQ30" s="467"/>
      <c r="BR30" s="467"/>
      <c r="BS30" s="467"/>
      <c r="BT30" s="467"/>
      <c r="BU30" s="468"/>
      <c r="BV30" s="466">
        <v>3190975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柳井地区広域消防組合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平郡航路</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202"/>
    </row>
    <row r="35" spans="1:113" ht="32.25" customHeight="1">
      <c r="A35" s="175"/>
      <c r="B35" s="199"/>
      <c r="C35" s="380">
        <f>IF(E35="","",C34+1)</f>
        <v>2</v>
      </c>
      <c r="D35" s="380"/>
      <c r="E35" s="381" t="str">
        <f>IF('各会計、関係団体の財政状況及び健全化判断比率'!B8="","",'各会計、関係団体の財政状況及び健全化判断比率'!B8)</f>
        <v>市有林野区事業特別会計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周東環境衛生組合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やない花のまちづくり振興財団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柳井地域広域水道企業団</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山口県市町総合事務組合
（一般会計）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山口県市町総合事務組合
（消防団員補償等特別会計）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山口県市町総合事務組合
（非常勤職員公務災害補償特別会計）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山口県市町総合事務組合
（山口県市町公平委員会特別会計）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山口県市町総合事務組合
（交通災害共済特別会計）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山口県市町総合事務組合
（山口県自治会館管理特別会計）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山口県後期高齢者医療広域連合
（一般会計）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fDq5R3/JP3bj2cqh7Z1lHlHfgugovUuuWPP95kT7zmhKbX0k9UAMvN/tElK6WQJXZrATFxOkXCMhzYzsUHzGcw==" saltValue="4MyCq+ir9Ze2rjCOYFsL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62" t="s">
        <v>530</v>
      </c>
      <c r="D34" s="1162"/>
      <c r="E34" s="1163"/>
      <c r="F34" s="32">
        <v>13.26</v>
      </c>
      <c r="G34" s="33">
        <v>13.95</v>
      </c>
      <c r="H34" s="33">
        <v>14.1</v>
      </c>
      <c r="I34" s="33">
        <v>14.97</v>
      </c>
      <c r="J34" s="34">
        <v>15.52</v>
      </c>
      <c r="K34" s="22"/>
      <c r="L34" s="22"/>
      <c r="M34" s="22"/>
      <c r="N34" s="22"/>
      <c r="O34" s="22"/>
      <c r="P34" s="22"/>
    </row>
    <row r="35" spans="1:16" ht="39" customHeight="1">
      <c r="A35" s="22"/>
      <c r="B35" s="35"/>
      <c r="C35" s="1158" t="s">
        <v>531</v>
      </c>
      <c r="D35" s="1158"/>
      <c r="E35" s="1159"/>
      <c r="F35" s="36" t="s">
        <v>485</v>
      </c>
      <c r="G35" s="37">
        <v>1.01</v>
      </c>
      <c r="H35" s="37">
        <v>1.35</v>
      </c>
      <c r="I35" s="37">
        <v>1.69</v>
      </c>
      <c r="J35" s="38">
        <v>2.87</v>
      </c>
      <c r="K35" s="22"/>
      <c r="L35" s="22"/>
      <c r="M35" s="22"/>
      <c r="N35" s="22"/>
      <c r="O35" s="22"/>
      <c r="P35" s="22"/>
    </row>
    <row r="36" spans="1:16" ht="39" customHeight="1">
      <c r="A36" s="22"/>
      <c r="B36" s="35"/>
      <c r="C36" s="1158" t="s">
        <v>532</v>
      </c>
      <c r="D36" s="1158"/>
      <c r="E36" s="1159"/>
      <c r="F36" s="36">
        <v>2.16</v>
      </c>
      <c r="G36" s="37">
        <v>2.33</v>
      </c>
      <c r="H36" s="37">
        <v>6.14</v>
      </c>
      <c r="I36" s="37">
        <v>3.71</v>
      </c>
      <c r="J36" s="38">
        <v>2.5499999999999998</v>
      </c>
      <c r="K36" s="22"/>
      <c r="L36" s="22"/>
      <c r="M36" s="22"/>
      <c r="N36" s="22"/>
      <c r="O36" s="22"/>
      <c r="P36" s="22"/>
    </row>
    <row r="37" spans="1:16" ht="39" customHeight="1">
      <c r="A37" s="22"/>
      <c r="B37" s="35"/>
      <c r="C37" s="1158" t="s">
        <v>533</v>
      </c>
      <c r="D37" s="1158"/>
      <c r="E37" s="1159"/>
      <c r="F37" s="36">
        <v>0.37</v>
      </c>
      <c r="G37" s="37">
        <v>1.1599999999999999</v>
      </c>
      <c r="H37" s="37">
        <v>0.89</v>
      </c>
      <c r="I37" s="37">
        <v>1.1000000000000001</v>
      </c>
      <c r="J37" s="38">
        <v>1.37</v>
      </c>
      <c r="K37" s="22"/>
      <c r="L37" s="22"/>
      <c r="M37" s="22"/>
      <c r="N37" s="22"/>
      <c r="O37" s="22"/>
      <c r="P37" s="22"/>
    </row>
    <row r="38" spans="1:16" ht="39" customHeight="1">
      <c r="A38" s="22"/>
      <c r="B38" s="35"/>
      <c r="C38" s="1158" t="s">
        <v>534</v>
      </c>
      <c r="D38" s="1158"/>
      <c r="E38" s="1159"/>
      <c r="F38" s="36">
        <v>1.04</v>
      </c>
      <c r="G38" s="37">
        <v>0.85</v>
      </c>
      <c r="H38" s="37">
        <v>0.74</v>
      </c>
      <c r="I38" s="37">
        <v>0.66</v>
      </c>
      <c r="J38" s="38">
        <v>0.2</v>
      </c>
      <c r="K38" s="22"/>
      <c r="L38" s="22"/>
      <c r="M38" s="22"/>
      <c r="N38" s="22"/>
      <c r="O38" s="22"/>
      <c r="P38" s="22"/>
    </row>
    <row r="39" spans="1:16" ht="39" customHeight="1">
      <c r="A39" s="22"/>
      <c r="B39" s="35"/>
      <c r="C39" s="1158" t="s">
        <v>535</v>
      </c>
      <c r="D39" s="1158"/>
      <c r="E39" s="1159"/>
      <c r="F39" s="36">
        <v>0</v>
      </c>
      <c r="G39" s="37">
        <v>0</v>
      </c>
      <c r="H39" s="37">
        <v>0</v>
      </c>
      <c r="I39" s="37">
        <v>0</v>
      </c>
      <c r="J39" s="38">
        <v>0</v>
      </c>
      <c r="K39" s="22"/>
      <c r="L39" s="22"/>
      <c r="M39" s="22"/>
      <c r="N39" s="22"/>
      <c r="O39" s="22"/>
      <c r="P39" s="22"/>
    </row>
    <row r="40" spans="1:16" ht="39" customHeight="1">
      <c r="A40" s="22"/>
      <c r="B40" s="35"/>
      <c r="C40" s="1158" t="s">
        <v>536</v>
      </c>
      <c r="D40" s="1158"/>
      <c r="E40" s="1159"/>
      <c r="F40" s="36">
        <v>0</v>
      </c>
      <c r="G40" s="37">
        <v>0</v>
      </c>
      <c r="H40" s="37">
        <v>0</v>
      </c>
      <c r="I40" s="37">
        <v>0</v>
      </c>
      <c r="J40" s="38">
        <v>0</v>
      </c>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537</v>
      </c>
      <c r="D42" s="1158"/>
      <c r="E42" s="1159"/>
      <c r="F42" s="36" t="s">
        <v>485</v>
      </c>
      <c r="G42" s="37" t="s">
        <v>485</v>
      </c>
      <c r="H42" s="37" t="s">
        <v>485</v>
      </c>
      <c r="I42" s="37" t="s">
        <v>485</v>
      </c>
      <c r="J42" s="38" t="s">
        <v>485</v>
      </c>
      <c r="K42" s="22"/>
      <c r="L42" s="22"/>
      <c r="M42" s="22"/>
      <c r="N42" s="22"/>
      <c r="O42" s="22"/>
      <c r="P42" s="22"/>
    </row>
    <row r="43" spans="1:16" ht="39" customHeight="1" thickBot="1">
      <c r="A43" s="22"/>
      <c r="B43" s="40"/>
      <c r="C43" s="1160" t="s">
        <v>538</v>
      </c>
      <c r="D43" s="1160"/>
      <c r="E43" s="1161"/>
      <c r="F43" s="41">
        <v>0</v>
      </c>
      <c r="G43" s="42">
        <v>0</v>
      </c>
      <c r="H43" s="42">
        <v>0</v>
      </c>
      <c r="I43" s="42" t="s">
        <v>485</v>
      </c>
      <c r="J43" s="43" t="s">
        <v>485</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reQLdgEOxoTNJ+h+1KHCZBVOwVdv0gIHvgUIO1SyzOm4LS/Uznn7mWZyQCki2DXoJX3J/mYIPgZn+ctUVm/rXg==" saltValue="G7Kix7d5qz5xq1h2QfNI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c r="A45" s="46"/>
      <c r="B45" s="1187" t="s">
        <v>9</v>
      </c>
      <c r="C45" s="1188"/>
      <c r="D45" s="56"/>
      <c r="E45" s="1193" t="s">
        <v>10</v>
      </c>
      <c r="F45" s="1193"/>
      <c r="G45" s="1193"/>
      <c r="H45" s="1193"/>
      <c r="I45" s="1193"/>
      <c r="J45" s="1194"/>
      <c r="K45" s="57">
        <v>1894</v>
      </c>
      <c r="L45" s="58">
        <v>1867</v>
      </c>
      <c r="M45" s="58">
        <v>1826</v>
      </c>
      <c r="N45" s="58">
        <v>1813</v>
      </c>
      <c r="O45" s="59">
        <v>1789</v>
      </c>
      <c r="P45" s="46"/>
      <c r="Q45" s="46"/>
      <c r="R45" s="46"/>
      <c r="S45" s="46"/>
      <c r="T45" s="46"/>
      <c r="U45" s="46"/>
    </row>
    <row r="46" spans="1:21" ht="30.75" customHeight="1">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c r="A48" s="46"/>
      <c r="B48" s="1189"/>
      <c r="C48" s="1190"/>
      <c r="D48" s="60"/>
      <c r="E48" s="1166" t="s">
        <v>13</v>
      </c>
      <c r="F48" s="1166"/>
      <c r="G48" s="1166"/>
      <c r="H48" s="1166"/>
      <c r="I48" s="1166"/>
      <c r="J48" s="1167"/>
      <c r="K48" s="61">
        <v>903</v>
      </c>
      <c r="L48" s="62">
        <v>806</v>
      </c>
      <c r="M48" s="62">
        <v>739</v>
      </c>
      <c r="N48" s="62">
        <v>776</v>
      </c>
      <c r="O48" s="63">
        <v>728</v>
      </c>
      <c r="P48" s="46"/>
      <c r="Q48" s="46"/>
      <c r="R48" s="46"/>
      <c r="S48" s="46"/>
      <c r="T48" s="46"/>
      <c r="U48" s="46"/>
    </row>
    <row r="49" spans="1:21" ht="30.75" customHeight="1">
      <c r="A49" s="46"/>
      <c r="B49" s="1189"/>
      <c r="C49" s="1190"/>
      <c r="D49" s="60"/>
      <c r="E49" s="1166" t="s">
        <v>14</v>
      </c>
      <c r="F49" s="1166"/>
      <c r="G49" s="1166"/>
      <c r="H49" s="1166"/>
      <c r="I49" s="1166"/>
      <c r="J49" s="1167"/>
      <c r="K49" s="61">
        <v>95</v>
      </c>
      <c r="L49" s="62">
        <v>84</v>
      </c>
      <c r="M49" s="62">
        <v>85</v>
      </c>
      <c r="N49" s="62">
        <v>84</v>
      </c>
      <c r="O49" s="63">
        <v>91</v>
      </c>
      <c r="P49" s="46"/>
      <c r="Q49" s="46"/>
      <c r="R49" s="46"/>
      <c r="S49" s="46"/>
      <c r="T49" s="46"/>
      <c r="U49" s="46"/>
    </row>
    <row r="50" spans="1:21" ht="30.75" customHeight="1">
      <c r="A50" s="46"/>
      <c r="B50" s="1189"/>
      <c r="C50" s="1190"/>
      <c r="D50" s="60"/>
      <c r="E50" s="1166" t="s">
        <v>15</v>
      </c>
      <c r="F50" s="1166"/>
      <c r="G50" s="1166"/>
      <c r="H50" s="1166"/>
      <c r="I50" s="1166"/>
      <c r="J50" s="1167"/>
      <c r="K50" s="61">
        <v>3</v>
      </c>
      <c r="L50" s="62">
        <v>3</v>
      </c>
      <c r="M50" s="62">
        <v>2</v>
      </c>
      <c r="N50" s="62">
        <v>2</v>
      </c>
      <c r="O50" s="63">
        <v>2</v>
      </c>
      <c r="P50" s="46"/>
      <c r="Q50" s="46"/>
      <c r="R50" s="46"/>
      <c r="S50" s="46"/>
      <c r="T50" s="46"/>
      <c r="U50" s="46"/>
    </row>
    <row r="51" spans="1:21" ht="30.75" customHeight="1">
      <c r="A51" s="46"/>
      <c r="B51" s="1191"/>
      <c r="C51" s="1192"/>
      <c r="D51" s="64"/>
      <c r="E51" s="1166" t="s">
        <v>16</v>
      </c>
      <c r="F51" s="1166"/>
      <c r="G51" s="1166"/>
      <c r="H51" s="1166"/>
      <c r="I51" s="1166"/>
      <c r="J51" s="1167"/>
      <c r="K51" s="61">
        <v>0</v>
      </c>
      <c r="L51" s="62" t="s">
        <v>485</v>
      </c>
      <c r="M51" s="62" t="s">
        <v>485</v>
      </c>
      <c r="N51" s="62" t="s">
        <v>485</v>
      </c>
      <c r="O51" s="63" t="s">
        <v>485</v>
      </c>
      <c r="P51" s="46"/>
      <c r="Q51" s="46"/>
      <c r="R51" s="46"/>
      <c r="S51" s="46"/>
      <c r="T51" s="46"/>
      <c r="U51" s="46"/>
    </row>
    <row r="52" spans="1:21" ht="30.75" customHeight="1">
      <c r="A52" s="46"/>
      <c r="B52" s="1164" t="s">
        <v>17</v>
      </c>
      <c r="C52" s="1165"/>
      <c r="D52" s="64"/>
      <c r="E52" s="1166" t="s">
        <v>18</v>
      </c>
      <c r="F52" s="1166"/>
      <c r="G52" s="1166"/>
      <c r="H52" s="1166"/>
      <c r="I52" s="1166"/>
      <c r="J52" s="1167"/>
      <c r="K52" s="61">
        <v>2077</v>
      </c>
      <c r="L52" s="62">
        <v>1997</v>
      </c>
      <c r="M52" s="62">
        <v>1974</v>
      </c>
      <c r="N52" s="62">
        <v>1944</v>
      </c>
      <c r="O52" s="63">
        <v>1875</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818</v>
      </c>
      <c r="L53" s="67">
        <v>763</v>
      </c>
      <c r="M53" s="67">
        <v>678</v>
      </c>
      <c r="N53" s="67">
        <v>731</v>
      </c>
      <c r="O53" s="68">
        <v>735</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c r="B58" s="1172" t="s">
        <v>24</v>
      </c>
      <c r="C58" s="1173"/>
      <c r="D58" s="1178" t="s">
        <v>25</v>
      </c>
      <c r="E58" s="1179"/>
      <c r="F58" s="1179"/>
      <c r="G58" s="1179"/>
      <c r="H58" s="1179"/>
      <c r="I58" s="1179"/>
      <c r="J58" s="1180"/>
      <c r="K58" s="81"/>
      <c r="L58" s="82"/>
      <c r="M58" s="82"/>
      <c r="N58" s="82"/>
      <c r="O58" s="83"/>
    </row>
    <row r="59" spans="1:21" ht="31.5" customHeight="1">
      <c r="B59" s="1174"/>
      <c r="C59" s="1175"/>
      <c r="D59" s="1181" t="s">
        <v>26</v>
      </c>
      <c r="E59" s="1182"/>
      <c r="F59" s="1182"/>
      <c r="G59" s="1182"/>
      <c r="H59" s="1182"/>
      <c r="I59" s="1182"/>
      <c r="J59" s="1183"/>
      <c r="K59" s="84"/>
      <c r="L59" s="85"/>
      <c r="M59" s="85"/>
      <c r="N59" s="85"/>
      <c r="O59" s="86"/>
    </row>
    <row r="60" spans="1:21" ht="31.5" customHeight="1" thickBot="1">
      <c r="B60" s="1176"/>
      <c r="C60" s="1177"/>
      <c r="D60" s="1184" t="s">
        <v>27</v>
      </c>
      <c r="E60" s="1185"/>
      <c r="F60" s="1185"/>
      <c r="G60" s="1185"/>
      <c r="H60" s="1185"/>
      <c r="I60" s="1185"/>
      <c r="J60" s="1186"/>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POrWrBdIHP5HDqAqzk0sg6i2DH+hWApkLEIZ8wupsAs9Nh03KZybZPBPivZti0cA776SgcxUv3cj8Bk0OStBA==" saltValue="v2fdzUicGQOWvp0s4i+r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524</v>
      </c>
      <c r="J40" s="101" t="s">
        <v>525</v>
      </c>
      <c r="K40" s="101" t="s">
        <v>526</v>
      </c>
      <c r="L40" s="101" t="s">
        <v>527</v>
      </c>
      <c r="M40" s="102" t="s">
        <v>528</v>
      </c>
    </row>
    <row r="41" spans="2:13" ht="27.75" customHeight="1">
      <c r="B41" s="1207" t="s">
        <v>30</v>
      </c>
      <c r="C41" s="1208"/>
      <c r="D41" s="103"/>
      <c r="E41" s="1209" t="s">
        <v>31</v>
      </c>
      <c r="F41" s="1209"/>
      <c r="G41" s="1209"/>
      <c r="H41" s="1210"/>
      <c r="I41" s="342">
        <v>17330</v>
      </c>
      <c r="J41" s="343">
        <v>17123</v>
      </c>
      <c r="K41" s="343">
        <v>16375</v>
      </c>
      <c r="L41" s="343">
        <v>15672</v>
      </c>
      <c r="M41" s="344">
        <v>15958</v>
      </c>
    </row>
    <row r="42" spans="2:13" ht="27.75" customHeight="1">
      <c r="B42" s="1197"/>
      <c r="C42" s="1198"/>
      <c r="D42" s="104"/>
      <c r="E42" s="1201" t="s">
        <v>32</v>
      </c>
      <c r="F42" s="1201"/>
      <c r="G42" s="1201"/>
      <c r="H42" s="1202"/>
      <c r="I42" s="345">
        <v>15</v>
      </c>
      <c r="J42" s="346">
        <v>13</v>
      </c>
      <c r="K42" s="346">
        <v>12</v>
      </c>
      <c r="L42" s="346">
        <v>10</v>
      </c>
      <c r="M42" s="347">
        <v>8</v>
      </c>
    </row>
    <row r="43" spans="2:13" ht="27.75" customHeight="1">
      <c r="B43" s="1197"/>
      <c r="C43" s="1198"/>
      <c r="D43" s="104"/>
      <c r="E43" s="1201" t="s">
        <v>33</v>
      </c>
      <c r="F43" s="1201"/>
      <c r="G43" s="1201"/>
      <c r="H43" s="1202"/>
      <c r="I43" s="345">
        <v>9201</v>
      </c>
      <c r="J43" s="346">
        <v>8897</v>
      </c>
      <c r="K43" s="346">
        <v>9038</v>
      </c>
      <c r="L43" s="346">
        <v>9049</v>
      </c>
      <c r="M43" s="347">
        <v>9083</v>
      </c>
    </row>
    <row r="44" spans="2:13" ht="27.75" customHeight="1">
      <c r="B44" s="1197"/>
      <c r="C44" s="1198"/>
      <c r="D44" s="104"/>
      <c r="E44" s="1201" t="s">
        <v>34</v>
      </c>
      <c r="F44" s="1201"/>
      <c r="G44" s="1201"/>
      <c r="H44" s="1202"/>
      <c r="I44" s="345">
        <v>715</v>
      </c>
      <c r="J44" s="346">
        <v>598</v>
      </c>
      <c r="K44" s="346">
        <v>537</v>
      </c>
      <c r="L44" s="346">
        <v>457</v>
      </c>
      <c r="M44" s="347">
        <v>642</v>
      </c>
    </row>
    <row r="45" spans="2:13" ht="27.75" customHeight="1">
      <c r="B45" s="1197"/>
      <c r="C45" s="1198"/>
      <c r="D45" s="104"/>
      <c r="E45" s="1201" t="s">
        <v>35</v>
      </c>
      <c r="F45" s="1201"/>
      <c r="G45" s="1201"/>
      <c r="H45" s="1202"/>
      <c r="I45" s="345">
        <v>2673</v>
      </c>
      <c r="J45" s="346">
        <v>2643</v>
      </c>
      <c r="K45" s="346">
        <v>2500</v>
      </c>
      <c r="L45" s="346">
        <v>2393</v>
      </c>
      <c r="M45" s="347">
        <v>2419</v>
      </c>
    </row>
    <row r="46" spans="2:13" ht="27.75" customHeight="1">
      <c r="B46" s="1197"/>
      <c r="C46" s="1198"/>
      <c r="D46" s="105"/>
      <c r="E46" s="1201" t="s">
        <v>36</v>
      </c>
      <c r="F46" s="1201"/>
      <c r="G46" s="1201"/>
      <c r="H46" s="1202"/>
      <c r="I46" s="345">
        <v>32</v>
      </c>
      <c r="J46" s="346">
        <v>29</v>
      </c>
      <c r="K46" s="346">
        <v>39</v>
      </c>
      <c r="L46" s="346">
        <v>39</v>
      </c>
      <c r="M46" s="347">
        <v>50</v>
      </c>
    </row>
    <row r="47" spans="2:13" ht="27.75" customHeight="1">
      <c r="B47" s="1197"/>
      <c r="C47" s="1198"/>
      <c r="D47" s="106"/>
      <c r="E47" s="1211" t="s">
        <v>37</v>
      </c>
      <c r="F47" s="1212"/>
      <c r="G47" s="1212"/>
      <c r="H47" s="1213"/>
      <c r="I47" s="345" t="s">
        <v>485</v>
      </c>
      <c r="J47" s="346" t="s">
        <v>485</v>
      </c>
      <c r="K47" s="346" t="s">
        <v>485</v>
      </c>
      <c r="L47" s="346" t="s">
        <v>485</v>
      </c>
      <c r="M47" s="347" t="s">
        <v>485</v>
      </c>
    </row>
    <row r="48" spans="2:13" ht="27.75" customHeight="1">
      <c r="B48" s="1197"/>
      <c r="C48" s="1198"/>
      <c r="D48" s="104"/>
      <c r="E48" s="1201" t="s">
        <v>38</v>
      </c>
      <c r="F48" s="1201"/>
      <c r="G48" s="1201"/>
      <c r="H48" s="1202"/>
      <c r="I48" s="345" t="s">
        <v>485</v>
      </c>
      <c r="J48" s="346" t="s">
        <v>485</v>
      </c>
      <c r="K48" s="346" t="s">
        <v>485</v>
      </c>
      <c r="L48" s="346" t="s">
        <v>485</v>
      </c>
      <c r="M48" s="347" t="s">
        <v>485</v>
      </c>
    </row>
    <row r="49" spans="2:13" ht="27.75" customHeight="1">
      <c r="B49" s="1199"/>
      <c r="C49" s="1200"/>
      <c r="D49" s="104"/>
      <c r="E49" s="1201" t="s">
        <v>39</v>
      </c>
      <c r="F49" s="1201"/>
      <c r="G49" s="1201"/>
      <c r="H49" s="1202"/>
      <c r="I49" s="345" t="s">
        <v>485</v>
      </c>
      <c r="J49" s="346" t="s">
        <v>485</v>
      </c>
      <c r="K49" s="346" t="s">
        <v>485</v>
      </c>
      <c r="L49" s="346" t="s">
        <v>485</v>
      </c>
      <c r="M49" s="347" t="s">
        <v>485</v>
      </c>
    </row>
    <row r="50" spans="2:13" ht="27.75" customHeight="1">
      <c r="B50" s="1195" t="s">
        <v>40</v>
      </c>
      <c r="C50" s="1196"/>
      <c r="D50" s="107"/>
      <c r="E50" s="1201" t="s">
        <v>41</v>
      </c>
      <c r="F50" s="1201"/>
      <c r="G50" s="1201"/>
      <c r="H50" s="1202"/>
      <c r="I50" s="345">
        <v>4852</v>
      </c>
      <c r="J50" s="346">
        <v>4946</v>
      </c>
      <c r="K50" s="346">
        <v>5470</v>
      </c>
      <c r="L50" s="346">
        <v>5862</v>
      </c>
      <c r="M50" s="347">
        <v>6044</v>
      </c>
    </row>
    <row r="51" spans="2:13" ht="27.75" customHeight="1">
      <c r="B51" s="1197"/>
      <c r="C51" s="1198"/>
      <c r="D51" s="104"/>
      <c r="E51" s="1201" t="s">
        <v>42</v>
      </c>
      <c r="F51" s="1201"/>
      <c r="G51" s="1201"/>
      <c r="H51" s="1202"/>
      <c r="I51" s="345">
        <v>2772</v>
      </c>
      <c r="J51" s="346">
        <v>2487</v>
      </c>
      <c r="K51" s="346">
        <v>2360</v>
      </c>
      <c r="L51" s="346">
        <v>2183</v>
      </c>
      <c r="M51" s="347">
        <v>2317</v>
      </c>
    </row>
    <row r="52" spans="2:13" ht="27.75" customHeight="1">
      <c r="B52" s="1199"/>
      <c r="C52" s="1200"/>
      <c r="D52" s="104"/>
      <c r="E52" s="1201" t="s">
        <v>43</v>
      </c>
      <c r="F52" s="1201"/>
      <c r="G52" s="1201"/>
      <c r="H52" s="1202"/>
      <c r="I52" s="345">
        <v>17692</v>
      </c>
      <c r="J52" s="346">
        <v>17260</v>
      </c>
      <c r="K52" s="346">
        <v>16571</v>
      </c>
      <c r="L52" s="346">
        <v>15875</v>
      </c>
      <c r="M52" s="347">
        <v>16503</v>
      </c>
    </row>
    <row r="53" spans="2:13" ht="27.75" customHeight="1" thickBot="1">
      <c r="B53" s="1203" t="s">
        <v>19</v>
      </c>
      <c r="C53" s="1204"/>
      <c r="D53" s="108"/>
      <c r="E53" s="1205" t="s">
        <v>44</v>
      </c>
      <c r="F53" s="1205"/>
      <c r="G53" s="1205"/>
      <c r="H53" s="1206"/>
      <c r="I53" s="348">
        <v>4649</v>
      </c>
      <c r="J53" s="349">
        <v>4611</v>
      </c>
      <c r="K53" s="349">
        <v>4099</v>
      </c>
      <c r="L53" s="349">
        <v>3700</v>
      </c>
      <c r="M53" s="350">
        <v>3296</v>
      </c>
    </row>
    <row r="54" spans="2:13" ht="27.75" customHeight="1">
      <c r="B54" s="109"/>
      <c r="C54" s="110"/>
      <c r="D54" s="110"/>
      <c r="E54" s="111"/>
      <c r="F54" s="111"/>
      <c r="G54" s="111"/>
      <c r="H54" s="111"/>
      <c r="I54" s="112"/>
      <c r="J54" s="112"/>
      <c r="K54" s="112"/>
      <c r="L54" s="112"/>
      <c r="M54" s="112"/>
    </row>
    <row r="55" spans="2:13" ht="13.2"/>
  </sheetData>
  <sheetProtection algorithmName="SHA-512" hashValue="5suXvb1MYdocMZvoTmoN6qv6a7GZ+31tZ7hEQNer/B1R8SkMoSvBwIb8AwesDzT+3pCHARwHdSrJVtAg5dNNBA==" saltValue="YccmIc/IFNs2YIeD89Iw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526</v>
      </c>
      <c r="G54" s="117" t="s">
        <v>527</v>
      </c>
      <c r="H54" s="118" t="s">
        <v>528</v>
      </c>
    </row>
    <row r="55" spans="2:8" ht="52.5" customHeight="1">
      <c r="B55" s="119"/>
      <c r="C55" s="1222" t="s">
        <v>46</v>
      </c>
      <c r="D55" s="1222"/>
      <c r="E55" s="1223"/>
      <c r="F55" s="120">
        <v>2469</v>
      </c>
      <c r="G55" s="120">
        <v>2785</v>
      </c>
      <c r="H55" s="121">
        <v>2923</v>
      </c>
    </row>
    <row r="56" spans="2:8" ht="52.5" customHeight="1">
      <c r="B56" s="122"/>
      <c r="C56" s="1224" t="s">
        <v>47</v>
      </c>
      <c r="D56" s="1224"/>
      <c r="E56" s="1225"/>
      <c r="F56" s="123">
        <v>277</v>
      </c>
      <c r="G56" s="123">
        <v>287</v>
      </c>
      <c r="H56" s="124">
        <v>344</v>
      </c>
    </row>
    <row r="57" spans="2:8" ht="53.25" customHeight="1">
      <c r="B57" s="122"/>
      <c r="C57" s="1226" t="s">
        <v>48</v>
      </c>
      <c r="D57" s="1226"/>
      <c r="E57" s="1227"/>
      <c r="F57" s="125">
        <v>3154</v>
      </c>
      <c r="G57" s="125">
        <v>3191</v>
      </c>
      <c r="H57" s="126">
        <v>3209</v>
      </c>
    </row>
    <row r="58" spans="2:8" ht="45.75" customHeight="1">
      <c r="B58" s="127"/>
      <c r="C58" s="1214" t="s">
        <v>559</v>
      </c>
      <c r="D58" s="1215" t="s">
        <v>559</v>
      </c>
      <c r="E58" s="1216" t="s">
        <v>559</v>
      </c>
      <c r="F58" s="128">
        <v>1237</v>
      </c>
      <c r="G58" s="128">
        <v>1238</v>
      </c>
      <c r="H58" s="129">
        <v>1238</v>
      </c>
    </row>
    <row r="59" spans="2:8" ht="45.75" customHeight="1">
      <c r="B59" s="127"/>
      <c r="C59" s="1214" t="s">
        <v>560</v>
      </c>
      <c r="D59" s="1215" t="s">
        <v>560</v>
      </c>
      <c r="E59" s="1216" t="s">
        <v>560</v>
      </c>
      <c r="F59" s="128">
        <v>985</v>
      </c>
      <c r="G59" s="128">
        <v>985</v>
      </c>
      <c r="H59" s="129">
        <v>983</v>
      </c>
    </row>
    <row r="60" spans="2:8" ht="45.75" customHeight="1">
      <c r="B60" s="127"/>
      <c r="C60" s="1214" t="s">
        <v>561</v>
      </c>
      <c r="D60" s="1215" t="s">
        <v>561</v>
      </c>
      <c r="E60" s="1216" t="s">
        <v>561</v>
      </c>
      <c r="F60" s="128">
        <v>366</v>
      </c>
      <c r="G60" s="128">
        <v>367</v>
      </c>
      <c r="H60" s="129">
        <v>347</v>
      </c>
    </row>
    <row r="61" spans="2:8" ht="45.75" customHeight="1">
      <c r="B61" s="127"/>
      <c r="C61" s="1214" t="s">
        <v>562</v>
      </c>
      <c r="D61" s="1215" t="s">
        <v>563</v>
      </c>
      <c r="E61" s="1216" t="s">
        <v>563</v>
      </c>
      <c r="F61" s="128">
        <v>217</v>
      </c>
      <c r="G61" s="128">
        <v>233</v>
      </c>
      <c r="H61" s="129">
        <v>250</v>
      </c>
    </row>
    <row r="62" spans="2:8" ht="45.75" customHeight="1" thickBot="1">
      <c r="B62" s="130"/>
      <c r="C62" s="1217" t="s">
        <v>563</v>
      </c>
      <c r="D62" s="1218" t="s">
        <v>563</v>
      </c>
      <c r="E62" s="1219" t="s">
        <v>563</v>
      </c>
      <c r="F62" s="131">
        <v>112</v>
      </c>
      <c r="G62" s="131">
        <v>130</v>
      </c>
      <c r="H62" s="132">
        <v>143</v>
      </c>
    </row>
    <row r="63" spans="2:8" ht="52.5" customHeight="1" thickBot="1">
      <c r="B63" s="133"/>
      <c r="C63" s="1220" t="s">
        <v>49</v>
      </c>
      <c r="D63" s="1220"/>
      <c r="E63" s="1221"/>
      <c r="F63" s="134">
        <v>5900</v>
      </c>
      <c r="G63" s="134">
        <v>6264</v>
      </c>
      <c r="H63" s="135">
        <v>6476</v>
      </c>
    </row>
    <row r="64" spans="2:8" ht="13.2"/>
  </sheetData>
  <sheetProtection algorithmName="SHA-512" hashValue="k9/QP1iTZHE0TH0UCO0RL1mDo/Esb5uv91cGxSZ2fa00QT6pJmmMHIZ7QAhwDRVi7ePUGNhNAxUtVdwqVtbq/g==" saltValue="ZHyMbpVXmPtc2DLmWvrJ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E3FEC-C01E-43C1-BE72-D831E43077A0}">
  <sheetPr>
    <pageSetUpPr fitToPage="1"/>
  </sheetPr>
  <dimension ref="A1:DE85"/>
  <sheetViews>
    <sheetView showGridLines="0" zoomScale="70" zoomScaleNormal="70" zoomScaleSheetLayoutView="55" workbookViewId="0"/>
  </sheetViews>
  <sheetFormatPr defaultColWidth="0" defaultRowHeight="0" customHeight="1" zeroHeight="1"/>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c r="A1" s="376"/>
      <c r="B1" s="375"/>
      <c r="DD1" s="255"/>
      <c r="DE1" s="255"/>
    </row>
    <row r="2" spans="1:109" ht="25.5" customHeight="1">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c r="DD19" s="255"/>
      <c r="DE19" s="255"/>
    </row>
    <row r="20" spans="1:109" ht="13.2">
      <c r="DD20" s="255"/>
      <c r="DE20" s="255"/>
    </row>
    <row r="21" spans="1:109" ht="17.25" customHeight="1">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c r="B22" s="259"/>
    </row>
    <row r="23" spans="1:109" ht="13.2">
      <c r="B23" s="259"/>
    </row>
    <row r="24" spans="1:109" ht="13.2">
      <c r="B24" s="259"/>
    </row>
    <row r="25" spans="1:109" ht="13.2">
      <c r="B25" s="259"/>
    </row>
    <row r="26" spans="1:109" ht="13.2">
      <c r="B26" s="259"/>
    </row>
    <row r="27" spans="1:109" ht="13.2">
      <c r="B27" s="259"/>
    </row>
    <row r="28" spans="1:109" ht="13.2">
      <c r="B28" s="259"/>
    </row>
    <row r="29" spans="1:109" ht="13.2">
      <c r="B29" s="259"/>
    </row>
    <row r="30" spans="1:109" ht="13.2">
      <c r="B30" s="259"/>
    </row>
    <row r="31" spans="1:109" ht="13.2">
      <c r="B31" s="259"/>
    </row>
    <row r="32" spans="1:109" ht="13.2">
      <c r="B32" s="259"/>
    </row>
    <row r="33" spans="2:109" ht="13.2">
      <c r="B33" s="259"/>
    </row>
    <row r="34" spans="2:109" ht="13.2">
      <c r="B34" s="259"/>
    </row>
    <row r="35" spans="2:109" ht="13.2">
      <c r="B35" s="259"/>
    </row>
    <row r="36" spans="2:109" ht="13.2">
      <c r="B36" s="259"/>
    </row>
    <row r="37" spans="2:109" ht="13.2">
      <c r="B37" s="259"/>
    </row>
    <row r="38" spans="2:109" ht="13.2">
      <c r="B38" s="259"/>
    </row>
    <row r="39" spans="2:109" ht="13.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c r="B40" s="364"/>
      <c r="DD40" s="364"/>
      <c r="DE40" s="255"/>
    </row>
    <row r="41" spans="2:109" ht="16.2">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c r="B42" s="259"/>
      <c r="G42" s="361"/>
      <c r="I42" s="360"/>
      <c r="J42" s="360"/>
      <c r="K42" s="360"/>
      <c r="AM42" s="361"/>
      <c r="AN42" s="361" t="s">
        <v>569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c r="B43" s="259"/>
      <c r="AN43" s="1230" t="s">
        <v>572</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c r="B49" s="259"/>
      <c r="AN49" s="255" t="s">
        <v>568</v>
      </c>
    </row>
    <row r="50" spans="1:109" ht="13.2">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524</v>
      </c>
      <c r="BQ50" s="1243"/>
      <c r="BR50" s="1243"/>
      <c r="BS50" s="1243"/>
      <c r="BT50" s="1243"/>
      <c r="BU50" s="1243"/>
      <c r="BV50" s="1243"/>
      <c r="BW50" s="1243"/>
      <c r="BX50" s="1243" t="s">
        <v>525</v>
      </c>
      <c r="BY50" s="1243"/>
      <c r="BZ50" s="1243"/>
      <c r="CA50" s="1243"/>
      <c r="CB50" s="1243"/>
      <c r="CC50" s="1243"/>
      <c r="CD50" s="1243"/>
      <c r="CE50" s="1243"/>
      <c r="CF50" s="1243" t="s">
        <v>526</v>
      </c>
      <c r="CG50" s="1243"/>
      <c r="CH50" s="1243"/>
      <c r="CI50" s="1243"/>
      <c r="CJ50" s="1243"/>
      <c r="CK50" s="1243"/>
      <c r="CL50" s="1243"/>
      <c r="CM50" s="1243"/>
      <c r="CN50" s="1243" t="s">
        <v>527</v>
      </c>
      <c r="CO50" s="1243"/>
      <c r="CP50" s="1243"/>
      <c r="CQ50" s="1243"/>
      <c r="CR50" s="1243"/>
      <c r="CS50" s="1243"/>
      <c r="CT50" s="1243"/>
      <c r="CU50" s="1243"/>
      <c r="CV50" s="1243" t="s">
        <v>528</v>
      </c>
      <c r="CW50" s="1243"/>
      <c r="CX50" s="1243"/>
      <c r="CY50" s="1243"/>
      <c r="CZ50" s="1243"/>
      <c r="DA50" s="1243"/>
      <c r="DB50" s="1243"/>
      <c r="DC50" s="1243"/>
    </row>
    <row r="51" spans="1:109" ht="13.5" customHeight="1">
      <c r="B51" s="259"/>
      <c r="G51" s="1229"/>
      <c r="H51" s="1229"/>
      <c r="I51" s="1247"/>
      <c r="J51" s="1247"/>
      <c r="K51" s="1244"/>
      <c r="L51" s="1244"/>
      <c r="M51" s="1244"/>
      <c r="N51" s="1244"/>
      <c r="AM51" s="352"/>
      <c r="AN51" s="1245" t="s">
        <v>567</v>
      </c>
      <c r="AO51" s="1245"/>
      <c r="AP51" s="1245"/>
      <c r="AQ51" s="1245"/>
      <c r="AR51" s="1245"/>
      <c r="AS51" s="1245"/>
      <c r="AT51" s="1245"/>
      <c r="AU51" s="1245"/>
      <c r="AV51" s="1245"/>
      <c r="AW51" s="1245"/>
      <c r="AX51" s="1245"/>
      <c r="AY51" s="1245"/>
      <c r="AZ51" s="1245"/>
      <c r="BA51" s="1245"/>
      <c r="BB51" s="1245" t="s">
        <v>565</v>
      </c>
      <c r="BC51" s="1245"/>
      <c r="BD51" s="1245"/>
      <c r="BE51" s="1245"/>
      <c r="BF51" s="1245"/>
      <c r="BG51" s="1245"/>
      <c r="BH51" s="1245"/>
      <c r="BI51" s="1245"/>
      <c r="BJ51" s="1245"/>
      <c r="BK51" s="1245"/>
      <c r="BL51" s="1245"/>
      <c r="BM51" s="1245"/>
      <c r="BN51" s="1245"/>
      <c r="BO51" s="1245"/>
      <c r="BP51" s="1228">
        <v>59</v>
      </c>
      <c r="BQ51" s="1228"/>
      <c r="BR51" s="1228"/>
      <c r="BS51" s="1228"/>
      <c r="BT51" s="1228"/>
      <c r="BU51" s="1228"/>
      <c r="BV51" s="1228"/>
      <c r="BW51" s="1228"/>
      <c r="BX51" s="1228">
        <v>56.8</v>
      </c>
      <c r="BY51" s="1228"/>
      <c r="BZ51" s="1228"/>
      <c r="CA51" s="1228"/>
      <c r="CB51" s="1228"/>
      <c r="CC51" s="1228"/>
      <c r="CD51" s="1228"/>
      <c r="CE51" s="1228"/>
      <c r="CF51" s="1228">
        <v>47.8</v>
      </c>
      <c r="CG51" s="1228"/>
      <c r="CH51" s="1228"/>
      <c r="CI51" s="1228"/>
      <c r="CJ51" s="1228"/>
      <c r="CK51" s="1228"/>
      <c r="CL51" s="1228"/>
      <c r="CM51" s="1228"/>
      <c r="CN51" s="1228">
        <v>44.4</v>
      </c>
      <c r="CO51" s="1228"/>
      <c r="CP51" s="1228"/>
      <c r="CQ51" s="1228"/>
      <c r="CR51" s="1228"/>
      <c r="CS51" s="1228"/>
      <c r="CT51" s="1228"/>
      <c r="CU51" s="1228"/>
      <c r="CV51" s="1228">
        <v>39.299999999999997</v>
      </c>
      <c r="CW51" s="1228"/>
      <c r="CX51" s="1228"/>
      <c r="CY51" s="1228"/>
      <c r="CZ51" s="1228"/>
      <c r="DA51" s="1228"/>
      <c r="DB51" s="1228"/>
      <c r="DC51" s="1228"/>
    </row>
    <row r="52" spans="1:109" ht="13.2">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571</v>
      </c>
      <c r="BC53" s="1245"/>
      <c r="BD53" s="1245"/>
      <c r="BE53" s="1245"/>
      <c r="BF53" s="1245"/>
      <c r="BG53" s="1245"/>
      <c r="BH53" s="1245"/>
      <c r="BI53" s="1245"/>
      <c r="BJ53" s="1245"/>
      <c r="BK53" s="1245"/>
      <c r="BL53" s="1245"/>
      <c r="BM53" s="1245"/>
      <c r="BN53" s="1245"/>
      <c r="BO53" s="1245"/>
      <c r="BP53" s="1228">
        <v>57.5</v>
      </c>
      <c r="BQ53" s="1228"/>
      <c r="BR53" s="1228"/>
      <c r="BS53" s="1228"/>
      <c r="BT53" s="1228"/>
      <c r="BU53" s="1228"/>
      <c r="BV53" s="1228"/>
      <c r="BW53" s="1228"/>
      <c r="BX53" s="1228">
        <v>58</v>
      </c>
      <c r="BY53" s="1228"/>
      <c r="BZ53" s="1228"/>
      <c r="CA53" s="1228"/>
      <c r="CB53" s="1228"/>
      <c r="CC53" s="1228"/>
      <c r="CD53" s="1228"/>
      <c r="CE53" s="1228"/>
      <c r="CF53" s="1228">
        <v>59.5</v>
      </c>
      <c r="CG53" s="1228"/>
      <c r="CH53" s="1228"/>
      <c r="CI53" s="1228"/>
      <c r="CJ53" s="1228"/>
      <c r="CK53" s="1228"/>
      <c r="CL53" s="1228"/>
      <c r="CM53" s="1228"/>
      <c r="CN53" s="1228">
        <v>60.7</v>
      </c>
      <c r="CO53" s="1228"/>
      <c r="CP53" s="1228"/>
      <c r="CQ53" s="1228"/>
      <c r="CR53" s="1228"/>
      <c r="CS53" s="1228"/>
      <c r="CT53" s="1228"/>
      <c r="CU53" s="1228"/>
      <c r="CV53" s="1228">
        <v>60.6</v>
      </c>
      <c r="CW53" s="1228"/>
      <c r="CX53" s="1228"/>
      <c r="CY53" s="1228"/>
      <c r="CZ53" s="1228"/>
      <c r="DA53" s="1228"/>
      <c r="DB53" s="1228"/>
      <c r="DC53" s="1228"/>
    </row>
    <row r="54" spans="1:109" ht="13.2">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c r="A55" s="360"/>
      <c r="B55" s="259"/>
      <c r="G55" s="1239"/>
      <c r="H55" s="1239"/>
      <c r="I55" s="1239"/>
      <c r="J55" s="1239"/>
      <c r="K55" s="1244"/>
      <c r="L55" s="1244"/>
      <c r="M55" s="1244"/>
      <c r="N55" s="1244"/>
      <c r="AN55" s="1243" t="s">
        <v>566</v>
      </c>
      <c r="AO55" s="1243"/>
      <c r="AP55" s="1243"/>
      <c r="AQ55" s="1243"/>
      <c r="AR55" s="1243"/>
      <c r="AS55" s="1243"/>
      <c r="AT55" s="1243"/>
      <c r="AU55" s="1243"/>
      <c r="AV55" s="1243"/>
      <c r="AW55" s="1243"/>
      <c r="AX55" s="1243"/>
      <c r="AY55" s="1243"/>
      <c r="AZ55" s="1243"/>
      <c r="BA55" s="1243"/>
      <c r="BB55" s="1245" t="s">
        <v>565</v>
      </c>
      <c r="BC55" s="1245"/>
      <c r="BD55" s="1245"/>
      <c r="BE55" s="1245"/>
      <c r="BF55" s="1245"/>
      <c r="BG55" s="1245"/>
      <c r="BH55" s="1245"/>
      <c r="BI55" s="1245"/>
      <c r="BJ55" s="1245"/>
      <c r="BK55" s="1245"/>
      <c r="BL55" s="1245"/>
      <c r="BM55" s="1245"/>
      <c r="BN55" s="1245"/>
      <c r="BO55" s="1245"/>
      <c r="BP55" s="1228">
        <v>38.700000000000003</v>
      </c>
      <c r="BQ55" s="1228"/>
      <c r="BR55" s="1228"/>
      <c r="BS55" s="1228"/>
      <c r="BT55" s="1228"/>
      <c r="BU55" s="1228"/>
      <c r="BV55" s="1228"/>
      <c r="BW55" s="1228"/>
      <c r="BX55" s="1228">
        <v>32.5</v>
      </c>
      <c r="BY55" s="1228"/>
      <c r="BZ55" s="1228"/>
      <c r="CA55" s="1228"/>
      <c r="CB55" s="1228"/>
      <c r="CC55" s="1228"/>
      <c r="CD55" s="1228"/>
      <c r="CE55" s="1228"/>
      <c r="CF55" s="1228">
        <v>23</v>
      </c>
      <c r="CG55" s="1228"/>
      <c r="CH55" s="1228"/>
      <c r="CI55" s="1228"/>
      <c r="CJ55" s="1228"/>
      <c r="CK55" s="1228"/>
      <c r="CL55" s="1228"/>
      <c r="CM55" s="1228"/>
      <c r="CN55" s="1228">
        <v>15.5</v>
      </c>
      <c r="CO55" s="1228"/>
      <c r="CP55" s="1228"/>
      <c r="CQ55" s="1228"/>
      <c r="CR55" s="1228"/>
      <c r="CS55" s="1228"/>
      <c r="CT55" s="1228"/>
      <c r="CU55" s="1228"/>
      <c r="CV55" s="1228">
        <v>13</v>
      </c>
      <c r="CW55" s="1228"/>
      <c r="CX55" s="1228"/>
      <c r="CY55" s="1228"/>
      <c r="CZ55" s="1228"/>
      <c r="DA55" s="1228"/>
      <c r="DB55" s="1228"/>
      <c r="DC55" s="1228"/>
    </row>
    <row r="56" spans="1:109" ht="13.2">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2">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571</v>
      </c>
      <c r="BC57" s="1245"/>
      <c r="BD57" s="1245"/>
      <c r="BE57" s="1245"/>
      <c r="BF57" s="1245"/>
      <c r="BG57" s="1245"/>
      <c r="BH57" s="1245"/>
      <c r="BI57" s="1245"/>
      <c r="BJ57" s="1245"/>
      <c r="BK57" s="1245"/>
      <c r="BL57" s="1245"/>
      <c r="BM57" s="1245"/>
      <c r="BN57" s="1245"/>
      <c r="BO57" s="1245"/>
      <c r="BP57" s="1228">
        <v>61.4</v>
      </c>
      <c r="BQ57" s="1228"/>
      <c r="BR57" s="1228"/>
      <c r="BS57" s="1228"/>
      <c r="BT57" s="1228"/>
      <c r="BU57" s="1228"/>
      <c r="BV57" s="1228"/>
      <c r="BW57" s="1228"/>
      <c r="BX57" s="1228">
        <v>62.6</v>
      </c>
      <c r="BY57" s="1228"/>
      <c r="BZ57" s="1228"/>
      <c r="CA57" s="1228"/>
      <c r="CB57" s="1228"/>
      <c r="CC57" s="1228"/>
      <c r="CD57" s="1228"/>
      <c r="CE57" s="1228"/>
      <c r="CF57" s="1228">
        <v>62.8</v>
      </c>
      <c r="CG57" s="1228"/>
      <c r="CH57" s="1228"/>
      <c r="CI57" s="1228"/>
      <c r="CJ57" s="1228"/>
      <c r="CK57" s="1228"/>
      <c r="CL57" s="1228"/>
      <c r="CM57" s="1228"/>
      <c r="CN57" s="1228">
        <v>64</v>
      </c>
      <c r="CO57" s="1228"/>
      <c r="CP57" s="1228"/>
      <c r="CQ57" s="1228"/>
      <c r="CR57" s="1228"/>
      <c r="CS57" s="1228"/>
      <c r="CT57" s="1228"/>
      <c r="CU57" s="1228"/>
      <c r="CV57" s="1228">
        <v>64.599999999999994</v>
      </c>
      <c r="CW57" s="1228"/>
      <c r="CX57" s="1228"/>
      <c r="CY57" s="1228"/>
      <c r="CZ57" s="1228"/>
      <c r="DA57" s="1228"/>
      <c r="DB57" s="1228"/>
      <c r="DC57" s="1228"/>
      <c r="DD57" s="370"/>
      <c r="DE57" s="365"/>
    </row>
    <row r="58" spans="1:109" s="360" customFormat="1" ht="13.2">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c r="B63" s="312" t="s">
        <v>570</v>
      </c>
    </row>
    <row r="64" spans="1:109" ht="13.2">
      <c r="B64" s="259"/>
      <c r="G64" s="361"/>
      <c r="I64" s="363"/>
      <c r="J64" s="363"/>
      <c r="K64" s="363"/>
      <c r="L64" s="363"/>
      <c r="M64" s="363"/>
      <c r="N64" s="362"/>
      <c r="AM64" s="361"/>
      <c r="AN64" s="361" t="s">
        <v>569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c r="B65" s="259"/>
      <c r="AN65" s="1230" t="s">
        <v>574</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2">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2">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2">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2">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c r="B71" s="259"/>
      <c r="G71" s="355"/>
      <c r="I71" s="358"/>
      <c r="J71" s="357"/>
      <c r="K71" s="357"/>
      <c r="L71" s="356"/>
      <c r="M71" s="357"/>
      <c r="N71" s="356"/>
      <c r="AM71" s="355"/>
      <c r="AN71" s="255" t="s">
        <v>568</v>
      </c>
    </row>
    <row r="72" spans="2:107" ht="13.2">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524</v>
      </c>
      <c r="BQ72" s="1243"/>
      <c r="BR72" s="1243"/>
      <c r="BS72" s="1243"/>
      <c r="BT72" s="1243"/>
      <c r="BU72" s="1243"/>
      <c r="BV72" s="1243"/>
      <c r="BW72" s="1243"/>
      <c r="BX72" s="1243" t="s">
        <v>525</v>
      </c>
      <c r="BY72" s="1243"/>
      <c r="BZ72" s="1243"/>
      <c r="CA72" s="1243"/>
      <c r="CB72" s="1243"/>
      <c r="CC72" s="1243"/>
      <c r="CD72" s="1243"/>
      <c r="CE72" s="1243"/>
      <c r="CF72" s="1243" t="s">
        <v>526</v>
      </c>
      <c r="CG72" s="1243"/>
      <c r="CH72" s="1243"/>
      <c r="CI72" s="1243"/>
      <c r="CJ72" s="1243"/>
      <c r="CK72" s="1243"/>
      <c r="CL72" s="1243"/>
      <c r="CM72" s="1243"/>
      <c r="CN72" s="1243" t="s">
        <v>527</v>
      </c>
      <c r="CO72" s="1243"/>
      <c r="CP72" s="1243"/>
      <c r="CQ72" s="1243"/>
      <c r="CR72" s="1243"/>
      <c r="CS72" s="1243"/>
      <c r="CT72" s="1243"/>
      <c r="CU72" s="1243"/>
      <c r="CV72" s="1243" t="s">
        <v>528</v>
      </c>
      <c r="CW72" s="1243"/>
      <c r="CX72" s="1243"/>
      <c r="CY72" s="1243"/>
      <c r="CZ72" s="1243"/>
      <c r="DA72" s="1243"/>
      <c r="DB72" s="1243"/>
      <c r="DC72" s="1243"/>
    </row>
    <row r="73" spans="2:107" ht="13.2">
      <c r="B73" s="259"/>
      <c r="G73" s="1229"/>
      <c r="H73" s="1229"/>
      <c r="I73" s="1229"/>
      <c r="J73" s="1229"/>
      <c r="K73" s="1248"/>
      <c r="L73" s="1248"/>
      <c r="M73" s="1248"/>
      <c r="N73" s="1248"/>
      <c r="AM73" s="352"/>
      <c r="AN73" s="1245" t="s">
        <v>567</v>
      </c>
      <c r="AO73" s="1245"/>
      <c r="AP73" s="1245"/>
      <c r="AQ73" s="1245"/>
      <c r="AR73" s="1245"/>
      <c r="AS73" s="1245"/>
      <c r="AT73" s="1245"/>
      <c r="AU73" s="1245"/>
      <c r="AV73" s="1245"/>
      <c r="AW73" s="1245"/>
      <c r="AX73" s="1245"/>
      <c r="AY73" s="1245"/>
      <c r="AZ73" s="1245"/>
      <c r="BA73" s="1245"/>
      <c r="BB73" s="1245" t="s">
        <v>565</v>
      </c>
      <c r="BC73" s="1245"/>
      <c r="BD73" s="1245"/>
      <c r="BE73" s="1245"/>
      <c r="BF73" s="1245"/>
      <c r="BG73" s="1245"/>
      <c r="BH73" s="1245"/>
      <c r="BI73" s="1245"/>
      <c r="BJ73" s="1245"/>
      <c r="BK73" s="1245"/>
      <c r="BL73" s="1245"/>
      <c r="BM73" s="1245"/>
      <c r="BN73" s="1245"/>
      <c r="BO73" s="1245"/>
      <c r="BP73" s="1228">
        <v>59</v>
      </c>
      <c r="BQ73" s="1228"/>
      <c r="BR73" s="1228"/>
      <c r="BS73" s="1228"/>
      <c r="BT73" s="1228"/>
      <c r="BU73" s="1228"/>
      <c r="BV73" s="1228"/>
      <c r="BW73" s="1228"/>
      <c r="BX73" s="1228">
        <v>56.8</v>
      </c>
      <c r="BY73" s="1228"/>
      <c r="BZ73" s="1228"/>
      <c r="CA73" s="1228"/>
      <c r="CB73" s="1228"/>
      <c r="CC73" s="1228"/>
      <c r="CD73" s="1228"/>
      <c r="CE73" s="1228"/>
      <c r="CF73" s="1228">
        <v>47.8</v>
      </c>
      <c r="CG73" s="1228"/>
      <c r="CH73" s="1228"/>
      <c r="CI73" s="1228"/>
      <c r="CJ73" s="1228"/>
      <c r="CK73" s="1228"/>
      <c r="CL73" s="1228"/>
      <c r="CM73" s="1228"/>
      <c r="CN73" s="1228">
        <v>44.4</v>
      </c>
      <c r="CO73" s="1228"/>
      <c r="CP73" s="1228"/>
      <c r="CQ73" s="1228"/>
      <c r="CR73" s="1228"/>
      <c r="CS73" s="1228"/>
      <c r="CT73" s="1228"/>
      <c r="CU73" s="1228"/>
      <c r="CV73" s="1228">
        <v>39.299999999999997</v>
      </c>
      <c r="CW73" s="1228"/>
      <c r="CX73" s="1228"/>
      <c r="CY73" s="1228"/>
      <c r="CZ73" s="1228"/>
      <c r="DA73" s="1228"/>
      <c r="DB73" s="1228"/>
      <c r="DC73" s="1228"/>
    </row>
    <row r="74" spans="2:107" ht="13.2">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564</v>
      </c>
      <c r="BC75" s="1245"/>
      <c r="BD75" s="1245"/>
      <c r="BE75" s="1245"/>
      <c r="BF75" s="1245"/>
      <c r="BG75" s="1245"/>
      <c r="BH75" s="1245"/>
      <c r="BI75" s="1245"/>
      <c r="BJ75" s="1245"/>
      <c r="BK75" s="1245"/>
      <c r="BL75" s="1245"/>
      <c r="BM75" s="1245"/>
      <c r="BN75" s="1245"/>
      <c r="BO75" s="1245"/>
      <c r="BP75" s="1228">
        <v>10.4</v>
      </c>
      <c r="BQ75" s="1228"/>
      <c r="BR75" s="1228"/>
      <c r="BS75" s="1228"/>
      <c r="BT75" s="1228"/>
      <c r="BU75" s="1228"/>
      <c r="BV75" s="1228"/>
      <c r="BW75" s="1228"/>
      <c r="BX75" s="1228">
        <v>9.9</v>
      </c>
      <c r="BY75" s="1228"/>
      <c r="BZ75" s="1228"/>
      <c r="CA75" s="1228"/>
      <c r="CB75" s="1228"/>
      <c r="CC75" s="1228"/>
      <c r="CD75" s="1228"/>
      <c r="CE75" s="1228"/>
      <c r="CF75" s="1228">
        <v>9.1999999999999993</v>
      </c>
      <c r="CG75" s="1228"/>
      <c r="CH75" s="1228"/>
      <c r="CI75" s="1228"/>
      <c r="CJ75" s="1228"/>
      <c r="CK75" s="1228"/>
      <c r="CL75" s="1228"/>
      <c r="CM75" s="1228"/>
      <c r="CN75" s="1228">
        <v>8.6999999999999993</v>
      </c>
      <c r="CO75" s="1228"/>
      <c r="CP75" s="1228"/>
      <c r="CQ75" s="1228"/>
      <c r="CR75" s="1228"/>
      <c r="CS75" s="1228"/>
      <c r="CT75" s="1228"/>
      <c r="CU75" s="1228"/>
      <c r="CV75" s="1228">
        <v>8.5</v>
      </c>
      <c r="CW75" s="1228"/>
      <c r="CX75" s="1228"/>
      <c r="CY75" s="1228"/>
      <c r="CZ75" s="1228"/>
      <c r="DA75" s="1228"/>
      <c r="DB75" s="1228"/>
      <c r="DC75" s="1228"/>
    </row>
    <row r="76" spans="2:107" ht="13.2">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c r="B77" s="259"/>
      <c r="G77" s="1239"/>
      <c r="H77" s="1239"/>
      <c r="I77" s="1239"/>
      <c r="J77" s="1239"/>
      <c r="K77" s="1248"/>
      <c r="L77" s="1248"/>
      <c r="M77" s="1248"/>
      <c r="N77" s="1248"/>
      <c r="AN77" s="1243" t="s">
        <v>566</v>
      </c>
      <c r="AO77" s="1243"/>
      <c r="AP77" s="1243"/>
      <c r="AQ77" s="1243"/>
      <c r="AR77" s="1243"/>
      <c r="AS77" s="1243"/>
      <c r="AT77" s="1243"/>
      <c r="AU77" s="1243"/>
      <c r="AV77" s="1243"/>
      <c r="AW77" s="1243"/>
      <c r="AX77" s="1243"/>
      <c r="AY77" s="1243"/>
      <c r="AZ77" s="1243"/>
      <c r="BA77" s="1243"/>
      <c r="BB77" s="1245" t="s">
        <v>565</v>
      </c>
      <c r="BC77" s="1245"/>
      <c r="BD77" s="1245"/>
      <c r="BE77" s="1245"/>
      <c r="BF77" s="1245"/>
      <c r="BG77" s="1245"/>
      <c r="BH77" s="1245"/>
      <c r="BI77" s="1245"/>
      <c r="BJ77" s="1245"/>
      <c r="BK77" s="1245"/>
      <c r="BL77" s="1245"/>
      <c r="BM77" s="1245"/>
      <c r="BN77" s="1245"/>
      <c r="BO77" s="1245"/>
      <c r="BP77" s="1228">
        <v>38.700000000000003</v>
      </c>
      <c r="BQ77" s="1228"/>
      <c r="BR77" s="1228"/>
      <c r="BS77" s="1228"/>
      <c r="BT77" s="1228"/>
      <c r="BU77" s="1228"/>
      <c r="BV77" s="1228"/>
      <c r="BW77" s="1228"/>
      <c r="BX77" s="1228">
        <v>32.5</v>
      </c>
      <c r="BY77" s="1228"/>
      <c r="BZ77" s="1228"/>
      <c r="CA77" s="1228"/>
      <c r="CB77" s="1228"/>
      <c r="CC77" s="1228"/>
      <c r="CD77" s="1228"/>
      <c r="CE77" s="1228"/>
      <c r="CF77" s="1228">
        <v>23</v>
      </c>
      <c r="CG77" s="1228"/>
      <c r="CH77" s="1228"/>
      <c r="CI77" s="1228"/>
      <c r="CJ77" s="1228"/>
      <c r="CK77" s="1228"/>
      <c r="CL77" s="1228"/>
      <c r="CM77" s="1228"/>
      <c r="CN77" s="1228">
        <v>15.5</v>
      </c>
      <c r="CO77" s="1228"/>
      <c r="CP77" s="1228"/>
      <c r="CQ77" s="1228"/>
      <c r="CR77" s="1228"/>
      <c r="CS77" s="1228"/>
      <c r="CT77" s="1228"/>
      <c r="CU77" s="1228"/>
      <c r="CV77" s="1228">
        <v>13</v>
      </c>
      <c r="CW77" s="1228"/>
      <c r="CX77" s="1228"/>
      <c r="CY77" s="1228"/>
      <c r="CZ77" s="1228"/>
      <c r="DA77" s="1228"/>
      <c r="DB77" s="1228"/>
      <c r="DC77" s="1228"/>
    </row>
    <row r="78" spans="2:107" ht="13.2">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564</v>
      </c>
      <c r="BC79" s="1245"/>
      <c r="BD79" s="1245"/>
      <c r="BE79" s="1245"/>
      <c r="BF79" s="1245"/>
      <c r="BG79" s="1245"/>
      <c r="BH79" s="1245"/>
      <c r="BI79" s="1245"/>
      <c r="BJ79" s="1245"/>
      <c r="BK79" s="1245"/>
      <c r="BL79" s="1245"/>
      <c r="BM79" s="1245"/>
      <c r="BN79" s="1245"/>
      <c r="BO79" s="1245"/>
      <c r="BP79" s="1228">
        <v>8.8000000000000007</v>
      </c>
      <c r="BQ79" s="1228"/>
      <c r="BR79" s="1228"/>
      <c r="BS79" s="1228"/>
      <c r="BT79" s="1228"/>
      <c r="BU79" s="1228"/>
      <c r="BV79" s="1228"/>
      <c r="BW79" s="1228"/>
      <c r="BX79" s="1228">
        <v>8.6999999999999993</v>
      </c>
      <c r="BY79" s="1228"/>
      <c r="BZ79" s="1228"/>
      <c r="CA79" s="1228"/>
      <c r="CB79" s="1228"/>
      <c r="CC79" s="1228"/>
      <c r="CD79" s="1228"/>
      <c r="CE79" s="1228"/>
      <c r="CF79" s="1228">
        <v>8.1999999999999993</v>
      </c>
      <c r="CG79" s="1228"/>
      <c r="CH79" s="1228"/>
      <c r="CI79" s="1228"/>
      <c r="CJ79" s="1228"/>
      <c r="CK79" s="1228"/>
      <c r="CL79" s="1228"/>
      <c r="CM79" s="1228"/>
      <c r="CN79" s="1228">
        <v>8</v>
      </c>
      <c r="CO79" s="1228"/>
      <c r="CP79" s="1228"/>
      <c r="CQ79" s="1228"/>
      <c r="CR79" s="1228"/>
      <c r="CS79" s="1228"/>
      <c r="CT79" s="1228"/>
      <c r="CU79" s="1228"/>
      <c r="CV79" s="1228">
        <v>8.1999999999999993</v>
      </c>
      <c r="CW79" s="1228"/>
      <c r="CX79" s="1228"/>
      <c r="CY79" s="1228"/>
      <c r="CZ79" s="1228"/>
      <c r="DA79" s="1228"/>
      <c r="DB79" s="1228"/>
      <c r="DC79" s="1228"/>
    </row>
    <row r="80" spans="2:107" ht="13.2">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c r="B81" s="259"/>
    </row>
    <row r="82" spans="2:109" ht="16.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c r="DD84" s="255"/>
      <c r="DE84" s="255"/>
    </row>
    <row r="85" spans="2:109" ht="13.2">
      <c r="DD85" s="255"/>
      <c r="DE85" s="255"/>
    </row>
  </sheetData>
  <sheetProtection algorithmName="SHA-512" hashValue="LGGtIdf1dtALX+oLPCM98TRenWCZBxxarJolYlxBwUHPumfvBk1tAhQkLindtKxvNNE/dsi8x/VszTgYFr7rJw==" saltValue="+ysyuAEuQ7vLKKDtHkDOv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4750A-4E5F-47A5-A84A-2F4B8B083923}">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44140625" style="254" customWidth="1"/>
    <col min="35" max="122" width="2.44140625" style="253" customWidth="1"/>
    <col min="123" max="16384" width="2.441406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c r="S2" s="253"/>
      <c r="AH2" s="253"/>
    </row>
    <row r="3" spans="1: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row r="5" spans="1:34" ht="13.2"/>
    <row r="6" spans="1:34" ht="13.2"/>
    <row r="7" spans="1:34" ht="13.2"/>
    <row r="8" spans="1:34" ht="13.2"/>
    <row r="9" spans="1:34" ht="13.2">
      <c r="AH9" s="253"/>
    </row>
    <row r="10" spans="1:34" ht="13.2"/>
    <row r="11" spans="1:34" ht="13.2"/>
    <row r="12" spans="1:34" ht="13.2"/>
    <row r="13" spans="1:34" ht="13.2"/>
    <row r="14" spans="1:34" ht="13.2"/>
    <row r="15" spans="1:34" ht="13.2"/>
    <row r="16" spans="1: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s1rLJuYq/UBDwmQAOSEdFwylLgSzYHaHl/9PnwKus9WAn+Su1+nhTsCLv9QQoK2+rOv7EN3WT2KJnBjB8aIiJA==" saltValue="0fiETGBOAf4SYC47n9/v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94D98-83A1-427F-95B7-D87C7D746D10}">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44140625" style="254" customWidth="1"/>
    <col min="35" max="122" width="2.44140625" style="253" customWidth="1"/>
    <col min="123" max="16384" width="2.441406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c r="S2" s="253"/>
      <c r="AH2" s="253"/>
    </row>
    <row r="3" spans="2: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row r="5" spans="2:34" ht="13.2"/>
    <row r="6" spans="2:34" ht="13.2"/>
    <row r="7" spans="2:34" ht="13.2"/>
    <row r="8" spans="2:34" ht="13.2"/>
    <row r="9" spans="2:34" ht="13.2">
      <c r="AH9" s="253"/>
    </row>
    <row r="10" spans="2:34" ht="13.2"/>
    <row r="11" spans="2:34" ht="13.2"/>
    <row r="12" spans="2:34" ht="13.2"/>
    <row r="13" spans="2:34" ht="13.2"/>
    <row r="14" spans="2:34" ht="13.2"/>
    <row r="15" spans="2:34" ht="13.2"/>
    <row r="16" spans="2: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c r="AG59" s="253"/>
      <c r="AH59" s="253"/>
    </row>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mQmnmb6bXXaGHsj3FncjNXj2zRUQyOBTNTDkT/c/YksSSdSkrV8O02d2TXenIJna4BA+omS8tGobU25pDBMw9g==" saltValue="VRiUcb/aTYxbW2xGo8Q4F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2" customWidth="1"/>
    <col min="2" max="8" width="13.33203125" style="142" customWidth="1"/>
    <col min="9" max="16384" width="11.109375" style="142"/>
  </cols>
  <sheetData>
    <row r="1" spans="1:8">
      <c r="A1" s="136"/>
      <c r="B1" s="137"/>
      <c r="C1" s="138"/>
      <c r="D1" s="139"/>
      <c r="E1" s="140"/>
      <c r="F1" s="140"/>
      <c r="G1" s="140"/>
      <c r="H1" s="141"/>
    </row>
    <row r="2" spans="1:8">
      <c r="A2" s="143"/>
      <c r="B2" s="144"/>
      <c r="C2" s="145"/>
      <c r="D2" s="146" t="s">
        <v>50</v>
      </c>
      <c r="E2" s="147"/>
      <c r="F2" s="148" t="s">
        <v>523</v>
      </c>
      <c r="G2" s="149"/>
      <c r="H2" s="150"/>
    </row>
    <row r="3" spans="1:8">
      <c r="A3" s="146" t="s">
        <v>516</v>
      </c>
      <c r="B3" s="151"/>
      <c r="C3" s="152"/>
      <c r="D3" s="153">
        <v>55790</v>
      </c>
      <c r="E3" s="154"/>
      <c r="F3" s="155">
        <v>79288</v>
      </c>
      <c r="G3" s="156"/>
      <c r="H3" s="157"/>
    </row>
    <row r="4" spans="1:8">
      <c r="A4" s="158"/>
      <c r="B4" s="159"/>
      <c r="C4" s="160"/>
      <c r="D4" s="161">
        <v>24086</v>
      </c>
      <c r="E4" s="162"/>
      <c r="F4" s="163">
        <v>41870</v>
      </c>
      <c r="G4" s="164"/>
      <c r="H4" s="165"/>
    </row>
    <row r="5" spans="1:8">
      <c r="A5" s="146" t="s">
        <v>518</v>
      </c>
      <c r="B5" s="151"/>
      <c r="C5" s="152"/>
      <c r="D5" s="153">
        <v>63890</v>
      </c>
      <c r="E5" s="154"/>
      <c r="F5" s="155">
        <v>84962</v>
      </c>
      <c r="G5" s="156"/>
      <c r="H5" s="157"/>
    </row>
    <row r="6" spans="1:8">
      <c r="A6" s="158"/>
      <c r="B6" s="159"/>
      <c r="C6" s="160"/>
      <c r="D6" s="161">
        <v>26792</v>
      </c>
      <c r="E6" s="162"/>
      <c r="F6" s="163">
        <v>42793</v>
      </c>
      <c r="G6" s="164"/>
      <c r="H6" s="165"/>
    </row>
    <row r="7" spans="1:8">
      <c r="A7" s="146" t="s">
        <v>519</v>
      </c>
      <c r="B7" s="151"/>
      <c r="C7" s="152"/>
      <c r="D7" s="153">
        <v>45979</v>
      </c>
      <c r="E7" s="154"/>
      <c r="F7" s="155">
        <v>71279</v>
      </c>
      <c r="G7" s="156"/>
      <c r="H7" s="157"/>
    </row>
    <row r="8" spans="1:8">
      <c r="A8" s="158"/>
      <c r="B8" s="159"/>
      <c r="C8" s="160"/>
      <c r="D8" s="161">
        <v>15124</v>
      </c>
      <c r="E8" s="162"/>
      <c r="F8" s="163">
        <v>36731</v>
      </c>
      <c r="G8" s="164"/>
      <c r="H8" s="165"/>
    </row>
    <row r="9" spans="1:8">
      <c r="A9" s="146" t="s">
        <v>520</v>
      </c>
      <c r="B9" s="151"/>
      <c r="C9" s="152"/>
      <c r="D9" s="153">
        <v>73068</v>
      </c>
      <c r="E9" s="154"/>
      <c r="F9" s="155">
        <v>74994</v>
      </c>
      <c r="G9" s="156"/>
      <c r="H9" s="157"/>
    </row>
    <row r="10" spans="1:8">
      <c r="A10" s="158"/>
      <c r="B10" s="159"/>
      <c r="C10" s="160"/>
      <c r="D10" s="161">
        <v>21035</v>
      </c>
      <c r="E10" s="162"/>
      <c r="F10" s="163">
        <v>36188</v>
      </c>
      <c r="G10" s="164"/>
      <c r="H10" s="165"/>
    </row>
    <row r="11" spans="1:8">
      <c r="A11" s="146" t="s">
        <v>521</v>
      </c>
      <c r="B11" s="151"/>
      <c r="C11" s="152"/>
      <c r="D11" s="153">
        <v>114198</v>
      </c>
      <c r="E11" s="154"/>
      <c r="F11" s="155">
        <v>71849</v>
      </c>
      <c r="G11" s="156"/>
      <c r="H11" s="157"/>
    </row>
    <row r="12" spans="1:8">
      <c r="A12" s="158"/>
      <c r="B12" s="159"/>
      <c r="C12" s="166"/>
      <c r="D12" s="161">
        <v>32416</v>
      </c>
      <c r="E12" s="162"/>
      <c r="F12" s="163">
        <v>36144</v>
      </c>
      <c r="G12" s="164"/>
      <c r="H12" s="165"/>
    </row>
    <row r="13" spans="1:8">
      <c r="A13" s="146"/>
      <c r="B13" s="151"/>
      <c r="C13" s="152"/>
      <c r="D13" s="153">
        <v>70585</v>
      </c>
      <c r="E13" s="154"/>
      <c r="F13" s="155">
        <v>76474</v>
      </c>
      <c r="G13" s="167"/>
      <c r="H13" s="157"/>
    </row>
    <row r="14" spans="1:8">
      <c r="A14" s="158"/>
      <c r="B14" s="159"/>
      <c r="C14" s="160"/>
      <c r="D14" s="161">
        <v>23891</v>
      </c>
      <c r="E14" s="162"/>
      <c r="F14" s="163">
        <v>38745</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2.17</v>
      </c>
      <c r="C19" s="168">
        <f>ROUND(VALUE(SUBSTITUTE(実質収支比率等に係る経年分析!G$48,"▲","-")),2)</f>
        <v>2.33</v>
      </c>
      <c r="D19" s="168">
        <f>ROUND(VALUE(SUBSTITUTE(実質収支比率等に係る経年分析!H$48,"▲","-")),2)</f>
        <v>6.14</v>
      </c>
      <c r="E19" s="168">
        <f>ROUND(VALUE(SUBSTITUTE(実質収支比率等に係る経年分析!I$48,"▲","-")),2)</f>
        <v>3.72</v>
      </c>
      <c r="F19" s="168">
        <f>ROUND(VALUE(SUBSTITUTE(実質収支比率等に係る経年分析!J$48,"▲","-")),2)</f>
        <v>2.5499999999999998</v>
      </c>
    </row>
    <row r="20" spans="1:11">
      <c r="A20" s="168" t="s">
        <v>53</v>
      </c>
      <c r="B20" s="168">
        <f>ROUND(VALUE(SUBSTITUTE(実質収支比率等に係る経年分析!F$47,"▲","-")),2)</f>
        <v>23.59</v>
      </c>
      <c r="C20" s="168">
        <f>ROUND(VALUE(SUBSTITUTE(実質収支比率等に係る経年分析!G$47,"▲","-")),2)</f>
        <v>22.9</v>
      </c>
      <c r="D20" s="168">
        <f>ROUND(VALUE(SUBSTITUTE(実質収支比率等に係る経年分析!H$47,"▲","-")),2)</f>
        <v>24.11</v>
      </c>
      <c r="E20" s="168">
        <f>ROUND(VALUE(SUBSTITUTE(実質収支比率等に係る経年分析!I$47,"▲","-")),2)</f>
        <v>27.82</v>
      </c>
      <c r="F20" s="168">
        <f>ROUND(VALUE(SUBSTITUTE(実質収支比率等に係る経年分析!J$47,"▲","-")),2)</f>
        <v>29.2</v>
      </c>
    </row>
    <row r="21" spans="1:11">
      <c r="A21" s="168" t="s">
        <v>54</v>
      </c>
      <c r="B21" s="168">
        <f>IF(ISNUMBER(VALUE(SUBSTITUTE(実質収支比率等に係る経年分析!F$49,"▲","-"))),ROUND(VALUE(SUBSTITUTE(実質収支比率等に係る経年分析!F$49,"▲","-")),2),NA())</f>
        <v>-0.1</v>
      </c>
      <c r="C21" s="168">
        <f>IF(ISNUMBER(VALUE(SUBSTITUTE(実質収支比率等に係る経年分析!G$49,"▲","-"))),ROUND(VALUE(SUBSTITUTE(実質収支比率等に係る経年分析!G$49,"▲","-")),2),NA())</f>
        <v>0.06</v>
      </c>
      <c r="D21" s="168">
        <f>IF(ISNUMBER(VALUE(SUBSTITUTE(実質収支比率等に係る経年分析!H$49,"▲","-"))),ROUND(VALUE(SUBSTITUTE(実質収支比率等に係る経年分析!H$49,"▲","-")),2),NA())</f>
        <v>6.02</v>
      </c>
      <c r="E21" s="168">
        <f>IF(ISNUMBER(VALUE(SUBSTITUTE(実質収支比率等に係る経年分析!I$49,"▲","-"))),ROUND(VALUE(SUBSTITUTE(実質収支比率等に係る経年分析!I$49,"▲","-")),2),NA())</f>
        <v>0.59</v>
      </c>
      <c r="F21" s="168">
        <f>IF(ISNUMBER(VALUE(SUBSTITUTE(実質収支比率等に係る経年分析!J$49,"▲","-"))),ROUND(VALUE(SUBSTITUTE(実質収支比率等に係る経年分析!J$49,"▲","-")),2),NA())</f>
        <v>0.21</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str">
        <f>IF(連結実質赤字比率に係る赤字・黒字の構成分析!C$40="",NA(),連結実質赤字比率に係る赤字・黒字の構成分析!C$40)</f>
        <v>市有林野区事業特別会計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1.1599999999999999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1.37</v>
      </c>
    </row>
    <row r="34" spans="1:16">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2.33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6.14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2.5499999999999998</v>
      </c>
    </row>
    <row r="35" spans="1:16">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2.87</v>
      </c>
    </row>
    <row r="36" spans="1:16">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13.95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15.52</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2077</v>
      </c>
      <c r="E42" s="170"/>
      <c r="F42" s="170"/>
      <c r="G42" s="170">
        <f>'実質公債費比率（分子）の構造'!L$52</f>
        <v>1997</v>
      </c>
      <c r="H42" s="170"/>
      <c r="I42" s="170"/>
      <c r="J42" s="170">
        <f>'実質公債費比率（分子）の構造'!M$52</f>
        <v>1974</v>
      </c>
      <c r="K42" s="170"/>
      <c r="L42" s="170"/>
      <c r="M42" s="170">
        <f>'実質公債費比率（分子）の構造'!N$52</f>
        <v>1944</v>
      </c>
      <c r="N42" s="170"/>
      <c r="O42" s="170"/>
      <c r="P42" s="170">
        <f>'実質公債費比率（分子）の構造'!O$52</f>
        <v>1875</v>
      </c>
    </row>
    <row r="43" spans="1:16">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3</v>
      </c>
      <c r="C44" s="170"/>
      <c r="D44" s="170"/>
      <c r="E44" s="170">
        <f>'実質公債費比率（分子）の構造'!L$50</f>
        <v>3</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c r="A45" s="170" t="s">
        <v>63</v>
      </c>
      <c r="B45" s="170">
        <f>'実質公債費比率（分子）の構造'!K$49</f>
        <v>95</v>
      </c>
      <c r="C45" s="170"/>
      <c r="D45" s="170"/>
      <c r="E45" s="170">
        <f>'実質公債費比率（分子）の構造'!L$49</f>
        <v>84</v>
      </c>
      <c r="F45" s="170"/>
      <c r="G45" s="170"/>
      <c r="H45" s="170">
        <f>'実質公債費比率（分子）の構造'!M$49</f>
        <v>85</v>
      </c>
      <c r="I45" s="170"/>
      <c r="J45" s="170"/>
      <c r="K45" s="170">
        <f>'実質公債費比率（分子）の構造'!N$49</f>
        <v>84</v>
      </c>
      <c r="L45" s="170"/>
      <c r="M45" s="170"/>
      <c r="N45" s="170">
        <f>'実質公債費比率（分子）の構造'!O$49</f>
        <v>91</v>
      </c>
      <c r="O45" s="170"/>
      <c r="P45" s="170"/>
    </row>
    <row r="46" spans="1:16">
      <c r="A46" s="170" t="s">
        <v>64</v>
      </c>
      <c r="B46" s="170">
        <f>'実質公債費比率（分子）の構造'!K$48</f>
        <v>903</v>
      </c>
      <c r="C46" s="170"/>
      <c r="D46" s="170"/>
      <c r="E46" s="170">
        <f>'実質公債費比率（分子）の構造'!L$48</f>
        <v>806</v>
      </c>
      <c r="F46" s="170"/>
      <c r="G46" s="170"/>
      <c r="H46" s="170">
        <f>'実質公債費比率（分子）の構造'!M$48</f>
        <v>739</v>
      </c>
      <c r="I46" s="170"/>
      <c r="J46" s="170"/>
      <c r="K46" s="170">
        <f>'実質公債費比率（分子）の構造'!N$48</f>
        <v>776</v>
      </c>
      <c r="L46" s="170"/>
      <c r="M46" s="170"/>
      <c r="N46" s="170">
        <f>'実質公債費比率（分子）の構造'!O$48</f>
        <v>728</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1894</v>
      </c>
      <c r="C49" s="170"/>
      <c r="D49" s="170"/>
      <c r="E49" s="170">
        <f>'実質公債費比率（分子）の構造'!L$45</f>
        <v>1867</v>
      </c>
      <c r="F49" s="170"/>
      <c r="G49" s="170"/>
      <c r="H49" s="170">
        <f>'実質公債費比率（分子）の構造'!M$45</f>
        <v>1826</v>
      </c>
      <c r="I49" s="170"/>
      <c r="J49" s="170"/>
      <c r="K49" s="170">
        <f>'実質公債費比率（分子）の構造'!N$45</f>
        <v>1813</v>
      </c>
      <c r="L49" s="170"/>
      <c r="M49" s="170"/>
      <c r="N49" s="170">
        <f>'実質公債費比率（分子）の構造'!O$45</f>
        <v>1789</v>
      </c>
      <c r="O49" s="170"/>
      <c r="P49" s="170"/>
    </row>
    <row r="50" spans="1:16">
      <c r="A50" s="170" t="s">
        <v>67</v>
      </c>
      <c r="B50" s="170" t="e">
        <f>NA()</f>
        <v>#N/A</v>
      </c>
      <c r="C50" s="170">
        <f>IF(ISNUMBER('実質公債費比率（分子）の構造'!K$53),'実質公債費比率（分子）の構造'!K$53,NA())</f>
        <v>818</v>
      </c>
      <c r="D50" s="170" t="e">
        <f>NA()</f>
        <v>#N/A</v>
      </c>
      <c r="E50" s="170" t="e">
        <f>NA()</f>
        <v>#N/A</v>
      </c>
      <c r="F50" s="170">
        <f>IF(ISNUMBER('実質公債費比率（分子）の構造'!L$53),'実質公債費比率（分子）の構造'!L$53,NA())</f>
        <v>763</v>
      </c>
      <c r="G50" s="170" t="e">
        <f>NA()</f>
        <v>#N/A</v>
      </c>
      <c r="H50" s="170" t="e">
        <f>NA()</f>
        <v>#N/A</v>
      </c>
      <c r="I50" s="170">
        <f>IF(ISNUMBER('実質公債費比率（分子）の構造'!M$53),'実質公債費比率（分子）の構造'!M$53,NA())</f>
        <v>678</v>
      </c>
      <c r="J50" s="170" t="e">
        <f>NA()</f>
        <v>#N/A</v>
      </c>
      <c r="K50" s="170" t="e">
        <f>NA()</f>
        <v>#N/A</v>
      </c>
      <c r="L50" s="170">
        <f>IF(ISNUMBER('実質公債費比率（分子）の構造'!N$53),'実質公債費比率（分子）の構造'!N$53,NA())</f>
        <v>731</v>
      </c>
      <c r="M50" s="170" t="e">
        <f>NA()</f>
        <v>#N/A</v>
      </c>
      <c r="N50" s="170" t="e">
        <f>NA()</f>
        <v>#N/A</v>
      </c>
      <c r="O50" s="170">
        <f>IF(ISNUMBER('実質公債費比率（分子）の構造'!O$53),'実質公債費比率（分子）の構造'!O$53,NA())</f>
        <v>735</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17692</v>
      </c>
      <c r="E56" s="169"/>
      <c r="F56" s="169"/>
      <c r="G56" s="169">
        <f>'将来負担比率（分子）の構造'!J$52</f>
        <v>17260</v>
      </c>
      <c r="H56" s="169"/>
      <c r="I56" s="169"/>
      <c r="J56" s="169">
        <f>'将来負担比率（分子）の構造'!K$52</f>
        <v>16571</v>
      </c>
      <c r="K56" s="169"/>
      <c r="L56" s="169"/>
      <c r="M56" s="169">
        <f>'将来負担比率（分子）の構造'!L$52</f>
        <v>15875</v>
      </c>
      <c r="N56" s="169"/>
      <c r="O56" s="169"/>
      <c r="P56" s="169">
        <f>'将来負担比率（分子）の構造'!M$52</f>
        <v>16503</v>
      </c>
    </row>
    <row r="57" spans="1:16">
      <c r="A57" s="169" t="s">
        <v>42</v>
      </c>
      <c r="B57" s="169"/>
      <c r="C57" s="169"/>
      <c r="D57" s="169">
        <f>'将来負担比率（分子）の構造'!I$51</f>
        <v>2772</v>
      </c>
      <c r="E57" s="169"/>
      <c r="F57" s="169"/>
      <c r="G57" s="169">
        <f>'将来負担比率（分子）の構造'!J$51</f>
        <v>2487</v>
      </c>
      <c r="H57" s="169"/>
      <c r="I57" s="169"/>
      <c r="J57" s="169">
        <f>'将来負担比率（分子）の構造'!K$51</f>
        <v>2360</v>
      </c>
      <c r="K57" s="169"/>
      <c r="L57" s="169"/>
      <c r="M57" s="169">
        <f>'将来負担比率（分子）の構造'!L$51</f>
        <v>2183</v>
      </c>
      <c r="N57" s="169"/>
      <c r="O57" s="169"/>
      <c r="P57" s="169">
        <f>'将来負担比率（分子）の構造'!M$51</f>
        <v>2317</v>
      </c>
    </row>
    <row r="58" spans="1:16">
      <c r="A58" s="169" t="s">
        <v>41</v>
      </c>
      <c r="B58" s="169"/>
      <c r="C58" s="169"/>
      <c r="D58" s="169">
        <f>'将来負担比率（分子）の構造'!I$50</f>
        <v>4852</v>
      </c>
      <c r="E58" s="169"/>
      <c r="F58" s="169"/>
      <c r="G58" s="169">
        <f>'将来負担比率（分子）の構造'!J$50</f>
        <v>4946</v>
      </c>
      <c r="H58" s="169"/>
      <c r="I58" s="169"/>
      <c r="J58" s="169">
        <f>'将来負担比率（分子）の構造'!K$50</f>
        <v>5470</v>
      </c>
      <c r="K58" s="169"/>
      <c r="L58" s="169"/>
      <c r="M58" s="169">
        <f>'将来負担比率（分子）の構造'!L$50</f>
        <v>5862</v>
      </c>
      <c r="N58" s="169"/>
      <c r="O58" s="169"/>
      <c r="P58" s="169">
        <f>'将来負担比率（分子）の構造'!M$50</f>
        <v>6044</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32</v>
      </c>
      <c r="C61" s="169"/>
      <c r="D61" s="169"/>
      <c r="E61" s="169">
        <f>'将来負担比率（分子）の構造'!J$46</f>
        <v>29</v>
      </c>
      <c r="F61" s="169"/>
      <c r="G61" s="169"/>
      <c r="H61" s="169">
        <f>'将来負担比率（分子）の構造'!K$46</f>
        <v>39</v>
      </c>
      <c r="I61" s="169"/>
      <c r="J61" s="169"/>
      <c r="K61" s="169">
        <f>'将来負担比率（分子）の構造'!L$46</f>
        <v>39</v>
      </c>
      <c r="L61" s="169"/>
      <c r="M61" s="169"/>
      <c r="N61" s="169">
        <f>'将来負担比率（分子）の構造'!M$46</f>
        <v>50</v>
      </c>
      <c r="O61" s="169"/>
      <c r="P61" s="169"/>
    </row>
    <row r="62" spans="1:16">
      <c r="A62" s="169" t="s">
        <v>35</v>
      </c>
      <c r="B62" s="169">
        <f>'将来負担比率（分子）の構造'!I$45</f>
        <v>2673</v>
      </c>
      <c r="C62" s="169"/>
      <c r="D62" s="169"/>
      <c r="E62" s="169">
        <f>'将来負担比率（分子）の構造'!J$45</f>
        <v>2643</v>
      </c>
      <c r="F62" s="169"/>
      <c r="G62" s="169"/>
      <c r="H62" s="169">
        <f>'将来負担比率（分子）の構造'!K$45</f>
        <v>2500</v>
      </c>
      <c r="I62" s="169"/>
      <c r="J62" s="169"/>
      <c r="K62" s="169">
        <f>'将来負担比率（分子）の構造'!L$45</f>
        <v>2393</v>
      </c>
      <c r="L62" s="169"/>
      <c r="M62" s="169"/>
      <c r="N62" s="169">
        <f>'将来負担比率（分子）の構造'!M$45</f>
        <v>2419</v>
      </c>
      <c r="O62" s="169"/>
      <c r="P62" s="169"/>
    </row>
    <row r="63" spans="1:16">
      <c r="A63" s="169" t="s">
        <v>34</v>
      </c>
      <c r="B63" s="169">
        <f>'将来負担比率（分子）の構造'!I$44</f>
        <v>715</v>
      </c>
      <c r="C63" s="169"/>
      <c r="D63" s="169"/>
      <c r="E63" s="169">
        <f>'将来負担比率（分子）の構造'!J$44</f>
        <v>598</v>
      </c>
      <c r="F63" s="169"/>
      <c r="G63" s="169"/>
      <c r="H63" s="169">
        <f>'将来負担比率（分子）の構造'!K$44</f>
        <v>537</v>
      </c>
      <c r="I63" s="169"/>
      <c r="J63" s="169"/>
      <c r="K63" s="169">
        <f>'将来負担比率（分子）の構造'!L$44</f>
        <v>457</v>
      </c>
      <c r="L63" s="169"/>
      <c r="M63" s="169"/>
      <c r="N63" s="169">
        <f>'将来負担比率（分子）の構造'!M$44</f>
        <v>642</v>
      </c>
      <c r="O63" s="169"/>
      <c r="P63" s="169"/>
    </row>
    <row r="64" spans="1:16">
      <c r="A64" s="169" t="s">
        <v>33</v>
      </c>
      <c r="B64" s="169">
        <f>'将来負担比率（分子）の構造'!I$43</f>
        <v>9201</v>
      </c>
      <c r="C64" s="169"/>
      <c r="D64" s="169"/>
      <c r="E64" s="169">
        <f>'将来負担比率（分子）の構造'!J$43</f>
        <v>8897</v>
      </c>
      <c r="F64" s="169"/>
      <c r="G64" s="169"/>
      <c r="H64" s="169">
        <f>'将来負担比率（分子）の構造'!K$43</f>
        <v>9038</v>
      </c>
      <c r="I64" s="169"/>
      <c r="J64" s="169"/>
      <c r="K64" s="169">
        <f>'将来負担比率（分子）の構造'!L$43</f>
        <v>9049</v>
      </c>
      <c r="L64" s="169"/>
      <c r="M64" s="169"/>
      <c r="N64" s="169">
        <f>'将来負担比率（分子）の構造'!M$43</f>
        <v>9083</v>
      </c>
      <c r="O64" s="169"/>
      <c r="P64" s="169"/>
    </row>
    <row r="65" spans="1:16">
      <c r="A65" s="169" t="s">
        <v>32</v>
      </c>
      <c r="B65" s="169">
        <f>'将来負担比率（分子）の構造'!I$42</f>
        <v>15</v>
      </c>
      <c r="C65" s="169"/>
      <c r="D65" s="169"/>
      <c r="E65" s="169">
        <f>'将来負担比率（分子）の構造'!J$42</f>
        <v>13</v>
      </c>
      <c r="F65" s="169"/>
      <c r="G65" s="169"/>
      <c r="H65" s="169">
        <f>'将来負担比率（分子）の構造'!K$42</f>
        <v>12</v>
      </c>
      <c r="I65" s="169"/>
      <c r="J65" s="169"/>
      <c r="K65" s="169">
        <f>'将来負担比率（分子）の構造'!L$42</f>
        <v>10</v>
      </c>
      <c r="L65" s="169"/>
      <c r="M65" s="169"/>
      <c r="N65" s="169">
        <f>'将来負担比率（分子）の構造'!M$42</f>
        <v>8</v>
      </c>
      <c r="O65" s="169"/>
      <c r="P65" s="169"/>
    </row>
    <row r="66" spans="1:16">
      <c r="A66" s="169" t="s">
        <v>31</v>
      </c>
      <c r="B66" s="169">
        <f>'将来負担比率（分子）の構造'!I$41</f>
        <v>17330</v>
      </c>
      <c r="C66" s="169"/>
      <c r="D66" s="169"/>
      <c r="E66" s="169">
        <f>'将来負担比率（分子）の構造'!J$41</f>
        <v>17123</v>
      </c>
      <c r="F66" s="169"/>
      <c r="G66" s="169"/>
      <c r="H66" s="169">
        <f>'将来負担比率（分子）の構造'!K$41</f>
        <v>16375</v>
      </c>
      <c r="I66" s="169"/>
      <c r="J66" s="169"/>
      <c r="K66" s="169">
        <f>'将来負担比率（分子）の構造'!L$41</f>
        <v>15672</v>
      </c>
      <c r="L66" s="169"/>
      <c r="M66" s="169"/>
      <c r="N66" s="169">
        <f>'将来負担比率（分子）の構造'!M$41</f>
        <v>15958</v>
      </c>
      <c r="O66" s="169"/>
      <c r="P66" s="169"/>
    </row>
    <row r="67" spans="1:16">
      <c r="A67" s="169" t="s">
        <v>71</v>
      </c>
      <c r="B67" s="169" t="e">
        <f>NA()</f>
        <v>#N/A</v>
      </c>
      <c r="C67" s="169">
        <f>IF(ISNUMBER('将来負担比率（分子）の構造'!I$53), IF('将来負担比率（分子）の構造'!I$53 &lt; 0, 0, '将来負担比率（分子）の構造'!I$53), NA())</f>
        <v>4649</v>
      </c>
      <c r="D67" s="169" t="e">
        <f>NA()</f>
        <v>#N/A</v>
      </c>
      <c r="E67" s="169" t="e">
        <f>NA()</f>
        <v>#N/A</v>
      </c>
      <c r="F67" s="169">
        <f>IF(ISNUMBER('将来負担比率（分子）の構造'!J$53), IF('将来負担比率（分子）の構造'!J$53 &lt; 0, 0, '将来負担比率（分子）の構造'!J$53), NA())</f>
        <v>4611</v>
      </c>
      <c r="G67" s="169" t="e">
        <f>NA()</f>
        <v>#N/A</v>
      </c>
      <c r="H67" s="169" t="e">
        <f>NA()</f>
        <v>#N/A</v>
      </c>
      <c r="I67" s="169">
        <f>IF(ISNUMBER('将来負担比率（分子）の構造'!K$53), IF('将来負担比率（分子）の構造'!K$53 &lt; 0, 0, '将来負担比率（分子）の構造'!K$53), NA())</f>
        <v>4099</v>
      </c>
      <c r="J67" s="169" t="e">
        <f>NA()</f>
        <v>#N/A</v>
      </c>
      <c r="K67" s="169" t="e">
        <f>NA()</f>
        <v>#N/A</v>
      </c>
      <c r="L67" s="169">
        <f>IF(ISNUMBER('将来負担比率（分子）の構造'!L$53), IF('将来負担比率（分子）の構造'!L$53 &lt; 0, 0, '将来負担比率（分子）の構造'!L$53), NA())</f>
        <v>3700</v>
      </c>
      <c r="M67" s="169" t="e">
        <f>NA()</f>
        <v>#N/A</v>
      </c>
      <c r="N67" s="169" t="e">
        <f>NA()</f>
        <v>#N/A</v>
      </c>
      <c r="O67" s="169">
        <f>IF(ISNUMBER('将来負担比率（分子）の構造'!M$53), IF('将来負担比率（分子）の構造'!M$53 &lt; 0, 0, '将来負担比率（分子）の構造'!M$53), NA())</f>
        <v>3296</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2469</v>
      </c>
      <c r="C72" s="173">
        <f>基金残高に係る経年分析!G55</f>
        <v>2785</v>
      </c>
      <c r="D72" s="173">
        <f>基金残高に係る経年分析!H55</f>
        <v>2923</v>
      </c>
    </row>
    <row r="73" spans="1:16">
      <c r="A73" s="172" t="s">
        <v>74</v>
      </c>
      <c r="B73" s="173">
        <f>基金残高に係る経年分析!F56</f>
        <v>277</v>
      </c>
      <c r="C73" s="173">
        <f>基金残高に係る経年分析!G56</f>
        <v>287</v>
      </c>
      <c r="D73" s="173">
        <f>基金残高に係る経年分析!H56</f>
        <v>344</v>
      </c>
    </row>
    <row r="74" spans="1:16">
      <c r="A74" s="172" t="s">
        <v>75</v>
      </c>
      <c r="B74" s="173">
        <f>基金残高に係る経年分析!F57</f>
        <v>3154</v>
      </c>
      <c r="C74" s="173">
        <f>基金残高に係る経年分析!G57</f>
        <v>3191</v>
      </c>
      <c r="D74" s="173">
        <f>基金残高に係る経年分析!H57</f>
        <v>3209</v>
      </c>
    </row>
  </sheetData>
  <sheetProtection algorithmName="SHA-512" hashValue="0Jm+ZdwNgtsQT0wfA+LeCkiEkpEkOtDmTiqdrNyOKJWoI0NqTdg7c8uLHMBbM1MLW4IiUJl8ZsC1h1jIdwcXAg==" saltValue="K3Z1T3D2yt4An+AQk0KK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215</v>
      </c>
      <c r="C5" s="693"/>
      <c r="D5" s="693"/>
      <c r="E5" s="693"/>
      <c r="F5" s="693"/>
      <c r="G5" s="693"/>
      <c r="H5" s="693"/>
      <c r="I5" s="693"/>
      <c r="J5" s="693"/>
      <c r="K5" s="693"/>
      <c r="L5" s="693"/>
      <c r="M5" s="693"/>
      <c r="N5" s="693"/>
      <c r="O5" s="693"/>
      <c r="P5" s="693"/>
      <c r="Q5" s="694"/>
      <c r="R5" s="689">
        <v>4782922</v>
      </c>
      <c r="S5" s="690"/>
      <c r="T5" s="690"/>
      <c r="U5" s="690"/>
      <c r="V5" s="690"/>
      <c r="W5" s="690"/>
      <c r="X5" s="690"/>
      <c r="Y5" s="715"/>
      <c r="Z5" s="728">
        <v>24.2</v>
      </c>
      <c r="AA5" s="728"/>
      <c r="AB5" s="728"/>
      <c r="AC5" s="728"/>
      <c r="AD5" s="729">
        <v>4508095</v>
      </c>
      <c r="AE5" s="729"/>
      <c r="AF5" s="729"/>
      <c r="AG5" s="729"/>
      <c r="AH5" s="729"/>
      <c r="AI5" s="729"/>
      <c r="AJ5" s="729"/>
      <c r="AK5" s="729"/>
      <c r="AL5" s="716">
        <v>44.5</v>
      </c>
      <c r="AM5" s="698"/>
      <c r="AN5" s="698"/>
      <c r="AO5" s="717"/>
      <c r="AP5" s="692" t="s">
        <v>216</v>
      </c>
      <c r="AQ5" s="693"/>
      <c r="AR5" s="693"/>
      <c r="AS5" s="693"/>
      <c r="AT5" s="693"/>
      <c r="AU5" s="693"/>
      <c r="AV5" s="693"/>
      <c r="AW5" s="693"/>
      <c r="AX5" s="693"/>
      <c r="AY5" s="693"/>
      <c r="AZ5" s="693"/>
      <c r="BA5" s="693"/>
      <c r="BB5" s="693"/>
      <c r="BC5" s="693"/>
      <c r="BD5" s="693"/>
      <c r="BE5" s="693"/>
      <c r="BF5" s="694"/>
      <c r="BG5" s="634">
        <v>4508095</v>
      </c>
      <c r="BH5" s="635"/>
      <c r="BI5" s="635"/>
      <c r="BJ5" s="635"/>
      <c r="BK5" s="635"/>
      <c r="BL5" s="635"/>
      <c r="BM5" s="635"/>
      <c r="BN5" s="636"/>
      <c r="BO5" s="672">
        <v>94.3</v>
      </c>
      <c r="BP5" s="672"/>
      <c r="BQ5" s="672"/>
      <c r="BR5" s="672"/>
      <c r="BS5" s="673">
        <v>37431</v>
      </c>
      <c r="BT5" s="673"/>
      <c r="BU5" s="673"/>
      <c r="BV5" s="673"/>
      <c r="BW5" s="673"/>
      <c r="BX5" s="673"/>
      <c r="BY5" s="673"/>
      <c r="BZ5" s="673"/>
      <c r="CA5" s="673"/>
      <c r="CB5" s="708"/>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c r="B6" s="631" t="s">
        <v>220</v>
      </c>
      <c r="C6" s="632"/>
      <c r="D6" s="632"/>
      <c r="E6" s="632"/>
      <c r="F6" s="632"/>
      <c r="G6" s="632"/>
      <c r="H6" s="632"/>
      <c r="I6" s="632"/>
      <c r="J6" s="632"/>
      <c r="K6" s="632"/>
      <c r="L6" s="632"/>
      <c r="M6" s="632"/>
      <c r="N6" s="632"/>
      <c r="O6" s="632"/>
      <c r="P6" s="632"/>
      <c r="Q6" s="633"/>
      <c r="R6" s="634">
        <v>135291</v>
      </c>
      <c r="S6" s="635"/>
      <c r="T6" s="635"/>
      <c r="U6" s="635"/>
      <c r="V6" s="635"/>
      <c r="W6" s="635"/>
      <c r="X6" s="635"/>
      <c r="Y6" s="636"/>
      <c r="Z6" s="672">
        <v>0.7</v>
      </c>
      <c r="AA6" s="672"/>
      <c r="AB6" s="672"/>
      <c r="AC6" s="672"/>
      <c r="AD6" s="673">
        <v>135291</v>
      </c>
      <c r="AE6" s="673"/>
      <c r="AF6" s="673"/>
      <c r="AG6" s="673"/>
      <c r="AH6" s="673"/>
      <c r="AI6" s="673"/>
      <c r="AJ6" s="673"/>
      <c r="AK6" s="673"/>
      <c r="AL6" s="637">
        <v>1.3</v>
      </c>
      <c r="AM6" s="638"/>
      <c r="AN6" s="638"/>
      <c r="AO6" s="674"/>
      <c r="AP6" s="631" t="s">
        <v>221</v>
      </c>
      <c r="AQ6" s="632"/>
      <c r="AR6" s="632"/>
      <c r="AS6" s="632"/>
      <c r="AT6" s="632"/>
      <c r="AU6" s="632"/>
      <c r="AV6" s="632"/>
      <c r="AW6" s="632"/>
      <c r="AX6" s="632"/>
      <c r="AY6" s="632"/>
      <c r="AZ6" s="632"/>
      <c r="BA6" s="632"/>
      <c r="BB6" s="632"/>
      <c r="BC6" s="632"/>
      <c r="BD6" s="632"/>
      <c r="BE6" s="632"/>
      <c r="BF6" s="633"/>
      <c r="BG6" s="634">
        <v>4508095</v>
      </c>
      <c r="BH6" s="635"/>
      <c r="BI6" s="635"/>
      <c r="BJ6" s="635"/>
      <c r="BK6" s="635"/>
      <c r="BL6" s="635"/>
      <c r="BM6" s="635"/>
      <c r="BN6" s="636"/>
      <c r="BO6" s="672">
        <v>94.3</v>
      </c>
      <c r="BP6" s="672"/>
      <c r="BQ6" s="672"/>
      <c r="BR6" s="672"/>
      <c r="BS6" s="673">
        <v>37431</v>
      </c>
      <c r="BT6" s="673"/>
      <c r="BU6" s="673"/>
      <c r="BV6" s="673"/>
      <c r="BW6" s="673"/>
      <c r="BX6" s="673"/>
      <c r="BY6" s="673"/>
      <c r="BZ6" s="673"/>
      <c r="CA6" s="673"/>
      <c r="CB6" s="708"/>
      <c r="CD6" s="692" t="s">
        <v>222</v>
      </c>
      <c r="CE6" s="693"/>
      <c r="CF6" s="693"/>
      <c r="CG6" s="693"/>
      <c r="CH6" s="693"/>
      <c r="CI6" s="693"/>
      <c r="CJ6" s="693"/>
      <c r="CK6" s="693"/>
      <c r="CL6" s="693"/>
      <c r="CM6" s="693"/>
      <c r="CN6" s="693"/>
      <c r="CO6" s="693"/>
      <c r="CP6" s="693"/>
      <c r="CQ6" s="694"/>
      <c r="CR6" s="634">
        <v>160973</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160973</v>
      </c>
      <c r="DR6" s="635"/>
      <c r="DS6" s="635"/>
      <c r="DT6" s="635"/>
      <c r="DU6" s="635"/>
      <c r="DV6" s="635"/>
      <c r="DW6" s="635"/>
      <c r="DX6" s="635"/>
      <c r="DY6" s="635"/>
      <c r="DZ6" s="635"/>
      <c r="EA6" s="635"/>
      <c r="EB6" s="635"/>
      <c r="EC6" s="671"/>
    </row>
    <row r="7" spans="2:143" ht="11.25" customHeight="1">
      <c r="B7" s="631" t="s">
        <v>223</v>
      </c>
      <c r="C7" s="632"/>
      <c r="D7" s="632"/>
      <c r="E7" s="632"/>
      <c r="F7" s="632"/>
      <c r="G7" s="632"/>
      <c r="H7" s="632"/>
      <c r="I7" s="632"/>
      <c r="J7" s="632"/>
      <c r="K7" s="632"/>
      <c r="L7" s="632"/>
      <c r="M7" s="632"/>
      <c r="N7" s="632"/>
      <c r="O7" s="632"/>
      <c r="P7" s="632"/>
      <c r="Q7" s="633"/>
      <c r="R7" s="634">
        <v>2358</v>
      </c>
      <c r="S7" s="635"/>
      <c r="T7" s="635"/>
      <c r="U7" s="635"/>
      <c r="V7" s="635"/>
      <c r="W7" s="635"/>
      <c r="X7" s="635"/>
      <c r="Y7" s="636"/>
      <c r="Z7" s="672">
        <v>0</v>
      </c>
      <c r="AA7" s="672"/>
      <c r="AB7" s="672"/>
      <c r="AC7" s="672"/>
      <c r="AD7" s="673">
        <v>2358</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1633117</v>
      </c>
      <c r="BH7" s="635"/>
      <c r="BI7" s="635"/>
      <c r="BJ7" s="635"/>
      <c r="BK7" s="635"/>
      <c r="BL7" s="635"/>
      <c r="BM7" s="635"/>
      <c r="BN7" s="636"/>
      <c r="BO7" s="672">
        <v>34.1</v>
      </c>
      <c r="BP7" s="672"/>
      <c r="BQ7" s="672"/>
      <c r="BR7" s="672"/>
      <c r="BS7" s="673">
        <v>37431</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3658053</v>
      </c>
      <c r="CS7" s="635"/>
      <c r="CT7" s="635"/>
      <c r="CU7" s="635"/>
      <c r="CV7" s="635"/>
      <c r="CW7" s="635"/>
      <c r="CX7" s="635"/>
      <c r="CY7" s="636"/>
      <c r="CZ7" s="672">
        <v>18.899999999999999</v>
      </c>
      <c r="DA7" s="672"/>
      <c r="DB7" s="672"/>
      <c r="DC7" s="672"/>
      <c r="DD7" s="640">
        <v>1548616</v>
      </c>
      <c r="DE7" s="635"/>
      <c r="DF7" s="635"/>
      <c r="DG7" s="635"/>
      <c r="DH7" s="635"/>
      <c r="DI7" s="635"/>
      <c r="DJ7" s="635"/>
      <c r="DK7" s="635"/>
      <c r="DL7" s="635"/>
      <c r="DM7" s="635"/>
      <c r="DN7" s="635"/>
      <c r="DO7" s="635"/>
      <c r="DP7" s="636"/>
      <c r="DQ7" s="640">
        <v>2080642</v>
      </c>
      <c r="DR7" s="635"/>
      <c r="DS7" s="635"/>
      <c r="DT7" s="635"/>
      <c r="DU7" s="635"/>
      <c r="DV7" s="635"/>
      <c r="DW7" s="635"/>
      <c r="DX7" s="635"/>
      <c r="DY7" s="635"/>
      <c r="DZ7" s="635"/>
      <c r="EA7" s="635"/>
      <c r="EB7" s="635"/>
      <c r="EC7" s="671"/>
    </row>
    <row r="8" spans="2:143" ht="11.25" customHeight="1">
      <c r="B8" s="631" t="s">
        <v>226</v>
      </c>
      <c r="C8" s="632"/>
      <c r="D8" s="632"/>
      <c r="E8" s="632"/>
      <c r="F8" s="632"/>
      <c r="G8" s="632"/>
      <c r="H8" s="632"/>
      <c r="I8" s="632"/>
      <c r="J8" s="632"/>
      <c r="K8" s="632"/>
      <c r="L8" s="632"/>
      <c r="M8" s="632"/>
      <c r="N8" s="632"/>
      <c r="O8" s="632"/>
      <c r="P8" s="632"/>
      <c r="Q8" s="633"/>
      <c r="R8" s="634">
        <v>21771</v>
      </c>
      <c r="S8" s="635"/>
      <c r="T8" s="635"/>
      <c r="U8" s="635"/>
      <c r="V8" s="635"/>
      <c r="W8" s="635"/>
      <c r="X8" s="635"/>
      <c r="Y8" s="636"/>
      <c r="Z8" s="672">
        <v>0.1</v>
      </c>
      <c r="AA8" s="672"/>
      <c r="AB8" s="672"/>
      <c r="AC8" s="672"/>
      <c r="AD8" s="673">
        <v>21771</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51867</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5922945</v>
      </c>
      <c r="CS8" s="635"/>
      <c r="CT8" s="635"/>
      <c r="CU8" s="635"/>
      <c r="CV8" s="635"/>
      <c r="CW8" s="635"/>
      <c r="CX8" s="635"/>
      <c r="CY8" s="636"/>
      <c r="CZ8" s="672">
        <v>30.6</v>
      </c>
      <c r="DA8" s="672"/>
      <c r="DB8" s="672"/>
      <c r="DC8" s="672"/>
      <c r="DD8" s="640">
        <v>7130</v>
      </c>
      <c r="DE8" s="635"/>
      <c r="DF8" s="635"/>
      <c r="DG8" s="635"/>
      <c r="DH8" s="635"/>
      <c r="DI8" s="635"/>
      <c r="DJ8" s="635"/>
      <c r="DK8" s="635"/>
      <c r="DL8" s="635"/>
      <c r="DM8" s="635"/>
      <c r="DN8" s="635"/>
      <c r="DO8" s="635"/>
      <c r="DP8" s="636"/>
      <c r="DQ8" s="640">
        <v>3223922</v>
      </c>
      <c r="DR8" s="635"/>
      <c r="DS8" s="635"/>
      <c r="DT8" s="635"/>
      <c r="DU8" s="635"/>
      <c r="DV8" s="635"/>
      <c r="DW8" s="635"/>
      <c r="DX8" s="635"/>
      <c r="DY8" s="635"/>
      <c r="DZ8" s="635"/>
      <c r="EA8" s="635"/>
      <c r="EB8" s="635"/>
      <c r="EC8" s="671"/>
    </row>
    <row r="9" spans="2:143" ht="11.25" customHeight="1">
      <c r="B9" s="631" t="s">
        <v>229</v>
      </c>
      <c r="C9" s="632"/>
      <c r="D9" s="632"/>
      <c r="E9" s="632"/>
      <c r="F9" s="632"/>
      <c r="G9" s="632"/>
      <c r="H9" s="632"/>
      <c r="I9" s="632"/>
      <c r="J9" s="632"/>
      <c r="K9" s="632"/>
      <c r="L9" s="632"/>
      <c r="M9" s="632"/>
      <c r="N9" s="632"/>
      <c r="O9" s="632"/>
      <c r="P9" s="632"/>
      <c r="Q9" s="633"/>
      <c r="R9" s="634">
        <v>24249</v>
      </c>
      <c r="S9" s="635"/>
      <c r="T9" s="635"/>
      <c r="U9" s="635"/>
      <c r="V9" s="635"/>
      <c r="W9" s="635"/>
      <c r="X9" s="635"/>
      <c r="Y9" s="636"/>
      <c r="Z9" s="672">
        <v>0.1</v>
      </c>
      <c r="AA9" s="672"/>
      <c r="AB9" s="672"/>
      <c r="AC9" s="672"/>
      <c r="AD9" s="673">
        <v>24249</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1342865</v>
      </c>
      <c r="BH9" s="635"/>
      <c r="BI9" s="635"/>
      <c r="BJ9" s="635"/>
      <c r="BK9" s="635"/>
      <c r="BL9" s="635"/>
      <c r="BM9" s="635"/>
      <c r="BN9" s="636"/>
      <c r="BO9" s="672">
        <v>28.1</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1571900</v>
      </c>
      <c r="CS9" s="635"/>
      <c r="CT9" s="635"/>
      <c r="CU9" s="635"/>
      <c r="CV9" s="635"/>
      <c r="CW9" s="635"/>
      <c r="CX9" s="635"/>
      <c r="CY9" s="636"/>
      <c r="CZ9" s="672">
        <v>8.1</v>
      </c>
      <c r="DA9" s="672"/>
      <c r="DB9" s="672"/>
      <c r="DC9" s="672"/>
      <c r="DD9" s="640">
        <v>87135</v>
      </c>
      <c r="DE9" s="635"/>
      <c r="DF9" s="635"/>
      <c r="DG9" s="635"/>
      <c r="DH9" s="635"/>
      <c r="DI9" s="635"/>
      <c r="DJ9" s="635"/>
      <c r="DK9" s="635"/>
      <c r="DL9" s="635"/>
      <c r="DM9" s="635"/>
      <c r="DN9" s="635"/>
      <c r="DO9" s="635"/>
      <c r="DP9" s="636"/>
      <c r="DQ9" s="640">
        <v>1157565</v>
      </c>
      <c r="DR9" s="635"/>
      <c r="DS9" s="635"/>
      <c r="DT9" s="635"/>
      <c r="DU9" s="635"/>
      <c r="DV9" s="635"/>
      <c r="DW9" s="635"/>
      <c r="DX9" s="635"/>
      <c r="DY9" s="635"/>
      <c r="DZ9" s="635"/>
      <c r="EA9" s="635"/>
      <c r="EB9" s="635"/>
      <c r="EC9" s="671"/>
    </row>
    <row r="10" spans="2:143" ht="11.25" customHeight="1">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106993</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v>47283</v>
      </c>
      <c r="CS10" s="635"/>
      <c r="CT10" s="635"/>
      <c r="CU10" s="635"/>
      <c r="CV10" s="635"/>
      <c r="CW10" s="635"/>
      <c r="CX10" s="635"/>
      <c r="CY10" s="636"/>
      <c r="CZ10" s="672">
        <v>0.2</v>
      </c>
      <c r="DA10" s="672"/>
      <c r="DB10" s="672"/>
      <c r="DC10" s="672"/>
      <c r="DD10" s="640">
        <v>3124</v>
      </c>
      <c r="DE10" s="635"/>
      <c r="DF10" s="635"/>
      <c r="DG10" s="635"/>
      <c r="DH10" s="635"/>
      <c r="DI10" s="635"/>
      <c r="DJ10" s="635"/>
      <c r="DK10" s="635"/>
      <c r="DL10" s="635"/>
      <c r="DM10" s="635"/>
      <c r="DN10" s="635"/>
      <c r="DO10" s="635"/>
      <c r="DP10" s="636"/>
      <c r="DQ10" s="640">
        <v>38439</v>
      </c>
      <c r="DR10" s="635"/>
      <c r="DS10" s="635"/>
      <c r="DT10" s="635"/>
      <c r="DU10" s="635"/>
      <c r="DV10" s="635"/>
      <c r="DW10" s="635"/>
      <c r="DX10" s="635"/>
      <c r="DY10" s="635"/>
      <c r="DZ10" s="635"/>
      <c r="EA10" s="635"/>
      <c r="EB10" s="635"/>
      <c r="EC10" s="671"/>
    </row>
    <row r="11" spans="2:143" ht="11.25" customHeight="1">
      <c r="B11" s="631" t="s">
        <v>235</v>
      </c>
      <c r="C11" s="632"/>
      <c r="D11" s="632"/>
      <c r="E11" s="632"/>
      <c r="F11" s="632"/>
      <c r="G11" s="632"/>
      <c r="H11" s="632"/>
      <c r="I11" s="632"/>
      <c r="J11" s="632"/>
      <c r="K11" s="632"/>
      <c r="L11" s="632"/>
      <c r="M11" s="632"/>
      <c r="N11" s="632"/>
      <c r="O11" s="632"/>
      <c r="P11" s="632"/>
      <c r="Q11" s="633"/>
      <c r="R11" s="634">
        <v>752928</v>
      </c>
      <c r="S11" s="635"/>
      <c r="T11" s="635"/>
      <c r="U11" s="635"/>
      <c r="V11" s="635"/>
      <c r="W11" s="635"/>
      <c r="X11" s="635"/>
      <c r="Y11" s="636"/>
      <c r="Z11" s="637">
        <v>3.8</v>
      </c>
      <c r="AA11" s="638"/>
      <c r="AB11" s="638"/>
      <c r="AC11" s="639"/>
      <c r="AD11" s="640">
        <v>752928</v>
      </c>
      <c r="AE11" s="635"/>
      <c r="AF11" s="635"/>
      <c r="AG11" s="635"/>
      <c r="AH11" s="635"/>
      <c r="AI11" s="635"/>
      <c r="AJ11" s="635"/>
      <c r="AK11" s="636"/>
      <c r="AL11" s="637">
        <v>7.4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131392</v>
      </c>
      <c r="BH11" s="635"/>
      <c r="BI11" s="635"/>
      <c r="BJ11" s="635"/>
      <c r="BK11" s="635"/>
      <c r="BL11" s="635"/>
      <c r="BM11" s="635"/>
      <c r="BN11" s="636"/>
      <c r="BO11" s="672">
        <v>2.7</v>
      </c>
      <c r="BP11" s="672"/>
      <c r="BQ11" s="672"/>
      <c r="BR11" s="672"/>
      <c r="BS11" s="673">
        <v>37431</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1381152</v>
      </c>
      <c r="CS11" s="635"/>
      <c r="CT11" s="635"/>
      <c r="CU11" s="635"/>
      <c r="CV11" s="635"/>
      <c r="CW11" s="635"/>
      <c r="CX11" s="635"/>
      <c r="CY11" s="636"/>
      <c r="CZ11" s="672">
        <v>7.1</v>
      </c>
      <c r="DA11" s="672"/>
      <c r="DB11" s="672"/>
      <c r="DC11" s="672"/>
      <c r="DD11" s="640">
        <v>731458</v>
      </c>
      <c r="DE11" s="635"/>
      <c r="DF11" s="635"/>
      <c r="DG11" s="635"/>
      <c r="DH11" s="635"/>
      <c r="DI11" s="635"/>
      <c r="DJ11" s="635"/>
      <c r="DK11" s="635"/>
      <c r="DL11" s="635"/>
      <c r="DM11" s="635"/>
      <c r="DN11" s="635"/>
      <c r="DO11" s="635"/>
      <c r="DP11" s="636"/>
      <c r="DQ11" s="640">
        <v>566994</v>
      </c>
      <c r="DR11" s="635"/>
      <c r="DS11" s="635"/>
      <c r="DT11" s="635"/>
      <c r="DU11" s="635"/>
      <c r="DV11" s="635"/>
      <c r="DW11" s="635"/>
      <c r="DX11" s="635"/>
      <c r="DY11" s="635"/>
      <c r="DZ11" s="635"/>
      <c r="EA11" s="635"/>
      <c r="EB11" s="635"/>
      <c r="EC11" s="671"/>
    </row>
    <row r="12" spans="2:143" ht="11.25" customHeight="1">
      <c r="B12" s="631" t="s">
        <v>238</v>
      </c>
      <c r="C12" s="632"/>
      <c r="D12" s="632"/>
      <c r="E12" s="632"/>
      <c r="F12" s="632"/>
      <c r="G12" s="632"/>
      <c r="H12" s="632"/>
      <c r="I12" s="632"/>
      <c r="J12" s="632"/>
      <c r="K12" s="632"/>
      <c r="L12" s="632"/>
      <c r="M12" s="632"/>
      <c r="N12" s="632"/>
      <c r="O12" s="632"/>
      <c r="P12" s="632"/>
      <c r="Q12" s="633"/>
      <c r="R12" s="634">
        <v>15192</v>
      </c>
      <c r="S12" s="635"/>
      <c r="T12" s="635"/>
      <c r="U12" s="635"/>
      <c r="V12" s="635"/>
      <c r="W12" s="635"/>
      <c r="X12" s="635"/>
      <c r="Y12" s="636"/>
      <c r="Z12" s="672">
        <v>0.1</v>
      </c>
      <c r="AA12" s="672"/>
      <c r="AB12" s="672"/>
      <c r="AC12" s="672"/>
      <c r="AD12" s="673">
        <v>15192</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2541716</v>
      </c>
      <c r="BH12" s="635"/>
      <c r="BI12" s="635"/>
      <c r="BJ12" s="635"/>
      <c r="BK12" s="635"/>
      <c r="BL12" s="635"/>
      <c r="BM12" s="635"/>
      <c r="BN12" s="636"/>
      <c r="BO12" s="672">
        <v>53.1</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594073</v>
      </c>
      <c r="CS12" s="635"/>
      <c r="CT12" s="635"/>
      <c r="CU12" s="635"/>
      <c r="CV12" s="635"/>
      <c r="CW12" s="635"/>
      <c r="CX12" s="635"/>
      <c r="CY12" s="636"/>
      <c r="CZ12" s="672">
        <v>3.1</v>
      </c>
      <c r="DA12" s="672"/>
      <c r="DB12" s="672"/>
      <c r="DC12" s="672"/>
      <c r="DD12" s="640">
        <v>7568</v>
      </c>
      <c r="DE12" s="635"/>
      <c r="DF12" s="635"/>
      <c r="DG12" s="635"/>
      <c r="DH12" s="635"/>
      <c r="DI12" s="635"/>
      <c r="DJ12" s="635"/>
      <c r="DK12" s="635"/>
      <c r="DL12" s="635"/>
      <c r="DM12" s="635"/>
      <c r="DN12" s="635"/>
      <c r="DO12" s="635"/>
      <c r="DP12" s="636"/>
      <c r="DQ12" s="640">
        <v>192966</v>
      </c>
      <c r="DR12" s="635"/>
      <c r="DS12" s="635"/>
      <c r="DT12" s="635"/>
      <c r="DU12" s="635"/>
      <c r="DV12" s="635"/>
      <c r="DW12" s="635"/>
      <c r="DX12" s="635"/>
      <c r="DY12" s="635"/>
      <c r="DZ12" s="635"/>
      <c r="EA12" s="635"/>
      <c r="EB12" s="635"/>
      <c r="EC12" s="671"/>
    </row>
    <row r="13" spans="2:143" ht="11.25" customHeight="1">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2522105</v>
      </c>
      <c r="BH13" s="635"/>
      <c r="BI13" s="635"/>
      <c r="BJ13" s="635"/>
      <c r="BK13" s="635"/>
      <c r="BL13" s="635"/>
      <c r="BM13" s="635"/>
      <c r="BN13" s="636"/>
      <c r="BO13" s="672">
        <v>52.7</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1699304</v>
      </c>
      <c r="CS13" s="635"/>
      <c r="CT13" s="635"/>
      <c r="CU13" s="635"/>
      <c r="CV13" s="635"/>
      <c r="CW13" s="635"/>
      <c r="CX13" s="635"/>
      <c r="CY13" s="636"/>
      <c r="CZ13" s="672">
        <v>8.8000000000000007</v>
      </c>
      <c r="DA13" s="672"/>
      <c r="DB13" s="672"/>
      <c r="DC13" s="672"/>
      <c r="DD13" s="640">
        <v>520573</v>
      </c>
      <c r="DE13" s="635"/>
      <c r="DF13" s="635"/>
      <c r="DG13" s="635"/>
      <c r="DH13" s="635"/>
      <c r="DI13" s="635"/>
      <c r="DJ13" s="635"/>
      <c r="DK13" s="635"/>
      <c r="DL13" s="635"/>
      <c r="DM13" s="635"/>
      <c r="DN13" s="635"/>
      <c r="DO13" s="635"/>
      <c r="DP13" s="636"/>
      <c r="DQ13" s="640">
        <v>1105053</v>
      </c>
      <c r="DR13" s="635"/>
      <c r="DS13" s="635"/>
      <c r="DT13" s="635"/>
      <c r="DU13" s="635"/>
      <c r="DV13" s="635"/>
      <c r="DW13" s="635"/>
      <c r="DX13" s="635"/>
      <c r="DY13" s="635"/>
      <c r="DZ13" s="635"/>
      <c r="EA13" s="635"/>
      <c r="EB13" s="635"/>
      <c r="EC13" s="671"/>
    </row>
    <row r="14" spans="2:143" ht="11.25" customHeight="1">
      <c r="B14" s="631" t="s">
        <v>244</v>
      </c>
      <c r="C14" s="632"/>
      <c r="D14" s="632"/>
      <c r="E14" s="632"/>
      <c r="F14" s="632"/>
      <c r="G14" s="632"/>
      <c r="H14" s="632"/>
      <c r="I14" s="632"/>
      <c r="J14" s="632"/>
      <c r="K14" s="632"/>
      <c r="L14" s="632"/>
      <c r="M14" s="632"/>
      <c r="N14" s="632"/>
      <c r="O14" s="632"/>
      <c r="P14" s="632"/>
      <c r="Q14" s="633"/>
      <c r="R14" s="634">
        <v>1400</v>
      </c>
      <c r="S14" s="635"/>
      <c r="T14" s="635"/>
      <c r="U14" s="635"/>
      <c r="V14" s="635"/>
      <c r="W14" s="635"/>
      <c r="X14" s="635"/>
      <c r="Y14" s="636"/>
      <c r="Z14" s="672">
        <v>0</v>
      </c>
      <c r="AA14" s="672"/>
      <c r="AB14" s="672"/>
      <c r="AC14" s="672"/>
      <c r="AD14" s="673">
        <v>1400</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113873</v>
      </c>
      <c r="BH14" s="635"/>
      <c r="BI14" s="635"/>
      <c r="BJ14" s="635"/>
      <c r="BK14" s="635"/>
      <c r="BL14" s="635"/>
      <c r="BM14" s="635"/>
      <c r="BN14" s="636"/>
      <c r="BO14" s="672">
        <v>2.4</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749500</v>
      </c>
      <c r="CS14" s="635"/>
      <c r="CT14" s="635"/>
      <c r="CU14" s="635"/>
      <c r="CV14" s="635"/>
      <c r="CW14" s="635"/>
      <c r="CX14" s="635"/>
      <c r="CY14" s="636"/>
      <c r="CZ14" s="672">
        <v>3.9</v>
      </c>
      <c r="DA14" s="672"/>
      <c r="DB14" s="672"/>
      <c r="DC14" s="672"/>
      <c r="DD14" s="640">
        <v>1056</v>
      </c>
      <c r="DE14" s="635"/>
      <c r="DF14" s="635"/>
      <c r="DG14" s="635"/>
      <c r="DH14" s="635"/>
      <c r="DI14" s="635"/>
      <c r="DJ14" s="635"/>
      <c r="DK14" s="635"/>
      <c r="DL14" s="635"/>
      <c r="DM14" s="635"/>
      <c r="DN14" s="635"/>
      <c r="DO14" s="635"/>
      <c r="DP14" s="636"/>
      <c r="DQ14" s="640">
        <v>745816</v>
      </c>
      <c r="DR14" s="635"/>
      <c r="DS14" s="635"/>
      <c r="DT14" s="635"/>
      <c r="DU14" s="635"/>
      <c r="DV14" s="635"/>
      <c r="DW14" s="635"/>
      <c r="DX14" s="635"/>
      <c r="DY14" s="635"/>
      <c r="DZ14" s="635"/>
      <c r="EA14" s="635"/>
      <c r="EB14" s="635"/>
      <c r="EC14" s="671"/>
    </row>
    <row r="15" spans="2:143" ht="11.25" customHeight="1">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219389</v>
      </c>
      <c r="BH15" s="635"/>
      <c r="BI15" s="635"/>
      <c r="BJ15" s="635"/>
      <c r="BK15" s="635"/>
      <c r="BL15" s="635"/>
      <c r="BM15" s="635"/>
      <c r="BN15" s="636"/>
      <c r="BO15" s="672">
        <v>4.5999999999999996</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1614982</v>
      </c>
      <c r="CS15" s="635"/>
      <c r="CT15" s="635"/>
      <c r="CU15" s="635"/>
      <c r="CV15" s="635"/>
      <c r="CW15" s="635"/>
      <c r="CX15" s="635"/>
      <c r="CY15" s="636"/>
      <c r="CZ15" s="672">
        <v>8.3000000000000007</v>
      </c>
      <c r="DA15" s="672"/>
      <c r="DB15" s="672"/>
      <c r="DC15" s="672"/>
      <c r="DD15" s="640">
        <v>483082</v>
      </c>
      <c r="DE15" s="635"/>
      <c r="DF15" s="635"/>
      <c r="DG15" s="635"/>
      <c r="DH15" s="635"/>
      <c r="DI15" s="635"/>
      <c r="DJ15" s="635"/>
      <c r="DK15" s="635"/>
      <c r="DL15" s="635"/>
      <c r="DM15" s="635"/>
      <c r="DN15" s="635"/>
      <c r="DO15" s="635"/>
      <c r="DP15" s="636"/>
      <c r="DQ15" s="640">
        <v>1045988</v>
      </c>
      <c r="DR15" s="635"/>
      <c r="DS15" s="635"/>
      <c r="DT15" s="635"/>
      <c r="DU15" s="635"/>
      <c r="DV15" s="635"/>
      <c r="DW15" s="635"/>
      <c r="DX15" s="635"/>
      <c r="DY15" s="635"/>
      <c r="DZ15" s="635"/>
      <c r="EA15" s="635"/>
      <c r="EB15" s="635"/>
      <c r="EC15" s="671"/>
    </row>
    <row r="16" spans="2:143" ht="11.25" customHeight="1">
      <c r="B16" s="631" t="s">
        <v>250</v>
      </c>
      <c r="C16" s="632"/>
      <c r="D16" s="632"/>
      <c r="E16" s="632"/>
      <c r="F16" s="632"/>
      <c r="G16" s="632"/>
      <c r="H16" s="632"/>
      <c r="I16" s="632"/>
      <c r="J16" s="632"/>
      <c r="K16" s="632"/>
      <c r="L16" s="632"/>
      <c r="M16" s="632"/>
      <c r="N16" s="632"/>
      <c r="O16" s="632"/>
      <c r="P16" s="632"/>
      <c r="Q16" s="633"/>
      <c r="R16" s="634">
        <v>17602</v>
      </c>
      <c r="S16" s="635"/>
      <c r="T16" s="635"/>
      <c r="U16" s="635"/>
      <c r="V16" s="635"/>
      <c r="W16" s="635"/>
      <c r="X16" s="635"/>
      <c r="Y16" s="636"/>
      <c r="Z16" s="672">
        <v>0.1</v>
      </c>
      <c r="AA16" s="672"/>
      <c r="AB16" s="672"/>
      <c r="AC16" s="672"/>
      <c r="AD16" s="673">
        <v>17602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v>155627</v>
      </c>
      <c r="CS16" s="635"/>
      <c r="CT16" s="635"/>
      <c r="CU16" s="635"/>
      <c r="CV16" s="635"/>
      <c r="CW16" s="635"/>
      <c r="CX16" s="635"/>
      <c r="CY16" s="636"/>
      <c r="CZ16" s="672">
        <v>0.8</v>
      </c>
      <c r="DA16" s="672"/>
      <c r="DB16" s="672"/>
      <c r="DC16" s="672"/>
      <c r="DD16" s="640" t="s">
        <v>122</v>
      </c>
      <c r="DE16" s="635"/>
      <c r="DF16" s="635"/>
      <c r="DG16" s="635"/>
      <c r="DH16" s="635"/>
      <c r="DI16" s="635"/>
      <c r="DJ16" s="635"/>
      <c r="DK16" s="635"/>
      <c r="DL16" s="635"/>
      <c r="DM16" s="635"/>
      <c r="DN16" s="635"/>
      <c r="DO16" s="635"/>
      <c r="DP16" s="636"/>
      <c r="DQ16" s="640">
        <v>31424</v>
      </c>
      <c r="DR16" s="635"/>
      <c r="DS16" s="635"/>
      <c r="DT16" s="635"/>
      <c r="DU16" s="635"/>
      <c r="DV16" s="635"/>
      <c r="DW16" s="635"/>
      <c r="DX16" s="635"/>
      <c r="DY16" s="635"/>
      <c r="DZ16" s="635"/>
      <c r="EA16" s="635"/>
      <c r="EB16" s="635"/>
      <c r="EC16" s="671"/>
    </row>
    <row r="17" spans="2:133" ht="11.25" customHeight="1">
      <c r="B17" s="631" t="s">
        <v>253</v>
      </c>
      <c r="C17" s="632"/>
      <c r="D17" s="632"/>
      <c r="E17" s="632"/>
      <c r="F17" s="632"/>
      <c r="G17" s="632"/>
      <c r="H17" s="632"/>
      <c r="I17" s="632"/>
      <c r="J17" s="632"/>
      <c r="K17" s="632"/>
      <c r="L17" s="632"/>
      <c r="M17" s="632"/>
      <c r="N17" s="632"/>
      <c r="O17" s="632"/>
      <c r="P17" s="632"/>
      <c r="Q17" s="633"/>
      <c r="R17" s="634">
        <v>75020</v>
      </c>
      <c r="S17" s="635"/>
      <c r="T17" s="635"/>
      <c r="U17" s="635"/>
      <c r="V17" s="635"/>
      <c r="W17" s="635"/>
      <c r="X17" s="635"/>
      <c r="Y17" s="636"/>
      <c r="Z17" s="672">
        <v>0.4</v>
      </c>
      <c r="AA17" s="672"/>
      <c r="AB17" s="672"/>
      <c r="AC17" s="672"/>
      <c r="AD17" s="673">
        <v>75020</v>
      </c>
      <c r="AE17" s="673"/>
      <c r="AF17" s="673"/>
      <c r="AG17" s="673"/>
      <c r="AH17" s="673"/>
      <c r="AI17" s="673"/>
      <c r="AJ17" s="673"/>
      <c r="AK17" s="673"/>
      <c r="AL17" s="637">
        <v>0.7</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1788571</v>
      </c>
      <c r="CS17" s="635"/>
      <c r="CT17" s="635"/>
      <c r="CU17" s="635"/>
      <c r="CV17" s="635"/>
      <c r="CW17" s="635"/>
      <c r="CX17" s="635"/>
      <c r="CY17" s="636"/>
      <c r="CZ17" s="672">
        <v>9.1999999999999993</v>
      </c>
      <c r="DA17" s="672"/>
      <c r="DB17" s="672"/>
      <c r="DC17" s="672"/>
      <c r="DD17" s="640" t="s">
        <v>122</v>
      </c>
      <c r="DE17" s="635"/>
      <c r="DF17" s="635"/>
      <c r="DG17" s="635"/>
      <c r="DH17" s="635"/>
      <c r="DI17" s="635"/>
      <c r="DJ17" s="635"/>
      <c r="DK17" s="635"/>
      <c r="DL17" s="635"/>
      <c r="DM17" s="635"/>
      <c r="DN17" s="635"/>
      <c r="DO17" s="635"/>
      <c r="DP17" s="636"/>
      <c r="DQ17" s="640">
        <v>1740413</v>
      </c>
      <c r="DR17" s="635"/>
      <c r="DS17" s="635"/>
      <c r="DT17" s="635"/>
      <c r="DU17" s="635"/>
      <c r="DV17" s="635"/>
      <c r="DW17" s="635"/>
      <c r="DX17" s="635"/>
      <c r="DY17" s="635"/>
      <c r="DZ17" s="635"/>
      <c r="EA17" s="635"/>
      <c r="EB17" s="635"/>
      <c r="EC17" s="671"/>
    </row>
    <row r="18" spans="2:133" ht="11.25" customHeight="1">
      <c r="B18" s="631" t="s">
        <v>256</v>
      </c>
      <c r="C18" s="632"/>
      <c r="D18" s="632"/>
      <c r="E18" s="632"/>
      <c r="F18" s="632"/>
      <c r="G18" s="632"/>
      <c r="H18" s="632"/>
      <c r="I18" s="632"/>
      <c r="J18" s="632"/>
      <c r="K18" s="632"/>
      <c r="L18" s="632"/>
      <c r="M18" s="632"/>
      <c r="N18" s="632"/>
      <c r="O18" s="632"/>
      <c r="P18" s="632"/>
      <c r="Q18" s="633"/>
      <c r="R18" s="634">
        <v>30914</v>
      </c>
      <c r="S18" s="635"/>
      <c r="T18" s="635"/>
      <c r="U18" s="635"/>
      <c r="V18" s="635"/>
      <c r="W18" s="635"/>
      <c r="X18" s="635"/>
      <c r="Y18" s="636"/>
      <c r="Z18" s="672">
        <v>0.2</v>
      </c>
      <c r="AA18" s="672"/>
      <c r="AB18" s="672"/>
      <c r="AC18" s="672"/>
      <c r="AD18" s="673">
        <v>30914</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259</v>
      </c>
      <c r="C19" s="632"/>
      <c r="D19" s="632"/>
      <c r="E19" s="632"/>
      <c r="F19" s="632"/>
      <c r="G19" s="632"/>
      <c r="H19" s="632"/>
      <c r="I19" s="632"/>
      <c r="J19" s="632"/>
      <c r="K19" s="632"/>
      <c r="L19" s="632"/>
      <c r="M19" s="632"/>
      <c r="N19" s="632"/>
      <c r="O19" s="632"/>
      <c r="P19" s="632"/>
      <c r="Q19" s="633"/>
      <c r="R19" s="634">
        <v>25086</v>
      </c>
      <c r="S19" s="635"/>
      <c r="T19" s="635"/>
      <c r="U19" s="635"/>
      <c r="V19" s="635"/>
      <c r="W19" s="635"/>
      <c r="X19" s="635"/>
      <c r="Y19" s="636"/>
      <c r="Z19" s="672">
        <v>0.1</v>
      </c>
      <c r="AA19" s="672"/>
      <c r="AB19" s="672"/>
      <c r="AC19" s="672"/>
      <c r="AD19" s="673">
        <v>25086</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274827</v>
      </c>
      <c r="BH19" s="635"/>
      <c r="BI19" s="635"/>
      <c r="BJ19" s="635"/>
      <c r="BK19" s="635"/>
      <c r="BL19" s="635"/>
      <c r="BM19" s="635"/>
      <c r="BN19" s="636"/>
      <c r="BO19" s="672">
        <v>5.7</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9" t="s">
        <v>262</v>
      </c>
      <c r="C20" s="710"/>
      <c r="D20" s="710"/>
      <c r="E20" s="710"/>
      <c r="F20" s="710"/>
      <c r="G20" s="710"/>
      <c r="H20" s="710"/>
      <c r="I20" s="710"/>
      <c r="J20" s="710"/>
      <c r="K20" s="710"/>
      <c r="L20" s="710"/>
      <c r="M20" s="710"/>
      <c r="N20" s="710"/>
      <c r="O20" s="710"/>
      <c r="P20" s="710"/>
      <c r="Q20" s="711"/>
      <c r="R20" s="634">
        <v>5828</v>
      </c>
      <c r="S20" s="635"/>
      <c r="T20" s="635"/>
      <c r="U20" s="635"/>
      <c r="V20" s="635"/>
      <c r="W20" s="635"/>
      <c r="X20" s="635"/>
      <c r="Y20" s="636"/>
      <c r="Z20" s="672">
        <v>0</v>
      </c>
      <c r="AA20" s="672"/>
      <c r="AB20" s="672"/>
      <c r="AC20" s="672"/>
      <c r="AD20" s="673">
        <v>5828</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274827</v>
      </c>
      <c r="BH20" s="635"/>
      <c r="BI20" s="635"/>
      <c r="BJ20" s="635"/>
      <c r="BK20" s="635"/>
      <c r="BL20" s="635"/>
      <c r="BM20" s="635"/>
      <c r="BN20" s="636"/>
      <c r="BO20" s="672">
        <v>5.7</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19344363</v>
      </c>
      <c r="CS20" s="635"/>
      <c r="CT20" s="635"/>
      <c r="CU20" s="635"/>
      <c r="CV20" s="635"/>
      <c r="CW20" s="635"/>
      <c r="CX20" s="635"/>
      <c r="CY20" s="636"/>
      <c r="CZ20" s="672">
        <v>100</v>
      </c>
      <c r="DA20" s="672"/>
      <c r="DB20" s="672"/>
      <c r="DC20" s="672"/>
      <c r="DD20" s="640">
        <v>3389742</v>
      </c>
      <c r="DE20" s="635"/>
      <c r="DF20" s="635"/>
      <c r="DG20" s="635"/>
      <c r="DH20" s="635"/>
      <c r="DI20" s="635"/>
      <c r="DJ20" s="635"/>
      <c r="DK20" s="635"/>
      <c r="DL20" s="635"/>
      <c r="DM20" s="635"/>
      <c r="DN20" s="635"/>
      <c r="DO20" s="635"/>
      <c r="DP20" s="636"/>
      <c r="DQ20" s="640">
        <v>12090195</v>
      </c>
      <c r="DR20" s="635"/>
      <c r="DS20" s="635"/>
      <c r="DT20" s="635"/>
      <c r="DU20" s="635"/>
      <c r="DV20" s="635"/>
      <c r="DW20" s="635"/>
      <c r="DX20" s="635"/>
      <c r="DY20" s="635"/>
      <c r="DZ20" s="635"/>
      <c r="EA20" s="635"/>
      <c r="EB20" s="635"/>
      <c r="EC20" s="671"/>
    </row>
    <row r="21" spans="2:133" ht="11.25" customHeight="1">
      <c r="B21" s="631" t="s">
        <v>265</v>
      </c>
      <c r="C21" s="632"/>
      <c r="D21" s="632"/>
      <c r="E21" s="632"/>
      <c r="F21" s="632"/>
      <c r="G21" s="632"/>
      <c r="H21" s="632"/>
      <c r="I21" s="632"/>
      <c r="J21" s="632"/>
      <c r="K21" s="632"/>
      <c r="L21" s="632"/>
      <c r="M21" s="632"/>
      <c r="N21" s="632"/>
      <c r="O21" s="632"/>
      <c r="P21" s="632"/>
      <c r="Q21" s="633"/>
      <c r="R21" s="634">
        <v>5289361</v>
      </c>
      <c r="S21" s="635"/>
      <c r="T21" s="635"/>
      <c r="U21" s="635"/>
      <c r="V21" s="635"/>
      <c r="W21" s="635"/>
      <c r="X21" s="635"/>
      <c r="Y21" s="636"/>
      <c r="Z21" s="672">
        <v>26.7</v>
      </c>
      <c r="AA21" s="672"/>
      <c r="AB21" s="672"/>
      <c r="AC21" s="672"/>
      <c r="AD21" s="673">
        <v>4512929</v>
      </c>
      <c r="AE21" s="673"/>
      <c r="AF21" s="673"/>
      <c r="AG21" s="673"/>
      <c r="AH21" s="673"/>
      <c r="AI21" s="673"/>
      <c r="AJ21" s="673"/>
      <c r="AK21" s="673"/>
      <c r="AL21" s="637">
        <v>44.6</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267</v>
      </c>
      <c r="C22" s="632"/>
      <c r="D22" s="632"/>
      <c r="E22" s="632"/>
      <c r="F22" s="632"/>
      <c r="G22" s="632"/>
      <c r="H22" s="632"/>
      <c r="I22" s="632"/>
      <c r="J22" s="632"/>
      <c r="K22" s="632"/>
      <c r="L22" s="632"/>
      <c r="M22" s="632"/>
      <c r="N22" s="632"/>
      <c r="O22" s="632"/>
      <c r="P22" s="632"/>
      <c r="Q22" s="633"/>
      <c r="R22" s="634">
        <v>4512929</v>
      </c>
      <c r="S22" s="635"/>
      <c r="T22" s="635"/>
      <c r="U22" s="635"/>
      <c r="V22" s="635"/>
      <c r="W22" s="635"/>
      <c r="X22" s="635"/>
      <c r="Y22" s="636"/>
      <c r="Z22" s="672">
        <v>22.8</v>
      </c>
      <c r="AA22" s="672"/>
      <c r="AB22" s="672"/>
      <c r="AC22" s="672"/>
      <c r="AD22" s="673">
        <v>4512929</v>
      </c>
      <c r="AE22" s="673"/>
      <c r="AF22" s="673"/>
      <c r="AG22" s="673"/>
      <c r="AH22" s="673"/>
      <c r="AI22" s="673"/>
      <c r="AJ22" s="673"/>
      <c r="AK22" s="673"/>
      <c r="AL22" s="637">
        <v>44.6</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270</v>
      </c>
      <c r="C23" s="632"/>
      <c r="D23" s="632"/>
      <c r="E23" s="632"/>
      <c r="F23" s="632"/>
      <c r="G23" s="632"/>
      <c r="H23" s="632"/>
      <c r="I23" s="632"/>
      <c r="J23" s="632"/>
      <c r="K23" s="632"/>
      <c r="L23" s="632"/>
      <c r="M23" s="632"/>
      <c r="N23" s="632"/>
      <c r="O23" s="632"/>
      <c r="P23" s="632"/>
      <c r="Q23" s="633"/>
      <c r="R23" s="634">
        <v>776432</v>
      </c>
      <c r="S23" s="635"/>
      <c r="T23" s="635"/>
      <c r="U23" s="635"/>
      <c r="V23" s="635"/>
      <c r="W23" s="635"/>
      <c r="X23" s="635"/>
      <c r="Y23" s="636"/>
      <c r="Z23" s="672">
        <v>3.9</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v>274827</v>
      </c>
      <c r="BH23" s="635"/>
      <c r="BI23" s="635"/>
      <c r="BJ23" s="635"/>
      <c r="BK23" s="635"/>
      <c r="BL23" s="635"/>
      <c r="BM23" s="635"/>
      <c r="BN23" s="636"/>
      <c r="BO23" s="672">
        <v>5.7</v>
      </c>
      <c r="BP23" s="672"/>
      <c r="BQ23" s="672"/>
      <c r="BR23" s="672"/>
      <c r="BS23" s="673" t="s">
        <v>122</v>
      </c>
      <c r="BT23" s="673"/>
      <c r="BU23" s="673"/>
      <c r="BV23" s="673"/>
      <c r="BW23" s="673"/>
      <c r="BX23" s="673"/>
      <c r="BY23" s="673"/>
      <c r="BZ23" s="673"/>
      <c r="CA23" s="673"/>
      <c r="CB23" s="708"/>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279</v>
      </c>
      <c r="CE24" s="693"/>
      <c r="CF24" s="693"/>
      <c r="CG24" s="693"/>
      <c r="CH24" s="693"/>
      <c r="CI24" s="693"/>
      <c r="CJ24" s="693"/>
      <c r="CK24" s="693"/>
      <c r="CL24" s="693"/>
      <c r="CM24" s="693"/>
      <c r="CN24" s="693"/>
      <c r="CO24" s="693"/>
      <c r="CP24" s="693"/>
      <c r="CQ24" s="694"/>
      <c r="CR24" s="689">
        <v>8118590</v>
      </c>
      <c r="CS24" s="690"/>
      <c r="CT24" s="690"/>
      <c r="CU24" s="690"/>
      <c r="CV24" s="690"/>
      <c r="CW24" s="690"/>
      <c r="CX24" s="690"/>
      <c r="CY24" s="715"/>
      <c r="CZ24" s="716">
        <v>42</v>
      </c>
      <c r="DA24" s="698"/>
      <c r="DB24" s="698"/>
      <c r="DC24" s="718"/>
      <c r="DD24" s="714">
        <v>5504643</v>
      </c>
      <c r="DE24" s="690"/>
      <c r="DF24" s="690"/>
      <c r="DG24" s="690"/>
      <c r="DH24" s="690"/>
      <c r="DI24" s="690"/>
      <c r="DJ24" s="690"/>
      <c r="DK24" s="715"/>
      <c r="DL24" s="714">
        <v>4864484</v>
      </c>
      <c r="DM24" s="690"/>
      <c r="DN24" s="690"/>
      <c r="DO24" s="690"/>
      <c r="DP24" s="690"/>
      <c r="DQ24" s="690"/>
      <c r="DR24" s="690"/>
      <c r="DS24" s="690"/>
      <c r="DT24" s="690"/>
      <c r="DU24" s="690"/>
      <c r="DV24" s="715"/>
      <c r="DW24" s="716">
        <v>47.7</v>
      </c>
      <c r="DX24" s="698"/>
      <c r="DY24" s="698"/>
      <c r="DZ24" s="698"/>
      <c r="EA24" s="698"/>
      <c r="EB24" s="698"/>
      <c r="EC24" s="717"/>
    </row>
    <row r="25" spans="2:133" ht="11.25" customHeight="1">
      <c r="B25" s="631" t="s">
        <v>280</v>
      </c>
      <c r="C25" s="632"/>
      <c r="D25" s="632"/>
      <c r="E25" s="632"/>
      <c r="F25" s="632"/>
      <c r="G25" s="632"/>
      <c r="H25" s="632"/>
      <c r="I25" s="632"/>
      <c r="J25" s="632"/>
      <c r="K25" s="632"/>
      <c r="L25" s="632"/>
      <c r="M25" s="632"/>
      <c r="N25" s="632"/>
      <c r="O25" s="632"/>
      <c r="P25" s="632"/>
      <c r="Q25" s="633"/>
      <c r="R25" s="634">
        <v>11149008</v>
      </c>
      <c r="S25" s="635"/>
      <c r="T25" s="635"/>
      <c r="U25" s="635"/>
      <c r="V25" s="635"/>
      <c r="W25" s="635"/>
      <c r="X25" s="635"/>
      <c r="Y25" s="636"/>
      <c r="Z25" s="672">
        <v>56.3</v>
      </c>
      <c r="AA25" s="672"/>
      <c r="AB25" s="672"/>
      <c r="AC25" s="672"/>
      <c r="AD25" s="673">
        <v>10097749</v>
      </c>
      <c r="AE25" s="673"/>
      <c r="AF25" s="673"/>
      <c r="AG25" s="673"/>
      <c r="AH25" s="673"/>
      <c r="AI25" s="673"/>
      <c r="AJ25" s="673"/>
      <c r="AK25" s="673"/>
      <c r="AL25" s="637">
        <v>99.8</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2524396</v>
      </c>
      <c r="CS25" s="647"/>
      <c r="CT25" s="647"/>
      <c r="CU25" s="647"/>
      <c r="CV25" s="647"/>
      <c r="CW25" s="647"/>
      <c r="CX25" s="647"/>
      <c r="CY25" s="648"/>
      <c r="CZ25" s="637">
        <v>13</v>
      </c>
      <c r="DA25" s="649"/>
      <c r="DB25" s="649"/>
      <c r="DC25" s="650"/>
      <c r="DD25" s="640">
        <v>2320224</v>
      </c>
      <c r="DE25" s="647"/>
      <c r="DF25" s="647"/>
      <c r="DG25" s="647"/>
      <c r="DH25" s="647"/>
      <c r="DI25" s="647"/>
      <c r="DJ25" s="647"/>
      <c r="DK25" s="648"/>
      <c r="DL25" s="640">
        <v>2165524</v>
      </c>
      <c r="DM25" s="647"/>
      <c r="DN25" s="647"/>
      <c r="DO25" s="647"/>
      <c r="DP25" s="647"/>
      <c r="DQ25" s="647"/>
      <c r="DR25" s="647"/>
      <c r="DS25" s="647"/>
      <c r="DT25" s="647"/>
      <c r="DU25" s="647"/>
      <c r="DV25" s="648"/>
      <c r="DW25" s="637">
        <v>21.2</v>
      </c>
      <c r="DX25" s="649"/>
      <c r="DY25" s="649"/>
      <c r="DZ25" s="649"/>
      <c r="EA25" s="649"/>
      <c r="EB25" s="649"/>
      <c r="EC25" s="661"/>
    </row>
    <row r="26" spans="2:133" ht="11.25" customHeight="1">
      <c r="B26" s="631" t="s">
        <v>283</v>
      </c>
      <c r="C26" s="632"/>
      <c r="D26" s="632"/>
      <c r="E26" s="632"/>
      <c r="F26" s="632"/>
      <c r="G26" s="632"/>
      <c r="H26" s="632"/>
      <c r="I26" s="632"/>
      <c r="J26" s="632"/>
      <c r="K26" s="632"/>
      <c r="L26" s="632"/>
      <c r="M26" s="632"/>
      <c r="N26" s="632"/>
      <c r="O26" s="632"/>
      <c r="P26" s="632"/>
      <c r="Q26" s="633"/>
      <c r="R26" s="634">
        <v>2833</v>
      </c>
      <c r="S26" s="635"/>
      <c r="T26" s="635"/>
      <c r="U26" s="635"/>
      <c r="V26" s="635"/>
      <c r="W26" s="635"/>
      <c r="X26" s="635"/>
      <c r="Y26" s="636"/>
      <c r="Z26" s="672">
        <v>0</v>
      </c>
      <c r="AA26" s="672"/>
      <c r="AB26" s="672"/>
      <c r="AC26" s="672"/>
      <c r="AD26" s="673">
        <v>2833</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1591860</v>
      </c>
      <c r="CS26" s="635"/>
      <c r="CT26" s="635"/>
      <c r="CU26" s="635"/>
      <c r="CV26" s="635"/>
      <c r="CW26" s="635"/>
      <c r="CX26" s="635"/>
      <c r="CY26" s="636"/>
      <c r="CZ26" s="637">
        <v>8.1999999999999993</v>
      </c>
      <c r="DA26" s="649"/>
      <c r="DB26" s="649"/>
      <c r="DC26" s="650"/>
      <c r="DD26" s="640">
        <v>1486428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286</v>
      </c>
      <c r="C27" s="632"/>
      <c r="D27" s="632"/>
      <c r="E27" s="632"/>
      <c r="F27" s="632"/>
      <c r="G27" s="632"/>
      <c r="H27" s="632"/>
      <c r="I27" s="632"/>
      <c r="J27" s="632"/>
      <c r="K27" s="632"/>
      <c r="L27" s="632"/>
      <c r="M27" s="632"/>
      <c r="N27" s="632"/>
      <c r="O27" s="632"/>
      <c r="P27" s="632"/>
      <c r="Q27" s="633"/>
      <c r="R27" s="634">
        <v>143834</v>
      </c>
      <c r="S27" s="635"/>
      <c r="T27" s="635"/>
      <c r="U27" s="635"/>
      <c r="V27" s="635"/>
      <c r="W27" s="635"/>
      <c r="X27" s="635"/>
      <c r="Y27" s="636"/>
      <c r="Z27" s="672">
        <v>0.7</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4782922</v>
      </c>
      <c r="BH27" s="635"/>
      <c r="BI27" s="635"/>
      <c r="BJ27" s="635"/>
      <c r="BK27" s="635"/>
      <c r="BL27" s="635"/>
      <c r="BM27" s="635"/>
      <c r="BN27" s="636"/>
      <c r="BO27" s="672">
        <v>100</v>
      </c>
      <c r="BP27" s="672"/>
      <c r="BQ27" s="672"/>
      <c r="BR27" s="672"/>
      <c r="BS27" s="673">
        <v>37431</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3805623</v>
      </c>
      <c r="CS27" s="647"/>
      <c r="CT27" s="647"/>
      <c r="CU27" s="647"/>
      <c r="CV27" s="647"/>
      <c r="CW27" s="647"/>
      <c r="CX27" s="647"/>
      <c r="CY27" s="648"/>
      <c r="CZ27" s="637">
        <v>19.7</v>
      </c>
      <c r="DA27" s="649"/>
      <c r="DB27" s="649"/>
      <c r="DC27" s="650"/>
      <c r="DD27" s="640">
        <v>1444006</v>
      </c>
      <c r="DE27" s="647"/>
      <c r="DF27" s="647"/>
      <c r="DG27" s="647"/>
      <c r="DH27" s="647"/>
      <c r="DI27" s="647"/>
      <c r="DJ27" s="647"/>
      <c r="DK27" s="648"/>
      <c r="DL27" s="640">
        <v>958547</v>
      </c>
      <c r="DM27" s="647"/>
      <c r="DN27" s="647"/>
      <c r="DO27" s="647"/>
      <c r="DP27" s="647"/>
      <c r="DQ27" s="647"/>
      <c r="DR27" s="647"/>
      <c r="DS27" s="647"/>
      <c r="DT27" s="647"/>
      <c r="DU27" s="647"/>
      <c r="DV27" s="648"/>
      <c r="DW27" s="637">
        <v>9.4</v>
      </c>
      <c r="DX27" s="649"/>
      <c r="DY27" s="649"/>
      <c r="DZ27" s="649"/>
      <c r="EA27" s="649"/>
      <c r="EB27" s="649"/>
      <c r="EC27" s="661"/>
    </row>
    <row r="28" spans="2:133" ht="11.25" customHeight="1">
      <c r="B28" s="631" t="s">
        <v>289</v>
      </c>
      <c r="C28" s="632"/>
      <c r="D28" s="632"/>
      <c r="E28" s="632"/>
      <c r="F28" s="632"/>
      <c r="G28" s="632"/>
      <c r="H28" s="632"/>
      <c r="I28" s="632"/>
      <c r="J28" s="632"/>
      <c r="K28" s="632"/>
      <c r="L28" s="632"/>
      <c r="M28" s="632"/>
      <c r="N28" s="632"/>
      <c r="O28" s="632"/>
      <c r="P28" s="632"/>
      <c r="Q28" s="633"/>
      <c r="R28" s="634">
        <v>187468</v>
      </c>
      <c r="S28" s="635"/>
      <c r="T28" s="635"/>
      <c r="U28" s="635"/>
      <c r="V28" s="635"/>
      <c r="W28" s="635"/>
      <c r="X28" s="635"/>
      <c r="Y28" s="636"/>
      <c r="Z28" s="672">
        <v>0.9</v>
      </c>
      <c r="AA28" s="672"/>
      <c r="AB28" s="672"/>
      <c r="AC28" s="672"/>
      <c r="AD28" s="673">
        <v>6859</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1788571</v>
      </c>
      <c r="CS28" s="635"/>
      <c r="CT28" s="635"/>
      <c r="CU28" s="635"/>
      <c r="CV28" s="635"/>
      <c r="CW28" s="635"/>
      <c r="CX28" s="635"/>
      <c r="CY28" s="636"/>
      <c r="CZ28" s="637">
        <v>9.1999999999999993</v>
      </c>
      <c r="DA28" s="649"/>
      <c r="DB28" s="649"/>
      <c r="DC28" s="650"/>
      <c r="DD28" s="640">
        <v>1740413</v>
      </c>
      <c r="DE28" s="635"/>
      <c r="DF28" s="635"/>
      <c r="DG28" s="635"/>
      <c r="DH28" s="635"/>
      <c r="DI28" s="635"/>
      <c r="DJ28" s="635"/>
      <c r="DK28" s="636"/>
      <c r="DL28" s="640">
        <v>1740413</v>
      </c>
      <c r="DM28" s="635"/>
      <c r="DN28" s="635"/>
      <c r="DO28" s="635"/>
      <c r="DP28" s="635"/>
      <c r="DQ28" s="635"/>
      <c r="DR28" s="635"/>
      <c r="DS28" s="635"/>
      <c r="DT28" s="635"/>
      <c r="DU28" s="635"/>
      <c r="DV28" s="636"/>
      <c r="DW28" s="637">
        <v>17.100000000000001</v>
      </c>
      <c r="DX28" s="649"/>
      <c r="DY28" s="649"/>
      <c r="DZ28" s="649"/>
      <c r="EA28" s="649"/>
      <c r="EB28" s="649"/>
      <c r="EC28" s="661"/>
    </row>
    <row r="29" spans="2:133" ht="11.25" customHeight="1">
      <c r="B29" s="631" t="s">
        <v>291</v>
      </c>
      <c r="C29" s="632"/>
      <c r="D29" s="632"/>
      <c r="E29" s="632"/>
      <c r="F29" s="632"/>
      <c r="G29" s="632"/>
      <c r="H29" s="632"/>
      <c r="I29" s="632"/>
      <c r="J29" s="632"/>
      <c r="K29" s="632"/>
      <c r="L29" s="632"/>
      <c r="M29" s="632"/>
      <c r="N29" s="632"/>
      <c r="O29" s="632"/>
      <c r="P29" s="632"/>
      <c r="Q29" s="633"/>
      <c r="R29" s="634">
        <v>62977</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1788571</v>
      </c>
      <c r="CS29" s="647"/>
      <c r="CT29" s="647"/>
      <c r="CU29" s="647"/>
      <c r="CV29" s="647"/>
      <c r="CW29" s="647"/>
      <c r="CX29" s="647"/>
      <c r="CY29" s="648"/>
      <c r="CZ29" s="637">
        <v>9.1999999999999993</v>
      </c>
      <c r="DA29" s="649"/>
      <c r="DB29" s="649"/>
      <c r="DC29" s="650"/>
      <c r="DD29" s="640">
        <v>1740413</v>
      </c>
      <c r="DE29" s="647"/>
      <c r="DF29" s="647"/>
      <c r="DG29" s="647"/>
      <c r="DH29" s="647"/>
      <c r="DI29" s="647"/>
      <c r="DJ29" s="647"/>
      <c r="DK29" s="648"/>
      <c r="DL29" s="640">
        <v>1740413</v>
      </c>
      <c r="DM29" s="647"/>
      <c r="DN29" s="647"/>
      <c r="DO29" s="647"/>
      <c r="DP29" s="647"/>
      <c r="DQ29" s="647"/>
      <c r="DR29" s="647"/>
      <c r="DS29" s="647"/>
      <c r="DT29" s="647"/>
      <c r="DU29" s="647"/>
      <c r="DV29" s="648"/>
      <c r="DW29" s="637">
        <v>17.100000000000001</v>
      </c>
      <c r="DX29" s="649"/>
      <c r="DY29" s="649"/>
      <c r="DZ29" s="649"/>
      <c r="EA29" s="649"/>
      <c r="EB29" s="649"/>
      <c r="EC29" s="661"/>
    </row>
    <row r="30" spans="2:133" ht="11.25" customHeight="1">
      <c r="B30" s="631" t="s">
        <v>293</v>
      </c>
      <c r="C30" s="632"/>
      <c r="D30" s="632"/>
      <c r="E30" s="632"/>
      <c r="F30" s="632"/>
      <c r="G30" s="632"/>
      <c r="H30" s="632"/>
      <c r="I30" s="632"/>
      <c r="J30" s="632"/>
      <c r="K30" s="632"/>
      <c r="L30" s="632"/>
      <c r="M30" s="632"/>
      <c r="N30" s="632"/>
      <c r="O30" s="632"/>
      <c r="P30" s="632"/>
      <c r="Q30" s="633"/>
      <c r="R30" s="634">
        <v>3267840</v>
      </c>
      <c r="S30" s="635"/>
      <c r="T30" s="635"/>
      <c r="U30" s="635"/>
      <c r="V30" s="635"/>
      <c r="W30" s="635"/>
      <c r="X30" s="635"/>
      <c r="Y30" s="636"/>
      <c r="Z30" s="672">
        <v>16.5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6"/>
      <c r="BI30" s="706"/>
      <c r="BJ30" s="706"/>
      <c r="BK30" s="706"/>
      <c r="BL30" s="706"/>
      <c r="BM30" s="706"/>
      <c r="BN30" s="706"/>
      <c r="BO30" s="706"/>
      <c r="BP30" s="706"/>
      <c r="BQ30" s="707"/>
      <c r="BR30" s="686"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1708970</v>
      </c>
      <c r="CS30" s="635"/>
      <c r="CT30" s="635"/>
      <c r="CU30" s="635"/>
      <c r="CV30" s="635"/>
      <c r="CW30" s="635"/>
      <c r="CX30" s="635"/>
      <c r="CY30" s="636"/>
      <c r="CZ30" s="637">
        <v>8.8000000000000007</v>
      </c>
      <c r="DA30" s="649"/>
      <c r="DB30" s="649"/>
      <c r="DC30" s="650"/>
      <c r="DD30" s="640">
        <v>1663929</v>
      </c>
      <c r="DE30" s="635"/>
      <c r="DF30" s="635"/>
      <c r="DG30" s="635"/>
      <c r="DH30" s="635"/>
      <c r="DI30" s="635"/>
      <c r="DJ30" s="635"/>
      <c r="DK30" s="636"/>
      <c r="DL30" s="640">
        <v>1663929</v>
      </c>
      <c r="DM30" s="635"/>
      <c r="DN30" s="635"/>
      <c r="DO30" s="635"/>
      <c r="DP30" s="635"/>
      <c r="DQ30" s="635"/>
      <c r="DR30" s="635"/>
      <c r="DS30" s="635"/>
      <c r="DT30" s="635"/>
      <c r="DU30" s="635"/>
      <c r="DV30" s="636"/>
      <c r="DW30" s="637">
        <v>16.3</v>
      </c>
      <c r="DX30" s="649"/>
      <c r="DY30" s="649"/>
      <c r="DZ30" s="649"/>
      <c r="EA30" s="649"/>
      <c r="EB30" s="649"/>
      <c r="EC30" s="661"/>
    </row>
    <row r="31" spans="2:133" ht="11.25" customHeight="1">
      <c r="B31" s="709" t="s">
        <v>297</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298</v>
      </c>
      <c r="AQ31" s="701"/>
      <c r="AR31" s="701"/>
      <c r="AS31" s="701"/>
      <c r="AT31" s="702"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96.2</v>
      </c>
      <c r="BN31" s="697"/>
      <c r="BO31" s="697"/>
      <c r="BP31" s="697"/>
      <c r="BQ31" s="699"/>
      <c r="BR31" s="696">
        <v>99.4</v>
      </c>
      <c r="BS31" s="697"/>
      <c r="BT31" s="697"/>
      <c r="BU31" s="697"/>
      <c r="BV31" s="697"/>
      <c r="BW31" s="697"/>
      <c r="BX31" s="698">
        <v>96.1</v>
      </c>
      <c r="BY31" s="697"/>
      <c r="BZ31" s="697"/>
      <c r="CA31" s="697"/>
      <c r="CB31" s="699"/>
      <c r="CD31" s="655"/>
      <c r="CE31" s="656"/>
      <c r="CF31" s="631" t="s">
        <v>300</v>
      </c>
      <c r="CG31" s="632"/>
      <c r="CH31" s="632"/>
      <c r="CI31" s="632"/>
      <c r="CJ31" s="632"/>
      <c r="CK31" s="632"/>
      <c r="CL31" s="632"/>
      <c r="CM31" s="632"/>
      <c r="CN31" s="632"/>
      <c r="CO31" s="632"/>
      <c r="CP31" s="632"/>
      <c r="CQ31" s="633"/>
      <c r="CR31" s="634">
        <v>79601</v>
      </c>
      <c r="CS31" s="647"/>
      <c r="CT31" s="647"/>
      <c r="CU31" s="647"/>
      <c r="CV31" s="647"/>
      <c r="CW31" s="647"/>
      <c r="CX31" s="647"/>
      <c r="CY31" s="648"/>
      <c r="CZ31" s="637">
        <v>0.4</v>
      </c>
      <c r="DA31" s="649"/>
      <c r="DB31" s="649"/>
      <c r="DC31" s="650"/>
      <c r="DD31" s="640">
        <v>76484</v>
      </c>
      <c r="DE31" s="647"/>
      <c r="DF31" s="647"/>
      <c r="DG31" s="647"/>
      <c r="DH31" s="647"/>
      <c r="DI31" s="647"/>
      <c r="DJ31" s="647"/>
      <c r="DK31" s="648"/>
      <c r="DL31" s="640">
        <v>76484</v>
      </c>
      <c r="DM31" s="647"/>
      <c r="DN31" s="647"/>
      <c r="DO31" s="647"/>
      <c r="DP31" s="647"/>
      <c r="DQ31" s="647"/>
      <c r="DR31" s="647"/>
      <c r="DS31" s="647"/>
      <c r="DT31" s="647"/>
      <c r="DU31" s="647"/>
      <c r="DV31" s="648"/>
      <c r="DW31" s="637">
        <v>0.7</v>
      </c>
      <c r="DX31" s="649"/>
      <c r="DY31" s="649"/>
      <c r="DZ31" s="649"/>
      <c r="EA31" s="649"/>
      <c r="EB31" s="649"/>
      <c r="EC31" s="661"/>
    </row>
    <row r="32" spans="2:133" ht="11.25" customHeight="1">
      <c r="B32" s="631" t="s">
        <v>301</v>
      </c>
      <c r="C32" s="632"/>
      <c r="D32" s="632"/>
      <c r="E32" s="632"/>
      <c r="F32" s="632"/>
      <c r="G32" s="632"/>
      <c r="H32" s="632"/>
      <c r="I32" s="632"/>
      <c r="J32" s="632"/>
      <c r="K32" s="632"/>
      <c r="L32" s="632"/>
      <c r="M32" s="632"/>
      <c r="N32" s="632"/>
      <c r="O32" s="632"/>
      <c r="P32" s="632"/>
      <c r="Q32" s="633"/>
      <c r="R32" s="634">
        <v>1759829</v>
      </c>
      <c r="S32" s="635"/>
      <c r="T32" s="635"/>
      <c r="U32" s="635"/>
      <c r="V32" s="635"/>
      <c r="W32" s="635"/>
      <c r="X32" s="635"/>
      <c r="Y32" s="636"/>
      <c r="Z32" s="672">
        <v>8.9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99.1</v>
      </c>
      <c r="BH32" s="647"/>
      <c r="BI32" s="647"/>
      <c r="BJ32" s="647"/>
      <c r="BK32" s="647"/>
      <c r="BL32" s="647"/>
      <c r="BM32" s="638">
        <v>96.3</v>
      </c>
      <c r="BN32" s="647"/>
      <c r="BO32" s="647"/>
      <c r="BP32" s="647"/>
      <c r="BQ32" s="670"/>
      <c r="BR32" s="705">
        <v>99.3</v>
      </c>
      <c r="BS32" s="647"/>
      <c r="BT32" s="647"/>
      <c r="BU32" s="647"/>
      <c r="BV32" s="647"/>
      <c r="BW32" s="647"/>
      <c r="BX32" s="638">
        <v>96.5</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c r="B33" s="631" t="s">
        <v>305</v>
      </c>
      <c r="C33" s="632"/>
      <c r="D33" s="632"/>
      <c r="E33" s="632"/>
      <c r="F33" s="632"/>
      <c r="G33" s="632"/>
      <c r="H33" s="632"/>
      <c r="I33" s="632"/>
      <c r="J33" s="632"/>
      <c r="K33" s="632"/>
      <c r="L33" s="632"/>
      <c r="M33" s="632"/>
      <c r="N33" s="632"/>
      <c r="O33" s="632"/>
      <c r="P33" s="632"/>
      <c r="Q33" s="633"/>
      <c r="R33" s="634">
        <v>34988</v>
      </c>
      <c r="S33" s="635"/>
      <c r="T33" s="635"/>
      <c r="U33" s="635"/>
      <c r="V33" s="635"/>
      <c r="W33" s="635"/>
      <c r="X33" s="635"/>
      <c r="Y33" s="636"/>
      <c r="Z33" s="672">
        <v>0.2</v>
      </c>
      <c r="AA33" s="672"/>
      <c r="AB33" s="672"/>
      <c r="AC33" s="672"/>
      <c r="AD33" s="673">
        <v>14108</v>
      </c>
      <c r="AE33" s="673"/>
      <c r="AF33" s="673"/>
      <c r="AG33" s="673"/>
      <c r="AH33" s="673"/>
      <c r="AI33" s="673"/>
      <c r="AJ33" s="673"/>
      <c r="AK33" s="673"/>
      <c r="AL33" s="637">
        <v>0.1</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99.3</v>
      </c>
      <c r="BH33" s="619"/>
      <c r="BI33" s="619"/>
      <c r="BJ33" s="619"/>
      <c r="BK33" s="619"/>
      <c r="BL33" s="619"/>
      <c r="BM33" s="665">
        <v>96.3</v>
      </c>
      <c r="BN33" s="619"/>
      <c r="BO33" s="619"/>
      <c r="BP33" s="619"/>
      <c r="BQ33" s="682"/>
      <c r="BR33" s="695">
        <v>99.5</v>
      </c>
      <c r="BS33" s="619"/>
      <c r="BT33" s="619"/>
      <c r="BU33" s="619"/>
      <c r="BV33" s="619"/>
      <c r="BW33" s="619"/>
      <c r="BX33" s="665">
        <v>96.1</v>
      </c>
      <c r="BY33" s="619"/>
      <c r="BZ33" s="619"/>
      <c r="CA33" s="619"/>
      <c r="CB33" s="682"/>
      <c r="CD33" s="631" t="s">
        <v>307</v>
      </c>
      <c r="CE33" s="632"/>
      <c r="CF33" s="632"/>
      <c r="CG33" s="632"/>
      <c r="CH33" s="632"/>
      <c r="CI33" s="632"/>
      <c r="CJ33" s="632"/>
      <c r="CK33" s="632"/>
      <c r="CL33" s="632"/>
      <c r="CM33" s="632"/>
      <c r="CN33" s="632"/>
      <c r="CO33" s="632"/>
      <c r="CP33" s="632"/>
      <c r="CQ33" s="633"/>
      <c r="CR33" s="634">
        <v>7680404</v>
      </c>
      <c r="CS33" s="647"/>
      <c r="CT33" s="647"/>
      <c r="CU33" s="647"/>
      <c r="CV33" s="647"/>
      <c r="CW33" s="647"/>
      <c r="CX33" s="647"/>
      <c r="CY33" s="648"/>
      <c r="CZ33" s="637">
        <v>39.700000000000003</v>
      </c>
      <c r="DA33" s="649"/>
      <c r="DB33" s="649"/>
      <c r="DC33" s="650"/>
      <c r="DD33" s="640">
        <v>6112912</v>
      </c>
      <c r="DE33" s="647"/>
      <c r="DF33" s="647"/>
      <c r="DG33" s="647"/>
      <c r="DH33" s="647"/>
      <c r="DI33" s="647"/>
      <c r="DJ33" s="647"/>
      <c r="DK33" s="648"/>
      <c r="DL33" s="640">
        <v>4550778</v>
      </c>
      <c r="DM33" s="647"/>
      <c r="DN33" s="647"/>
      <c r="DO33" s="647"/>
      <c r="DP33" s="647"/>
      <c r="DQ33" s="647"/>
      <c r="DR33" s="647"/>
      <c r="DS33" s="647"/>
      <c r="DT33" s="647"/>
      <c r="DU33" s="647"/>
      <c r="DV33" s="648"/>
      <c r="DW33" s="637">
        <v>44.6</v>
      </c>
      <c r="DX33" s="649"/>
      <c r="DY33" s="649"/>
      <c r="DZ33" s="649"/>
      <c r="EA33" s="649"/>
      <c r="EB33" s="649"/>
      <c r="EC33" s="661"/>
    </row>
    <row r="34" spans="2:133" ht="11.25" customHeight="1">
      <c r="B34" s="631" t="s">
        <v>308</v>
      </c>
      <c r="C34" s="632"/>
      <c r="D34" s="632"/>
      <c r="E34" s="632"/>
      <c r="F34" s="632"/>
      <c r="G34" s="632"/>
      <c r="H34" s="632"/>
      <c r="I34" s="632"/>
      <c r="J34" s="632"/>
      <c r="K34" s="632"/>
      <c r="L34" s="632"/>
      <c r="M34" s="632"/>
      <c r="N34" s="632"/>
      <c r="O34" s="632"/>
      <c r="P34" s="632"/>
      <c r="Q34" s="633"/>
      <c r="R34" s="634">
        <v>104426</v>
      </c>
      <c r="S34" s="635"/>
      <c r="T34" s="635"/>
      <c r="U34" s="635"/>
      <c r="V34" s="635"/>
      <c r="W34" s="635"/>
      <c r="X34" s="635"/>
      <c r="Y34" s="636"/>
      <c r="Z34" s="672">
        <v>0.5</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1832614</v>
      </c>
      <c r="CS34" s="635"/>
      <c r="CT34" s="635"/>
      <c r="CU34" s="635"/>
      <c r="CV34" s="635"/>
      <c r="CW34" s="635"/>
      <c r="CX34" s="635"/>
      <c r="CY34" s="636"/>
      <c r="CZ34" s="637">
        <v>9.5</v>
      </c>
      <c r="DA34" s="649"/>
      <c r="DB34" s="649"/>
      <c r="DC34" s="650"/>
      <c r="DD34" s="640">
        <v>1469043</v>
      </c>
      <c r="DE34" s="635"/>
      <c r="DF34" s="635"/>
      <c r="DG34" s="635"/>
      <c r="DH34" s="635"/>
      <c r="DI34" s="635"/>
      <c r="DJ34" s="635"/>
      <c r="DK34" s="636"/>
      <c r="DL34" s="640">
        <v>1245765</v>
      </c>
      <c r="DM34" s="635"/>
      <c r="DN34" s="635"/>
      <c r="DO34" s="635"/>
      <c r="DP34" s="635"/>
      <c r="DQ34" s="635"/>
      <c r="DR34" s="635"/>
      <c r="DS34" s="635"/>
      <c r="DT34" s="635"/>
      <c r="DU34" s="635"/>
      <c r="DV34" s="636"/>
      <c r="DW34" s="637">
        <v>12.2</v>
      </c>
      <c r="DX34" s="649"/>
      <c r="DY34" s="649"/>
      <c r="DZ34" s="649"/>
      <c r="EA34" s="649"/>
      <c r="EB34" s="649"/>
      <c r="EC34" s="661"/>
    </row>
    <row r="35" spans="2:133" ht="11.25" customHeight="1">
      <c r="B35" s="631" t="s">
        <v>310</v>
      </c>
      <c r="C35" s="632"/>
      <c r="D35" s="632"/>
      <c r="E35" s="632"/>
      <c r="F35" s="632"/>
      <c r="G35" s="632"/>
      <c r="H35" s="632"/>
      <c r="I35" s="632"/>
      <c r="J35" s="632"/>
      <c r="K35" s="632"/>
      <c r="L35" s="632"/>
      <c r="M35" s="632"/>
      <c r="N35" s="632"/>
      <c r="O35" s="632"/>
      <c r="P35" s="632"/>
      <c r="Q35" s="633"/>
      <c r="R35" s="634">
        <v>159184</v>
      </c>
      <c r="S35" s="635"/>
      <c r="T35" s="635"/>
      <c r="U35" s="635"/>
      <c r="V35" s="635"/>
      <c r="W35" s="635"/>
      <c r="X35" s="635"/>
      <c r="Y35" s="636"/>
      <c r="Z35" s="672">
        <v>0.8</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203666</v>
      </c>
      <c r="CS35" s="647"/>
      <c r="CT35" s="647"/>
      <c r="CU35" s="647"/>
      <c r="CV35" s="647"/>
      <c r="CW35" s="647"/>
      <c r="CX35" s="647"/>
      <c r="CY35" s="648"/>
      <c r="CZ35" s="637">
        <v>1.1000000000000001</v>
      </c>
      <c r="DA35" s="649"/>
      <c r="DB35" s="649"/>
      <c r="DC35" s="650"/>
      <c r="DD35" s="640">
        <v>95304</v>
      </c>
      <c r="DE35" s="647"/>
      <c r="DF35" s="647"/>
      <c r="DG35" s="647"/>
      <c r="DH35" s="647"/>
      <c r="DI35" s="647"/>
      <c r="DJ35" s="647"/>
      <c r="DK35" s="648"/>
      <c r="DL35" s="640">
        <v>95253</v>
      </c>
      <c r="DM35" s="647"/>
      <c r="DN35" s="647"/>
      <c r="DO35" s="647"/>
      <c r="DP35" s="647"/>
      <c r="DQ35" s="647"/>
      <c r="DR35" s="647"/>
      <c r="DS35" s="647"/>
      <c r="DT35" s="647"/>
      <c r="DU35" s="647"/>
      <c r="DV35" s="648"/>
      <c r="DW35" s="637">
        <v>0.9</v>
      </c>
      <c r="DX35" s="649"/>
      <c r="DY35" s="649"/>
      <c r="DZ35" s="649"/>
      <c r="EA35" s="649"/>
      <c r="EB35" s="649"/>
      <c r="EC35" s="661"/>
    </row>
    <row r="36" spans="2:133" ht="11.25" customHeight="1">
      <c r="B36" s="631" t="s">
        <v>314</v>
      </c>
      <c r="C36" s="632"/>
      <c r="D36" s="632"/>
      <c r="E36" s="632"/>
      <c r="F36" s="632"/>
      <c r="G36" s="632"/>
      <c r="H36" s="632"/>
      <c r="I36" s="632"/>
      <c r="J36" s="632"/>
      <c r="K36" s="632"/>
      <c r="L36" s="632"/>
      <c r="M36" s="632"/>
      <c r="N36" s="632"/>
      <c r="O36" s="632"/>
      <c r="P36" s="632"/>
      <c r="Q36" s="633"/>
      <c r="R36" s="634">
        <v>403330</v>
      </c>
      <c r="S36" s="635"/>
      <c r="T36" s="635"/>
      <c r="U36" s="635"/>
      <c r="V36" s="635"/>
      <c r="W36" s="635"/>
      <c r="X36" s="635"/>
      <c r="Y36" s="636"/>
      <c r="Z36" s="672">
        <v>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2746678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137211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3034171</v>
      </c>
      <c r="CS36" s="635"/>
      <c r="CT36" s="635"/>
      <c r="CU36" s="635"/>
      <c r="CV36" s="635"/>
      <c r="CW36" s="635"/>
      <c r="CX36" s="635"/>
      <c r="CY36" s="636"/>
      <c r="CZ36" s="637">
        <v>15.7</v>
      </c>
      <c r="DA36" s="649"/>
      <c r="DB36" s="649"/>
      <c r="DC36" s="650"/>
      <c r="DD36" s="640">
        <v>2758197</v>
      </c>
      <c r="DE36" s="635"/>
      <c r="DF36" s="635"/>
      <c r="DG36" s="635"/>
      <c r="DH36" s="635"/>
      <c r="DI36" s="635"/>
      <c r="DJ36" s="635"/>
      <c r="DK36" s="636"/>
      <c r="DL36" s="640">
        <v>1952258</v>
      </c>
      <c r="DM36" s="635"/>
      <c r="DN36" s="635"/>
      <c r="DO36" s="635"/>
      <c r="DP36" s="635"/>
      <c r="DQ36" s="635"/>
      <c r="DR36" s="635"/>
      <c r="DS36" s="635"/>
      <c r="DT36" s="635"/>
      <c r="DU36" s="635"/>
      <c r="DV36" s="636"/>
      <c r="DW36" s="637">
        <v>19.100000000000001</v>
      </c>
      <c r="DX36" s="649"/>
      <c r="DY36" s="649"/>
      <c r="DZ36" s="649"/>
      <c r="EA36" s="649"/>
      <c r="EB36" s="649"/>
      <c r="EC36" s="661"/>
    </row>
    <row r="37" spans="2:133" ht="11.25" customHeight="1">
      <c r="B37" s="631" t="s">
        <v>318</v>
      </c>
      <c r="C37" s="632"/>
      <c r="D37" s="632"/>
      <c r="E37" s="632"/>
      <c r="F37" s="632"/>
      <c r="G37" s="632"/>
      <c r="H37" s="632"/>
      <c r="I37" s="632"/>
      <c r="J37" s="632"/>
      <c r="K37" s="632"/>
      <c r="L37" s="632"/>
      <c r="M37" s="632"/>
      <c r="N37" s="632"/>
      <c r="O37" s="632"/>
      <c r="P37" s="632"/>
      <c r="Q37" s="633"/>
      <c r="R37" s="634">
        <v>524047</v>
      </c>
      <c r="S37" s="635"/>
      <c r="T37" s="635"/>
      <c r="U37" s="635"/>
      <c r="V37" s="635"/>
      <c r="W37" s="635"/>
      <c r="X37" s="635"/>
      <c r="Y37" s="636"/>
      <c r="Z37" s="672">
        <v>2.6</v>
      </c>
      <c r="AA37" s="672"/>
      <c r="AB37" s="672"/>
      <c r="AC37" s="672"/>
      <c r="AD37" s="673">
        <v>1267</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854970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58932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1019806</v>
      </c>
      <c r="CS37" s="647"/>
      <c r="CT37" s="647"/>
      <c r="CU37" s="647"/>
      <c r="CV37" s="647"/>
      <c r="CW37" s="647"/>
      <c r="CX37" s="647"/>
      <c r="CY37" s="648"/>
      <c r="CZ37" s="637">
        <v>5.3</v>
      </c>
      <c r="DA37" s="649"/>
      <c r="DB37" s="649"/>
      <c r="DC37" s="650"/>
      <c r="DD37" s="640">
        <v>979103</v>
      </c>
      <c r="DE37" s="647"/>
      <c r="DF37" s="647"/>
      <c r="DG37" s="647"/>
      <c r="DH37" s="647"/>
      <c r="DI37" s="647"/>
      <c r="DJ37" s="647"/>
      <c r="DK37" s="648"/>
      <c r="DL37" s="640">
        <v>967869</v>
      </c>
      <c r="DM37" s="647"/>
      <c r="DN37" s="647"/>
      <c r="DO37" s="647"/>
      <c r="DP37" s="647"/>
      <c r="DQ37" s="647"/>
      <c r="DR37" s="647"/>
      <c r="DS37" s="647"/>
      <c r="DT37" s="647"/>
      <c r="DU37" s="647"/>
      <c r="DV37" s="648"/>
      <c r="DW37" s="637">
        <v>9.5</v>
      </c>
      <c r="DX37" s="649"/>
      <c r="DY37" s="649"/>
      <c r="DZ37" s="649"/>
      <c r="EA37" s="649"/>
      <c r="EB37" s="649"/>
      <c r="EC37" s="661"/>
    </row>
    <row r="38" spans="2:133" ht="11.25" customHeight="1">
      <c r="B38" s="631" t="s">
        <v>322</v>
      </c>
      <c r="C38" s="632"/>
      <c r="D38" s="632"/>
      <c r="E38" s="632"/>
      <c r="F38" s="632"/>
      <c r="G38" s="632"/>
      <c r="H38" s="632"/>
      <c r="I38" s="632"/>
      <c r="J38" s="632"/>
      <c r="K38" s="632"/>
      <c r="L38" s="632"/>
      <c r="M38" s="632"/>
      <c r="N38" s="632"/>
      <c r="O38" s="632"/>
      <c r="P38" s="632"/>
      <c r="Q38" s="633"/>
      <c r="R38" s="634">
        <v>1994263</v>
      </c>
      <c r="S38" s="635"/>
      <c r="T38" s="635"/>
      <c r="U38" s="635"/>
      <c r="V38" s="635"/>
      <c r="W38" s="635"/>
      <c r="X38" s="635"/>
      <c r="Y38" s="636"/>
      <c r="Z38" s="672">
        <v>10.1</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332018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4342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1559690</v>
      </c>
      <c r="CS38" s="635"/>
      <c r="CT38" s="635"/>
      <c r="CU38" s="635"/>
      <c r="CV38" s="635"/>
      <c r="CW38" s="635"/>
      <c r="CX38" s="635"/>
      <c r="CY38" s="636"/>
      <c r="CZ38" s="637">
        <v>8.1</v>
      </c>
      <c r="DA38" s="649"/>
      <c r="DB38" s="649"/>
      <c r="DC38" s="650"/>
      <c r="DD38" s="640">
        <v>1240358</v>
      </c>
      <c r="DE38" s="635"/>
      <c r="DF38" s="635"/>
      <c r="DG38" s="635"/>
      <c r="DH38" s="635"/>
      <c r="DI38" s="635"/>
      <c r="DJ38" s="635"/>
      <c r="DK38" s="636"/>
      <c r="DL38" s="640">
        <v>1166455</v>
      </c>
      <c r="DM38" s="635"/>
      <c r="DN38" s="635"/>
      <c r="DO38" s="635"/>
      <c r="DP38" s="635"/>
      <c r="DQ38" s="635"/>
      <c r="DR38" s="635"/>
      <c r="DS38" s="635"/>
      <c r="DT38" s="635"/>
      <c r="DU38" s="635"/>
      <c r="DV38" s="636"/>
      <c r="DW38" s="637">
        <v>11.4</v>
      </c>
      <c r="DX38" s="649"/>
      <c r="DY38" s="649"/>
      <c r="DZ38" s="649"/>
      <c r="EA38" s="649"/>
      <c r="EB38" s="649"/>
      <c r="EC38" s="661"/>
    </row>
    <row r="39" spans="2:133" ht="11.25" customHeight="1">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6303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359725</v>
      </c>
      <c r="CS39" s="647"/>
      <c r="CT39" s="647"/>
      <c r="CU39" s="647"/>
      <c r="CV39" s="647"/>
      <c r="CW39" s="647"/>
      <c r="CX39" s="647"/>
      <c r="CY39" s="648"/>
      <c r="CZ39" s="637">
        <v>1.9</v>
      </c>
      <c r="DA39" s="649"/>
      <c r="DB39" s="649"/>
      <c r="DC39" s="650"/>
      <c r="DD39" s="640">
        <v>255373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330</v>
      </c>
      <c r="C40" s="632"/>
      <c r="D40" s="632"/>
      <c r="E40" s="632"/>
      <c r="F40" s="632"/>
      <c r="G40" s="632"/>
      <c r="H40" s="632"/>
      <c r="I40" s="632"/>
      <c r="J40" s="632"/>
      <c r="K40" s="632"/>
      <c r="L40" s="632"/>
      <c r="M40" s="632"/>
      <c r="N40" s="632"/>
      <c r="O40" s="632"/>
      <c r="P40" s="632"/>
      <c r="Q40" s="633"/>
      <c r="R40" s="634">
        <v>75763</v>
      </c>
      <c r="S40" s="635"/>
      <c r="T40" s="635"/>
      <c r="U40" s="635"/>
      <c r="V40" s="635"/>
      <c r="W40" s="635"/>
      <c r="X40" s="635"/>
      <c r="Y40" s="636"/>
      <c r="Z40" s="672">
        <v>0.4</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690538</v>
      </c>
      <c r="CS40" s="635"/>
      <c r="CT40" s="635"/>
      <c r="CU40" s="635"/>
      <c r="CV40" s="635"/>
      <c r="CW40" s="635"/>
      <c r="CX40" s="635"/>
      <c r="CY40" s="636"/>
      <c r="CZ40" s="637">
        <v>3.6</v>
      </c>
      <c r="DA40" s="649"/>
      <c r="DB40" s="649"/>
      <c r="DC40" s="650"/>
      <c r="DD40" s="640">
        <v>294637</v>
      </c>
      <c r="DE40" s="635"/>
      <c r="DF40" s="635"/>
      <c r="DG40" s="635"/>
      <c r="DH40" s="635"/>
      <c r="DI40" s="635"/>
      <c r="DJ40" s="635"/>
      <c r="DK40" s="636"/>
      <c r="DL40" s="640">
        <v>91047</v>
      </c>
      <c r="DM40" s="635"/>
      <c r="DN40" s="635"/>
      <c r="DO40" s="635"/>
      <c r="DP40" s="635"/>
      <c r="DQ40" s="635"/>
      <c r="DR40" s="635"/>
      <c r="DS40" s="635"/>
      <c r="DT40" s="635"/>
      <c r="DU40" s="635"/>
      <c r="DV40" s="636"/>
      <c r="DW40" s="637">
        <v>0.9</v>
      </c>
      <c r="DX40" s="649"/>
      <c r="DY40" s="649"/>
      <c r="DZ40" s="649"/>
      <c r="EA40" s="649"/>
      <c r="EB40" s="649"/>
      <c r="EC40" s="661"/>
    </row>
    <row r="41" spans="2:133" ht="11.25" customHeight="1">
      <c r="B41" s="615" t="s">
        <v>335</v>
      </c>
      <c r="C41" s="616"/>
      <c r="D41" s="616"/>
      <c r="E41" s="616"/>
      <c r="F41" s="616"/>
      <c r="G41" s="616"/>
      <c r="H41" s="616"/>
      <c r="I41" s="616"/>
      <c r="J41" s="616"/>
      <c r="K41" s="616"/>
      <c r="L41" s="616"/>
      <c r="M41" s="616"/>
      <c r="N41" s="616"/>
      <c r="O41" s="616"/>
      <c r="P41" s="616"/>
      <c r="Q41" s="617"/>
      <c r="R41" s="618">
        <v>19794027</v>
      </c>
      <c r="S41" s="659"/>
      <c r="T41" s="659"/>
      <c r="U41" s="659"/>
      <c r="V41" s="659"/>
      <c r="W41" s="659"/>
      <c r="X41" s="659"/>
      <c r="Y41" s="662"/>
      <c r="Z41" s="663">
        <v>100</v>
      </c>
      <c r="AA41" s="663"/>
      <c r="AB41" s="663"/>
      <c r="AC41" s="663"/>
      <c r="AD41" s="664">
        <v>10122816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334470</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339</v>
      </c>
      <c r="AR42" s="680"/>
      <c r="AS42" s="680"/>
      <c r="AT42" s="680"/>
      <c r="AU42" s="680"/>
      <c r="AV42" s="680"/>
      <c r="AW42" s="680"/>
      <c r="AX42" s="680"/>
      <c r="AY42" s="681"/>
      <c r="AZ42" s="618">
        <v>1225220</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455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3545369</v>
      </c>
      <c r="CS42" s="647"/>
      <c r="CT42" s="647"/>
      <c r="CU42" s="647"/>
      <c r="CV42" s="647"/>
      <c r="CW42" s="647"/>
      <c r="CX42" s="647"/>
      <c r="CY42" s="648"/>
      <c r="CZ42" s="637">
        <v>18.3</v>
      </c>
      <c r="DA42" s="649"/>
      <c r="DB42" s="649"/>
      <c r="DC42" s="650"/>
      <c r="DD42" s="640">
        <v>472640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342</v>
      </c>
      <c r="CD43" s="631" t="s">
        <v>343</v>
      </c>
      <c r="CE43" s="632"/>
      <c r="CF43" s="632"/>
      <c r="CG43" s="632"/>
      <c r="CH43" s="632"/>
      <c r="CI43" s="632"/>
      <c r="CJ43" s="632"/>
      <c r="CK43" s="632"/>
      <c r="CL43" s="632"/>
      <c r="CM43" s="632"/>
      <c r="CN43" s="632"/>
      <c r="CO43" s="632"/>
      <c r="CP43" s="632"/>
      <c r="CQ43" s="633"/>
      <c r="CR43" s="634">
        <v>120841</v>
      </c>
      <c r="CS43" s="647"/>
      <c r="CT43" s="647"/>
      <c r="CU43" s="647"/>
      <c r="CV43" s="647"/>
      <c r="CW43" s="647"/>
      <c r="CX43" s="647"/>
      <c r="CY43" s="648"/>
      <c r="CZ43" s="637">
        <v>0.6</v>
      </c>
      <c r="DA43" s="649"/>
      <c r="DB43" s="649"/>
      <c r="DC43" s="650"/>
      <c r="DD43" s="640">
        <v>120841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3389742</v>
      </c>
      <c r="CS44" s="635"/>
      <c r="CT44" s="635"/>
      <c r="CU44" s="635"/>
      <c r="CV44" s="635"/>
      <c r="CW44" s="635"/>
      <c r="CX44" s="635"/>
      <c r="CY44" s="636"/>
      <c r="CZ44" s="637">
        <v>17.5</v>
      </c>
      <c r="DA44" s="638"/>
      <c r="DB44" s="638"/>
      <c r="DC44" s="639"/>
      <c r="DD44" s="640">
        <v>441216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2214997</v>
      </c>
      <c r="CS45" s="647"/>
      <c r="CT45" s="647"/>
      <c r="CU45" s="647"/>
      <c r="CV45" s="647"/>
      <c r="CW45" s="647"/>
      <c r="CX45" s="647"/>
      <c r="CY45" s="648"/>
      <c r="CZ45" s="637">
        <v>11.5</v>
      </c>
      <c r="DA45" s="649"/>
      <c r="DB45" s="649"/>
      <c r="DC45" s="650"/>
      <c r="DD45" s="640">
        <v>150664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348</v>
      </c>
      <c r="CG46" s="632"/>
      <c r="CH46" s="632"/>
      <c r="CI46" s="632"/>
      <c r="CJ46" s="632"/>
      <c r="CK46" s="632"/>
      <c r="CL46" s="632"/>
      <c r="CM46" s="632"/>
      <c r="CN46" s="632"/>
      <c r="CO46" s="632"/>
      <c r="CP46" s="632"/>
      <c r="CQ46" s="633"/>
      <c r="CR46" s="634">
        <v>962210</v>
      </c>
      <c r="CS46" s="635"/>
      <c r="CT46" s="635"/>
      <c r="CU46" s="635"/>
      <c r="CV46" s="635"/>
      <c r="CW46" s="635"/>
      <c r="CX46" s="635"/>
      <c r="CY46" s="636"/>
      <c r="CZ46" s="637">
        <v>5</v>
      </c>
      <c r="DA46" s="638"/>
      <c r="DB46" s="638"/>
      <c r="DC46" s="639"/>
      <c r="DD46" s="640">
        <v>276145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349</v>
      </c>
      <c r="CG47" s="632"/>
      <c r="CH47" s="632"/>
      <c r="CI47" s="632"/>
      <c r="CJ47" s="632"/>
      <c r="CK47" s="632"/>
      <c r="CL47" s="632"/>
      <c r="CM47" s="632"/>
      <c r="CN47" s="632"/>
      <c r="CO47" s="632"/>
      <c r="CP47" s="632"/>
      <c r="CQ47" s="633"/>
      <c r="CR47" s="634">
        <v>155627</v>
      </c>
      <c r="CS47" s="647"/>
      <c r="CT47" s="647"/>
      <c r="CU47" s="647"/>
      <c r="CV47" s="647"/>
      <c r="CW47" s="647"/>
      <c r="CX47" s="647"/>
      <c r="CY47" s="648"/>
      <c r="CZ47" s="637">
        <v>0.8</v>
      </c>
      <c r="DA47" s="649"/>
      <c r="DB47" s="649"/>
      <c r="DC47" s="650"/>
      <c r="DD47" s="640">
        <v>31424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351</v>
      </c>
      <c r="CE49" s="616"/>
      <c r="CF49" s="616"/>
      <c r="CG49" s="616"/>
      <c r="CH49" s="616"/>
      <c r="CI49" s="616"/>
      <c r="CJ49" s="616"/>
      <c r="CK49" s="616"/>
      <c r="CL49" s="616"/>
      <c r="CM49" s="616"/>
      <c r="CN49" s="616"/>
      <c r="CO49" s="616"/>
      <c r="CP49" s="616"/>
      <c r="CQ49" s="617"/>
      <c r="CR49" s="618">
        <v>19344363</v>
      </c>
      <c r="CS49" s="619"/>
      <c r="CT49" s="619"/>
      <c r="CU49" s="619"/>
      <c r="CV49" s="619"/>
      <c r="CW49" s="619"/>
      <c r="CX49" s="619"/>
      <c r="CY49" s="620"/>
      <c r="CZ49" s="621">
        <v>100</v>
      </c>
      <c r="DA49" s="622"/>
      <c r="DB49" s="622"/>
      <c r="DC49" s="623"/>
      <c r="DD49" s="624">
        <v>12090195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HEd7eIpYDFXoXFz5Wk0BOSMzvAgFbokn/V5aKlYD0ggHcyLmz/QCN61oMJt+XrhiU84cW18nOHCmzk28qUA+Q==" saltValue="TMM1ts5ZeWFRuw/urrhD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cols>
    <col min="1" max="130" width="2.77734375" style="225" customWidth="1"/>
    <col min="131" max="131" width="1.6640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c r="A7" s="230">
        <v>1</v>
      </c>
      <c r="B7" s="1060" t="s">
        <v>374</v>
      </c>
      <c r="C7" s="1061"/>
      <c r="D7" s="1061"/>
      <c r="E7" s="1061"/>
      <c r="F7" s="1061"/>
      <c r="G7" s="1061"/>
      <c r="H7" s="1061"/>
      <c r="I7" s="1061"/>
      <c r="J7" s="1061"/>
      <c r="K7" s="1061"/>
      <c r="L7" s="1061"/>
      <c r="M7" s="1061"/>
      <c r="N7" s="1061"/>
      <c r="O7" s="1061"/>
      <c r="P7" s="1062"/>
      <c r="Q7" s="1115">
        <v>19808</v>
      </c>
      <c r="R7" s="1116"/>
      <c r="S7" s="1116"/>
      <c r="T7" s="1116"/>
      <c r="U7" s="1116"/>
      <c r="V7" s="1116">
        <v>19358</v>
      </c>
      <c r="W7" s="1116"/>
      <c r="X7" s="1116"/>
      <c r="Y7" s="1116"/>
      <c r="Z7" s="1116"/>
      <c r="AA7" s="1116">
        <v>450</v>
      </c>
      <c r="AB7" s="1116"/>
      <c r="AC7" s="1116"/>
      <c r="AD7" s="1116"/>
      <c r="AE7" s="1117"/>
      <c r="AF7" s="1118">
        <v>256</v>
      </c>
      <c r="AG7" s="1119"/>
      <c r="AH7" s="1119"/>
      <c r="AI7" s="1119"/>
      <c r="AJ7" s="1120"/>
      <c r="AK7" s="1121">
        <v>162</v>
      </c>
      <c r="AL7" s="1122"/>
      <c r="AM7" s="1122"/>
      <c r="AN7" s="1122"/>
      <c r="AO7" s="1122"/>
      <c r="AP7" s="1122">
        <v>15958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t="s">
        <v>558</v>
      </c>
      <c r="BS7" s="1112" t="s">
        <v>556</v>
      </c>
      <c r="BT7" s="1113"/>
      <c r="BU7" s="1113"/>
      <c r="BV7" s="1113"/>
      <c r="BW7" s="1113"/>
      <c r="BX7" s="1113"/>
      <c r="BY7" s="1113"/>
      <c r="BZ7" s="1113"/>
      <c r="CA7" s="1113"/>
      <c r="CB7" s="1113"/>
      <c r="CC7" s="1113"/>
      <c r="CD7" s="1113"/>
      <c r="CE7" s="1113"/>
      <c r="CF7" s="1113"/>
      <c r="CG7" s="1125"/>
      <c r="CH7" s="1109">
        <v>3</v>
      </c>
      <c r="CI7" s="1110"/>
      <c r="CJ7" s="1110"/>
      <c r="CK7" s="1110"/>
      <c r="CL7" s="1111"/>
      <c r="CM7" s="1109">
        <v>-10</v>
      </c>
      <c r="CN7" s="1110"/>
      <c r="CO7" s="1110"/>
      <c r="CP7" s="1110"/>
      <c r="CQ7" s="1111"/>
      <c r="CR7" s="1109">
        <v>10</v>
      </c>
      <c r="CS7" s="1110"/>
      <c r="CT7" s="1110"/>
      <c r="CU7" s="1110"/>
      <c r="CV7" s="1111"/>
      <c r="CW7" s="1109">
        <v>36</v>
      </c>
      <c r="CX7" s="1110"/>
      <c r="CY7" s="1110"/>
      <c r="CZ7" s="1110"/>
      <c r="DA7" s="1111"/>
      <c r="DB7" s="1109" t="s">
        <v>485</v>
      </c>
      <c r="DC7" s="1110"/>
      <c r="DD7" s="1110"/>
      <c r="DE7" s="1110"/>
      <c r="DF7" s="1111"/>
      <c r="DG7" s="1109" t="s">
        <v>485</v>
      </c>
      <c r="DH7" s="1110"/>
      <c r="DI7" s="1110"/>
      <c r="DJ7" s="1110"/>
      <c r="DK7" s="1111"/>
      <c r="DL7" s="1109">
        <v>56</v>
      </c>
      <c r="DM7" s="1110"/>
      <c r="DN7" s="1110"/>
      <c r="DO7" s="1110"/>
      <c r="DP7" s="1111"/>
      <c r="DQ7" s="1109">
        <v>50</v>
      </c>
      <c r="DR7" s="1110"/>
      <c r="DS7" s="1110"/>
      <c r="DT7" s="1110"/>
      <c r="DU7" s="1111"/>
      <c r="DV7" s="1112"/>
      <c r="DW7" s="1113"/>
      <c r="DX7" s="1113"/>
      <c r="DY7" s="1113"/>
      <c r="DZ7" s="1114"/>
      <c r="EA7" s="228"/>
    </row>
    <row r="8" spans="1:131" s="229" customFormat="1" ht="26.25" customHeight="1">
      <c r="A8" s="232">
        <v>2</v>
      </c>
      <c r="B8" s="1043" t="s">
        <v>375</v>
      </c>
      <c r="C8" s="1044"/>
      <c r="D8" s="1044"/>
      <c r="E8" s="1044"/>
      <c r="F8" s="1044"/>
      <c r="G8" s="1044"/>
      <c r="H8" s="1044"/>
      <c r="I8" s="1044"/>
      <c r="J8" s="1044"/>
      <c r="K8" s="1044"/>
      <c r="L8" s="1044"/>
      <c r="M8" s="1044"/>
      <c r="N8" s="1044"/>
      <c r="O8" s="1044"/>
      <c r="P8" s="1045"/>
      <c r="Q8" s="1051">
        <v>1</v>
      </c>
      <c r="R8" s="1052"/>
      <c r="S8" s="1052"/>
      <c r="T8" s="1052"/>
      <c r="U8" s="1052"/>
      <c r="V8" s="1052">
        <v>1</v>
      </c>
      <c r="W8" s="1052"/>
      <c r="X8" s="1052"/>
      <c r="Y8" s="1052"/>
      <c r="Z8" s="1052"/>
      <c r="AA8" s="1052">
        <v>0</v>
      </c>
      <c r="AB8" s="1052"/>
      <c r="AC8" s="1052"/>
      <c r="AD8" s="1052"/>
      <c r="AE8" s="1053"/>
      <c r="AF8" s="1048">
        <v>0</v>
      </c>
      <c r="AG8" s="1049"/>
      <c r="AH8" s="1049"/>
      <c r="AI8" s="1049"/>
      <c r="AJ8" s="1050"/>
      <c r="AK8" s="1093">
        <v>0</v>
      </c>
      <c r="AL8" s="1094"/>
      <c r="AM8" s="1094"/>
      <c r="AN8" s="1094"/>
      <c r="AO8" s="1094"/>
      <c r="AP8" s="1094" t="s">
        <v>485</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557</v>
      </c>
      <c r="BT8" s="1006"/>
      <c r="BU8" s="1006"/>
      <c r="BV8" s="1006"/>
      <c r="BW8" s="1006"/>
      <c r="BX8" s="1006"/>
      <c r="BY8" s="1006"/>
      <c r="BZ8" s="1006"/>
      <c r="CA8" s="1006"/>
      <c r="CB8" s="1006"/>
      <c r="CC8" s="1006"/>
      <c r="CD8" s="1006"/>
      <c r="CE8" s="1006"/>
      <c r="CF8" s="1006"/>
      <c r="CG8" s="1027"/>
      <c r="CH8" s="1002">
        <v>4</v>
      </c>
      <c r="CI8" s="1003"/>
      <c r="CJ8" s="1003"/>
      <c r="CK8" s="1003"/>
      <c r="CL8" s="1004"/>
      <c r="CM8" s="1002">
        <v>37</v>
      </c>
      <c r="CN8" s="1003"/>
      <c r="CO8" s="1003"/>
      <c r="CP8" s="1003"/>
      <c r="CQ8" s="1004"/>
      <c r="CR8" s="1002">
        <v>10</v>
      </c>
      <c r="CS8" s="1003"/>
      <c r="CT8" s="1003"/>
      <c r="CU8" s="1003"/>
      <c r="CV8" s="1004"/>
      <c r="CW8" s="1002">
        <v>63</v>
      </c>
      <c r="CX8" s="1003"/>
      <c r="CY8" s="1003"/>
      <c r="CZ8" s="1003"/>
      <c r="DA8" s="1004"/>
      <c r="DB8" s="1002" t="s">
        <v>485</v>
      </c>
      <c r="DC8" s="1003"/>
      <c r="DD8" s="1003"/>
      <c r="DE8" s="1003"/>
      <c r="DF8" s="1004"/>
      <c r="DG8" s="1002" t="s">
        <v>485</v>
      </c>
      <c r="DH8" s="1003"/>
      <c r="DI8" s="1003"/>
      <c r="DJ8" s="1003"/>
      <c r="DK8" s="1004"/>
      <c r="DL8" s="1002" t="s">
        <v>485</v>
      </c>
      <c r="DM8" s="1003"/>
      <c r="DN8" s="1003"/>
      <c r="DO8" s="1003"/>
      <c r="DP8" s="1004"/>
      <c r="DQ8" s="1002" t="s">
        <v>485</v>
      </c>
      <c r="DR8" s="1003"/>
      <c r="DS8" s="1003"/>
      <c r="DT8" s="1003"/>
      <c r="DU8" s="1004"/>
      <c r="DV8" s="1005"/>
      <c r="DW8" s="1006"/>
      <c r="DX8" s="1006"/>
      <c r="DY8" s="1006"/>
      <c r="DZ8" s="1007"/>
      <c r="EA8" s="228"/>
    </row>
    <row r="9" spans="1:131" s="229" customFormat="1" ht="26.25" customHeight="1">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c r="A23" s="234" t="s">
        <v>377</v>
      </c>
      <c r="B23" s="950" t="s">
        <v>378</v>
      </c>
      <c r="C23" s="951"/>
      <c r="D23" s="951"/>
      <c r="E23" s="951"/>
      <c r="F23" s="951"/>
      <c r="G23" s="951"/>
      <c r="H23" s="951"/>
      <c r="I23" s="951"/>
      <c r="J23" s="951"/>
      <c r="K23" s="951"/>
      <c r="L23" s="951"/>
      <c r="M23" s="951"/>
      <c r="N23" s="951"/>
      <c r="O23" s="951"/>
      <c r="P23" s="961"/>
      <c r="Q23" s="1080">
        <v>19794</v>
      </c>
      <c r="R23" s="1074"/>
      <c r="S23" s="1074"/>
      <c r="T23" s="1074"/>
      <c r="U23" s="1074"/>
      <c r="V23" s="1074">
        <v>19344</v>
      </c>
      <c r="W23" s="1074"/>
      <c r="X23" s="1074"/>
      <c r="Y23" s="1074"/>
      <c r="Z23" s="1074"/>
      <c r="AA23" s="1074">
        <v>450</v>
      </c>
      <c r="AB23" s="1074"/>
      <c r="AC23" s="1074"/>
      <c r="AD23" s="1074"/>
      <c r="AE23" s="1081"/>
      <c r="AF23" s="1082">
        <v>256</v>
      </c>
      <c r="AG23" s="1074"/>
      <c r="AH23" s="1074"/>
      <c r="AI23" s="1074"/>
      <c r="AJ23" s="1083"/>
      <c r="AK23" s="1084"/>
      <c r="AL23" s="1085"/>
      <c r="AM23" s="1085"/>
      <c r="AN23" s="1085"/>
      <c r="AO23" s="1085"/>
      <c r="AP23" s="1074">
        <v>15958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6">
        <v>1</v>
      </c>
      <c r="B28" s="1060" t="s">
        <v>389</v>
      </c>
      <c r="C28" s="1061"/>
      <c r="D28" s="1061"/>
      <c r="E28" s="1061"/>
      <c r="F28" s="1061"/>
      <c r="G28" s="1061"/>
      <c r="H28" s="1061"/>
      <c r="I28" s="1061"/>
      <c r="J28" s="1061"/>
      <c r="K28" s="1061"/>
      <c r="L28" s="1061"/>
      <c r="M28" s="1061"/>
      <c r="N28" s="1061"/>
      <c r="O28" s="1061"/>
      <c r="P28" s="1062"/>
      <c r="Q28" s="1063">
        <v>3992</v>
      </c>
      <c r="R28" s="1064"/>
      <c r="S28" s="1064"/>
      <c r="T28" s="1064"/>
      <c r="U28" s="1064"/>
      <c r="V28" s="1064">
        <v>3855</v>
      </c>
      <c r="W28" s="1064"/>
      <c r="X28" s="1064"/>
      <c r="Y28" s="1064"/>
      <c r="Z28" s="1064"/>
      <c r="AA28" s="1064">
        <v>137</v>
      </c>
      <c r="AB28" s="1064"/>
      <c r="AC28" s="1064"/>
      <c r="AD28" s="1064"/>
      <c r="AE28" s="1065"/>
      <c r="AF28" s="1066">
        <v>137</v>
      </c>
      <c r="AG28" s="1064"/>
      <c r="AH28" s="1064"/>
      <c r="AI28" s="1064"/>
      <c r="AJ28" s="1067"/>
      <c r="AK28" s="1055">
        <v>334</v>
      </c>
      <c r="AL28" s="1056"/>
      <c r="AM28" s="1056"/>
      <c r="AN28" s="1056"/>
      <c r="AO28" s="1056"/>
      <c r="AP28" s="1056" t="s">
        <v>485</v>
      </c>
      <c r="AQ28" s="1056"/>
      <c r="AR28" s="1056"/>
      <c r="AS28" s="1056"/>
      <c r="AT28" s="1056"/>
      <c r="AU28" s="1056" t="s">
        <v>485</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6">
        <v>2</v>
      </c>
      <c r="B29" s="1043" t="s">
        <v>390</v>
      </c>
      <c r="C29" s="1044"/>
      <c r="D29" s="1044"/>
      <c r="E29" s="1044"/>
      <c r="F29" s="1044"/>
      <c r="G29" s="1044"/>
      <c r="H29" s="1044"/>
      <c r="I29" s="1044"/>
      <c r="J29" s="1044"/>
      <c r="K29" s="1044"/>
      <c r="L29" s="1044"/>
      <c r="M29" s="1044"/>
      <c r="N29" s="1044"/>
      <c r="O29" s="1044"/>
      <c r="P29" s="1045"/>
      <c r="Q29" s="1051">
        <v>3748</v>
      </c>
      <c r="R29" s="1052"/>
      <c r="S29" s="1052"/>
      <c r="T29" s="1052"/>
      <c r="U29" s="1052"/>
      <c r="V29" s="1052">
        <v>3728</v>
      </c>
      <c r="W29" s="1052"/>
      <c r="X29" s="1052"/>
      <c r="Y29" s="1052"/>
      <c r="Z29" s="1052"/>
      <c r="AA29" s="1052">
        <v>20</v>
      </c>
      <c r="AB29" s="1052"/>
      <c r="AC29" s="1052"/>
      <c r="AD29" s="1052"/>
      <c r="AE29" s="1053"/>
      <c r="AF29" s="1048">
        <v>20</v>
      </c>
      <c r="AG29" s="1049"/>
      <c r="AH29" s="1049"/>
      <c r="AI29" s="1049"/>
      <c r="AJ29" s="1050"/>
      <c r="AK29" s="993">
        <v>612</v>
      </c>
      <c r="AL29" s="984"/>
      <c r="AM29" s="984"/>
      <c r="AN29" s="984"/>
      <c r="AO29" s="984"/>
      <c r="AP29" s="984" t="s">
        <v>485</v>
      </c>
      <c r="AQ29" s="984"/>
      <c r="AR29" s="984"/>
      <c r="AS29" s="984"/>
      <c r="AT29" s="984"/>
      <c r="AU29" s="984" t="s">
        <v>485</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6">
        <v>3</v>
      </c>
      <c r="B30" s="1043" t="s">
        <v>391</v>
      </c>
      <c r="C30" s="1044"/>
      <c r="D30" s="1044"/>
      <c r="E30" s="1044"/>
      <c r="F30" s="1044"/>
      <c r="G30" s="1044"/>
      <c r="H30" s="1044"/>
      <c r="I30" s="1044"/>
      <c r="J30" s="1044"/>
      <c r="K30" s="1044"/>
      <c r="L30" s="1044"/>
      <c r="M30" s="1044"/>
      <c r="N30" s="1044"/>
      <c r="O30" s="1044"/>
      <c r="P30" s="1045"/>
      <c r="Q30" s="1051">
        <v>679</v>
      </c>
      <c r="R30" s="1052"/>
      <c r="S30" s="1052"/>
      <c r="T30" s="1052"/>
      <c r="U30" s="1052"/>
      <c r="V30" s="1052">
        <v>679</v>
      </c>
      <c r="W30" s="1052"/>
      <c r="X30" s="1052"/>
      <c r="Y30" s="1052"/>
      <c r="Z30" s="1052"/>
      <c r="AA30" s="1052">
        <v>0</v>
      </c>
      <c r="AB30" s="1052"/>
      <c r="AC30" s="1052"/>
      <c r="AD30" s="1052"/>
      <c r="AE30" s="1053"/>
      <c r="AF30" s="1048">
        <v>0</v>
      </c>
      <c r="AG30" s="1049"/>
      <c r="AH30" s="1049"/>
      <c r="AI30" s="1049"/>
      <c r="AJ30" s="1050"/>
      <c r="AK30" s="993">
        <v>182</v>
      </c>
      <c r="AL30" s="984"/>
      <c r="AM30" s="984"/>
      <c r="AN30" s="984"/>
      <c r="AO30" s="984"/>
      <c r="AP30" s="984" t="s">
        <v>485</v>
      </c>
      <c r="AQ30" s="984"/>
      <c r="AR30" s="984"/>
      <c r="AS30" s="984"/>
      <c r="AT30" s="984"/>
      <c r="AU30" s="984" t="s">
        <v>485</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6">
        <v>4</v>
      </c>
      <c r="B31" s="1043" t="s">
        <v>392</v>
      </c>
      <c r="C31" s="1044"/>
      <c r="D31" s="1044"/>
      <c r="E31" s="1044"/>
      <c r="F31" s="1044"/>
      <c r="G31" s="1044"/>
      <c r="H31" s="1044"/>
      <c r="I31" s="1044"/>
      <c r="J31" s="1044"/>
      <c r="K31" s="1044"/>
      <c r="L31" s="1044"/>
      <c r="M31" s="1044"/>
      <c r="N31" s="1044"/>
      <c r="O31" s="1044"/>
      <c r="P31" s="1045"/>
      <c r="Q31" s="1051">
        <v>1029</v>
      </c>
      <c r="R31" s="1052"/>
      <c r="S31" s="1052"/>
      <c r="T31" s="1052"/>
      <c r="U31" s="1052"/>
      <c r="V31" s="1052">
        <v>990</v>
      </c>
      <c r="W31" s="1052"/>
      <c r="X31" s="1052"/>
      <c r="Y31" s="1052"/>
      <c r="Z31" s="1052"/>
      <c r="AA31" s="1052">
        <v>39</v>
      </c>
      <c r="AB31" s="1052"/>
      <c r="AC31" s="1052"/>
      <c r="AD31" s="1052"/>
      <c r="AE31" s="1053"/>
      <c r="AF31" s="1048">
        <v>1554</v>
      </c>
      <c r="AG31" s="1049"/>
      <c r="AH31" s="1049"/>
      <c r="AI31" s="1049"/>
      <c r="AJ31" s="1050"/>
      <c r="AK31" s="993">
        <v>331</v>
      </c>
      <c r="AL31" s="984"/>
      <c r="AM31" s="984"/>
      <c r="AN31" s="984"/>
      <c r="AO31" s="984"/>
      <c r="AP31" s="984">
        <v>3162</v>
      </c>
      <c r="AQ31" s="984"/>
      <c r="AR31" s="984"/>
      <c r="AS31" s="984"/>
      <c r="AT31" s="984"/>
      <c r="AU31" s="984">
        <v>2166</v>
      </c>
      <c r="AV31" s="984"/>
      <c r="AW31" s="984"/>
      <c r="AX31" s="984"/>
      <c r="AY31" s="984"/>
      <c r="AZ31" s="1054"/>
      <c r="BA31" s="1054"/>
      <c r="BB31" s="1054"/>
      <c r="BC31" s="1054"/>
      <c r="BD31" s="1054"/>
      <c r="BE31" s="985" t="s">
        <v>544</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6">
        <v>5</v>
      </c>
      <c r="B32" s="1043" t="s">
        <v>393</v>
      </c>
      <c r="C32" s="1044"/>
      <c r="D32" s="1044"/>
      <c r="E32" s="1044"/>
      <c r="F32" s="1044"/>
      <c r="G32" s="1044"/>
      <c r="H32" s="1044"/>
      <c r="I32" s="1044"/>
      <c r="J32" s="1044"/>
      <c r="K32" s="1044"/>
      <c r="L32" s="1044"/>
      <c r="M32" s="1044"/>
      <c r="N32" s="1044"/>
      <c r="O32" s="1044"/>
      <c r="P32" s="1045"/>
      <c r="Q32" s="1051">
        <v>1153</v>
      </c>
      <c r="R32" s="1052"/>
      <c r="S32" s="1052"/>
      <c r="T32" s="1052"/>
      <c r="U32" s="1052"/>
      <c r="V32" s="1052">
        <v>1153</v>
      </c>
      <c r="W32" s="1052"/>
      <c r="X32" s="1052"/>
      <c r="Y32" s="1052"/>
      <c r="Z32" s="1052"/>
      <c r="AA32" s="1052" t="s">
        <v>485</v>
      </c>
      <c r="AB32" s="1052"/>
      <c r="AC32" s="1052"/>
      <c r="AD32" s="1052"/>
      <c r="AE32" s="1053"/>
      <c r="AF32" s="1048">
        <v>288</v>
      </c>
      <c r="AG32" s="1049"/>
      <c r="AH32" s="1049"/>
      <c r="AI32" s="1049"/>
      <c r="AJ32" s="1050"/>
      <c r="AK32" s="993">
        <v>855</v>
      </c>
      <c r="AL32" s="984"/>
      <c r="AM32" s="984"/>
      <c r="AN32" s="984"/>
      <c r="AO32" s="984"/>
      <c r="AP32" s="984">
        <v>7171</v>
      </c>
      <c r="AQ32" s="984"/>
      <c r="AR32" s="984"/>
      <c r="AS32" s="984"/>
      <c r="AT32" s="984"/>
      <c r="AU32" s="984">
        <v>6918</v>
      </c>
      <c r="AV32" s="984"/>
      <c r="AW32" s="984"/>
      <c r="AX32" s="984"/>
      <c r="AY32" s="984"/>
      <c r="AZ32" s="1054"/>
      <c r="BA32" s="1054"/>
      <c r="BB32" s="1054"/>
      <c r="BC32" s="1054"/>
      <c r="BD32" s="1054"/>
      <c r="BE32" s="985" t="s">
        <v>544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4" t="s">
        <v>377</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2000</v>
      </c>
      <c r="AG63" s="972"/>
      <c r="AH63" s="972"/>
      <c r="AI63" s="972"/>
      <c r="AJ63" s="1035"/>
      <c r="AK63" s="1036"/>
      <c r="AL63" s="976"/>
      <c r="AM63" s="976"/>
      <c r="AN63" s="976"/>
      <c r="AO63" s="976"/>
      <c r="AP63" s="972">
        <v>10332</v>
      </c>
      <c r="AQ63" s="972"/>
      <c r="AR63" s="972"/>
      <c r="AS63" s="972"/>
      <c r="AT63" s="972"/>
      <c r="AU63" s="972">
        <v>9083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397</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398</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0">
        <v>1</v>
      </c>
      <c r="B68" s="998" t="s">
        <v>545</v>
      </c>
      <c r="C68" s="999"/>
      <c r="D68" s="999"/>
      <c r="E68" s="999"/>
      <c r="F68" s="999"/>
      <c r="G68" s="999"/>
      <c r="H68" s="999"/>
      <c r="I68" s="999"/>
      <c r="J68" s="999"/>
      <c r="K68" s="999"/>
      <c r="L68" s="999"/>
      <c r="M68" s="999"/>
      <c r="N68" s="999"/>
      <c r="O68" s="999"/>
      <c r="P68" s="1000"/>
      <c r="Q68" s="1001">
        <v>2089</v>
      </c>
      <c r="R68" s="995"/>
      <c r="S68" s="995"/>
      <c r="T68" s="995"/>
      <c r="U68" s="995"/>
      <c r="V68" s="995">
        <v>2059</v>
      </c>
      <c r="W68" s="995"/>
      <c r="X68" s="995"/>
      <c r="Y68" s="995"/>
      <c r="Z68" s="995"/>
      <c r="AA68" s="995">
        <v>31</v>
      </c>
      <c r="AB68" s="995"/>
      <c r="AC68" s="995"/>
      <c r="AD68" s="995"/>
      <c r="AE68" s="995"/>
      <c r="AF68" s="995">
        <v>31</v>
      </c>
      <c r="AG68" s="995"/>
      <c r="AH68" s="995"/>
      <c r="AI68" s="995"/>
      <c r="AJ68" s="995"/>
      <c r="AK68" s="995">
        <v>25</v>
      </c>
      <c r="AL68" s="995"/>
      <c r="AM68" s="995"/>
      <c r="AN68" s="995"/>
      <c r="AO68" s="995"/>
      <c r="AP68" s="995">
        <v>864</v>
      </c>
      <c r="AQ68" s="995"/>
      <c r="AR68" s="995"/>
      <c r="AS68" s="995"/>
      <c r="AT68" s="995"/>
      <c r="AU68" s="995">
        <v>430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2">
        <v>2</v>
      </c>
      <c r="B69" s="987" t="s">
        <v>546</v>
      </c>
      <c r="C69" s="988"/>
      <c r="D69" s="988"/>
      <c r="E69" s="988"/>
      <c r="F69" s="988"/>
      <c r="G69" s="988"/>
      <c r="H69" s="988"/>
      <c r="I69" s="988"/>
      <c r="J69" s="988"/>
      <c r="K69" s="988"/>
      <c r="L69" s="988"/>
      <c r="M69" s="988"/>
      <c r="N69" s="988"/>
      <c r="O69" s="988"/>
      <c r="P69" s="989"/>
      <c r="Q69" s="990">
        <v>835</v>
      </c>
      <c r="R69" s="984"/>
      <c r="S69" s="984"/>
      <c r="T69" s="984"/>
      <c r="U69" s="984"/>
      <c r="V69" s="984">
        <v>815</v>
      </c>
      <c r="W69" s="984"/>
      <c r="X69" s="984"/>
      <c r="Y69" s="984"/>
      <c r="Z69" s="984"/>
      <c r="AA69" s="984">
        <v>21</v>
      </c>
      <c r="AB69" s="984"/>
      <c r="AC69" s="984"/>
      <c r="AD69" s="984"/>
      <c r="AE69" s="984"/>
      <c r="AF69" s="984">
        <v>21</v>
      </c>
      <c r="AG69" s="984"/>
      <c r="AH69" s="984"/>
      <c r="AI69" s="984"/>
      <c r="AJ69" s="984"/>
      <c r="AK69" s="984">
        <v>69</v>
      </c>
      <c r="AL69" s="984"/>
      <c r="AM69" s="984"/>
      <c r="AN69" s="984"/>
      <c r="AO69" s="984"/>
      <c r="AP69" s="984">
        <v>413</v>
      </c>
      <c r="AQ69" s="984"/>
      <c r="AR69" s="984"/>
      <c r="AS69" s="984"/>
      <c r="AT69" s="984"/>
      <c r="AU69" s="984">
        <v>212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2">
        <v>3</v>
      </c>
      <c r="B70" s="987" t="s">
        <v>547</v>
      </c>
      <c r="C70" s="988"/>
      <c r="D70" s="988"/>
      <c r="E70" s="988"/>
      <c r="F70" s="988"/>
      <c r="G70" s="988"/>
      <c r="H70" s="988"/>
      <c r="I70" s="988"/>
      <c r="J70" s="988"/>
      <c r="K70" s="988"/>
      <c r="L70" s="988"/>
      <c r="M70" s="988"/>
      <c r="N70" s="988"/>
      <c r="O70" s="988"/>
      <c r="P70" s="989"/>
      <c r="Q70" s="990">
        <v>1591</v>
      </c>
      <c r="R70" s="984"/>
      <c r="S70" s="984"/>
      <c r="T70" s="984"/>
      <c r="U70" s="984"/>
      <c r="V70" s="984">
        <v>1540</v>
      </c>
      <c r="W70" s="984"/>
      <c r="X70" s="984"/>
      <c r="Y70" s="984"/>
      <c r="Z70" s="984"/>
      <c r="AA70" s="984">
        <v>51</v>
      </c>
      <c r="AB70" s="984"/>
      <c r="AC70" s="984"/>
      <c r="AD70" s="984"/>
      <c r="AE70" s="984"/>
      <c r="AF70" s="984">
        <v>1586</v>
      </c>
      <c r="AG70" s="984"/>
      <c r="AH70" s="984"/>
      <c r="AI70" s="984"/>
      <c r="AJ70" s="984"/>
      <c r="AK70" s="984" t="s">
        <v>485</v>
      </c>
      <c r="AL70" s="984"/>
      <c r="AM70" s="984"/>
      <c r="AN70" s="984"/>
      <c r="AO70" s="984"/>
      <c r="AP70" s="984">
        <v>2109</v>
      </c>
      <c r="AQ70" s="984"/>
      <c r="AR70" s="984"/>
      <c r="AS70" s="984"/>
      <c r="AT70" s="984"/>
      <c r="AU70" s="984" t="s">
        <v>485</v>
      </c>
      <c r="AV70" s="984"/>
      <c r="AW70" s="984"/>
      <c r="AX70" s="984"/>
      <c r="AY70" s="984"/>
      <c r="AZ70" s="985" t="s">
        <v>544</v>
      </c>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2">
        <v>4</v>
      </c>
      <c r="B71" s="987" t="s">
        <v>548</v>
      </c>
      <c r="C71" s="988"/>
      <c r="D71" s="988"/>
      <c r="E71" s="988"/>
      <c r="F71" s="988"/>
      <c r="G71" s="988"/>
      <c r="H71" s="988"/>
      <c r="I71" s="988"/>
      <c r="J71" s="988"/>
      <c r="K71" s="988"/>
      <c r="L71" s="988"/>
      <c r="M71" s="988"/>
      <c r="N71" s="988"/>
      <c r="O71" s="988"/>
      <c r="P71" s="989"/>
      <c r="Q71" s="990">
        <v>208</v>
      </c>
      <c r="R71" s="984"/>
      <c r="S71" s="984"/>
      <c r="T71" s="984"/>
      <c r="U71" s="984"/>
      <c r="V71" s="984">
        <v>204</v>
      </c>
      <c r="W71" s="984"/>
      <c r="X71" s="984"/>
      <c r="Y71" s="984"/>
      <c r="Z71" s="984"/>
      <c r="AA71" s="984">
        <v>5</v>
      </c>
      <c r="AB71" s="984"/>
      <c r="AC71" s="984"/>
      <c r="AD71" s="984"/>
      <c r="AE71" s="984"/>
      <c r="AF71" s="984">
        <v>5</v>
      </c>
      <c r="AG71" s="984"/>
      <c r="AH71" s="984"/>
      <c r="AI71" s="984"/>
      <c r="AJ71" s="984"/>
      <c r="AK71" s="984">
        <v>54</v>
      </c>
      <c r="AL71" s="984"/>
      <c r="AM71" s="984"/>
      <c r="AN71" s="984"/>
      <c r="AO71" s="984"/>
      <c r="AP71" s="984" t="s">
        <v>485</v>
      </c>
      <c r="AQ71" s="984"/>
      <c r="AR71" s="984"/>
      <c r="AS71" s="984"/>
      <c r="AT71" s="984"/>
      <c r="AU71" s="984" t="s">
        <v>485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2">
        <v>5</v>
      </c>
      <c r="B72" s="987" t="s">
        <v>549</v>
      </c>
      <c r="C72" s="988"/>
      <c r="D72" s="988"/>
      <c r="E72" s="988"/>
      <c r="F72" s="988"/>
      <c r="G72" s="988"/>
      <c r="H72" s="988"/>
      <c r="I72" s="988"/>
      <c r="J72" s="988"/>
      <c r="K72" s="988"/>
      <c r="L72" s="988"/>
      <c r="M72" s="988"/>
      <c r="N72" s="988"/>
      <c r="O72" s="988"/>
      <c r="P72" s="989"/>
      <c r="Q72" s="990">
        <v>184</v>
      </c>
      <c r="R72" s="984"/>
      <c r="S72" s="984"/>
      <c r="T72" s="984"/>
      <c r="U72" s="984"/>
      <c r="V72" s="984">
        <v>180</v>
      </c>
      <c r="W72" s="984"/>
      <c r="X72" s="984"/>
      <c r="Y72" s="984"/>
      <c r="Z72" s="984"/>
      <c r="AA72" s="984">
        <v>4</v>
      </c>
      <c r="AB72" s="984"/>
      <c r="AC72" s="984"/>
      <c r="AD72" s="984"/>
      <c r="AE72" s="984"/>
      <c r="AF72" s="984">
        <v>4</v>
      </c>
      <c r="AG72" s="984"/>
      <c r="AH72" s="984"/>
      <c r="AI72" s="984"/>
      <c r="AJ72" s="984"/>
      <c r="AK72" s="984" t="s">
        <v>485</v>
      </c>
      <c r="AL72" s="984"/>
      <c r="AM72" s="984"/>
      <c r="AN72" s="984"/>
      <c r="AO72" s="984"/>
      <c r="AP72" s="984" t="s">
        <v>485</v>
      </c>
      <c r="AQ72" s="984"/>
      <c r="AR72" s="984"/>
      <c r="AS72" s="984"/>
      <c r="AT72" s="984"/>
      <c r="AU72" s="984" t="s">
        <v>485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2">
        <v>6</v>
      </c>
      <c r="B73" s="987" t="s">
        <v>550</v>
      </c>
      <c r="C73" s="988"/>
      <c r="D73" s="988"/>
      <c r="E73" s="988"/>
      <c r="F73" s="988"/>
      <c r="G73" s="988"/>
      <c r="H73" s="988"/>
      <c r="I73" s="988"/>
      <c r="J73" s="988"/>
      <c r="K73" s="988"/>
      <c r="L73" s="988"/>
      <c r="M73" s="988"/>
      <c r="N73" s="988"/>
      <c r="O73" s="988"/>
      <c r="P73" s="989"/>
      <c r="Q73" s="990">
        <v>21</v>
      </c>
      <c r="R73" s="984"/>
      <c r="S73" s="984"/>
      <c r="T73" s="984"/>
      <c r="U73" s="984"/>
      <c r="V73" s="984">
        <v>21</v>
      </c>
      <c r="W73" s="984"/>
      <c r="X73" s="984"/>
      <c r="Y73" s="984"/>
      <c r="Z73" s="984"/>
      <c r="AA73" s="984">
        <v>1</v>
      </c>
      <c r="AB73" s="984"/>
      <c r="AC73" s="984"/>
      <c r="AD73" s="984"/>
      <c r="AE73" s="984"/>
      <c r="AF73" s="984">
        <v>1</v>
      </c>
      <c r="AG73" s="984"/>
      <c r="AH73" s="984"/>
      <c r="AI73" s="984"/>
      <c r="AJ73" s="984"/>
      <c r="AK73" s="984">
        <v>2</v>
      </c>
      <c r="AL73" s="984"/>
      <c r="AM73" s="984"/>
      <c r="AN73" s="984"/>
      <c r="AO73" s="984"/>
      <c r="AP73" s="984" t="s">
        <v>485</v>
      </c>
      <c r="AQ73" s="984"/>
      <c r="AR73" s="984"/>
      <c r="AS73" s="984"/>
      <c r="AT73" s="984"/>
      <c r="AU73" s="984" t="s">
        <v>485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2">
        <v>7</v>
      </c>
      <c r="B74" s="987" t="s">
        <v>551</v>
      </c>
      <c r="C74" s="988"/>
      <c r="D74" s="988"/>
      <c r="E74" s="988"/>
      <c r="F74" s="988"/>
      <c r="G74" s="988"/>
      <c r="H74" s="988"/>
      <c r="I74" s="988"/>
      <c r="J74" s="988"/>
      <c r="K74" s="988"/>
      <c r="L74" s="988"/>
      <c r="M74" s="988"/>
      <c r="N74" s="988"/>
      <c r="O74" s="988"/>
      <c r="P74" s="989"/>
      <c r="Q74" s="990">
        <v>22</v>
      </c>
      <c r="R74" s="984"/>
      <c r="S74" s="984"/>
      <c r="T74" s="984"/>
      <c r="U74" s="984"/>
      <c r="V74" s="984">
        <v>11</v>
      </c>
      <c r="W74" s="984"/>
      <c r="X74" s="984"/>
      <c r="Y74" s="984"/>
      <c r="Z74" s="984"/>
      <c r="AA74" s="984">
        <v>11</v>
      </c>
      <c r="AB74" s="984"/>
      <c r="AC74" s="984"/>
      <c r="AD74" s="984"/>
      <c r="AE74" s="984"/>
      <c r="AF74" s="984">
        <v>11</v>
      </c>
      <c r="AG74" s="984"/>
      <c r="AH74" s="984"/>
      <c r="AI74" s="984"/>
      <c r="AJ74" s="984"/>
      <c r="AK74" s="984" t="s">
        <v>485</v>
      </c>
      <c r="AL74" s="984"/>
      <c r="AM74" s="984"/>
      <c r="AN74" s="984"/>
      <c r="AO74" s="984"/>
      <c r="AP74" s="984" t="s">
        <v>485</v>
      </c>
      <c r="AQ74" s="984"/>
      <c r="AR74" s="984"/>
      <c r="AS74" s="984"/>
      <c r="AT74" s="984"/>
      <c r="AU74" s="984" t="s">
        <v>485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2">
        <v>8</v>
      </c>
      <c r="B75" s="987" t="s">
        <v>552</v>
      </c>
      <c r="C75" s="988"/>
      <c r="D75" s="988"/>
      <c r="E75" s="988"/>
      <c r="F75" s="988"/>
      <c r="G75" s="988"/>
      <c r="H75" s="988"/>
      <c r="I75" s="988"/>
      <c r="J75" s="988"/>
      <c r="K75" s="988"/>
      <c r="L75" s="988"/>
      <c r="M75" s="988"/>
      <c r="N75" s="988"/>
      <c r="O75" s="988"/>
      <c r="P75" s="989"/>
      <c r="Q75" s="991">
        <v>26</v>
      </c>
      <c r="R75" s="992"/>
      <c r="S75" s="992"/>
      <c r="T75" s="992"/>
      <c r="U75" s="993"/>
      <c r="V75" s="994">
        <v>26</v>
      </c>
      <c r="W75" s="992"/>
      <c r="X75" s="992"/>
      <c r="Y75" s="992"/>
      <c r="Z75" s="993"/>
      <c r="AA75" s="994">
        <v>0</v>
      </c>
      <c r="AB75" s="992"/>
      <c r="AC75" s="992"/>
      <c r="AD75" s="992"/>
      <c r="AE75" s="993"/>
      <c r="AF75" s="994">
        <v>0</v>
      </c>
      <c r="AG75" s="992"/>
      <c r="AH75" s="992"/>
      <c r="AI75" s="992"/>
      <c r="AJ75" s="993"/>
      <c r="AK75" s="994">
        <v>4</v>
      </c>
      <c r="AL75" s="992"/>
      <c r="AM75" s="992"/>
      <c r="AN75" s="992"/>
      <c r="AO75" s="993"/>
      <c r="AP75" s="994" t="s">
        <v>485</v>
      </c>
      <c r="AQ75" s="992"/>
      <c r="AR75" s="992"/>
      <c r="AS75" s="992"/>
      <c r="AT75" s="993"/>
      <c r="AU75" s="994" t="s">
        <v>485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2">
        <v>9</v>
      </c>
      <c r="B76" s="987" t="s">
        <v>553</v>
      </c>
      <c r="C76" s="988"/>
      <c r="D76" s="988"/>
      <c r="E76" s="988"/>
      <c r="F76" s="988"/>
      <c r="G76" s="988"/>
      <c r="H76" s="988"/>
      <c r="I76" s="988"/>
      <c r="J76" s="988"/>
      <c r="K76" s="988"/>
      <c r="L76" s="988"/>
      <c r="M76" s="988"/>
      <c r="N76" s="988"/>
      <c r="O76" s="988"/>
      <c r="P76" s="989"/>
      <c r="Q76" s="991">
        <v>81</v>
      </c>
      <c r="R76" s="992"/>
      <c r="S76" s="992"/>
      <c r="T76" s="992"/>
      <c r="U76" s="993"/>
      <c r="V76" s="994">
        <v>81</v>
      </c>
      <c r="W76" s="992"/>
      <c r="X76" s="992"/>
      <c r="Y76" s="992"/>
      <c r="Z76" s="993"/>
      <c r="AA76" s="994">
        <v>0</v>
      </c>
      <c r="AB76" s="992"/>
      <c r="AC76" s="992"/>
      <c r="AD76" s="992"/>
      <c r="AE76" s="993"/>
      <c r="AF76" s="994">
        <v>0</v>
      </c>
      <c r="AG76" s="992"/>
      <c r="AH76" s="992"/>
      <c r="AI76" s="992"/>
      <c r="AJ76" s="993"/>
      <c r="AK76" s="994">
        <v>5</v>
      </c>
      <c r="AL76" s="992"/>
      <c r="AM76" s="992"/>
      <c r="AN76" s="992"/>
      <c r="AO76" s="993"/>
      <c r="AP76" s="994" t="s">
        <v>485</v>
      </c>
      <c r="AQ76" s="992"/>
      <c r="AR76" s="992"/>
      <c r="AS76" s="992"/>
      <c r="AT76" s="993"/>
      <c r="AU76" s="994" t="s">
        <v>485</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2">
        <v>10</v>
      </c>
      <c r="B77" s="987" t="s">
        <v>554</v>
      </c>
      <c r="C77" s="988"/>
      <c r="D77" s="988"/>
      <c r="E77" s="988"/>
      <c r="F77" s="988"/>
      <c r="G77" s="988"/>
      <c r="H77" s="988"/>
      <c r="I77" s="988"/>
      <c r="J77" s="988"/>
      <c r="K77" s="988"/>
      <c r="L77" s="988"/>
      <c r="M77" s="988"/>
      <c r="N77" s="988"/>
      <c r="O77" s="988"/>
      <c r="P77" s="989"/>
      <c r="Q77" s="991">
        <v>70</v>
      </c>
      <c r="R77" s="992"/>
      <c r="S77" s="992"/>
      <c r="T77" s="992"/>
      <c r="U77" s="993"/>
      <c r="V77" s="994">
        <v>66</v>
      </c>
      <c r="W77" s="992"/>
      <c r="X77" s="992"/>
      <c r="Y77" s="992"/>
      <c r="Z77" s="993"/>
      <c r="AA77" s="994">
        <v>4</v>
      </c>
      <c r="AB77" s="992"/>
      <c r="AC77" s="992"/>
      <c r="AD77" s="992"/>
      <c r="AE77" s="993"/>
      <c r="AF77" s="994">
        <v>4</v>
      </c>
      <c r="AG77" s="992"/>
      <c r="AH77" s="992"/>
      <c r="AI77" s="992"/>
      <c r="AJ77" s="993"/>
      <c r="AK77" s="994">
        <v>3</v>
      </c>
      <c r="AL77" s="992"/>
      <c r="AM77" s="992"/>
      <c r="AN77" s="992"/>
      <c r="AO77" s="993"/>
      <c r="AP77" s="994" t="s">
        <v>485</v>
      </c>
      <c r="AQ77" s="992"/>
      <c r="AR77" s="992"/>
      <c r="AS77" s="992"/>
      <c r="AT77" s="993"/>
      <c r="AU77" s="994" t="s">
        <v>485</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2">
        <v>11</v>
      </c>
      <c r="B78" s="987" t="s">
        <v>555</v>
      </c>
      <c r="C78" s="988"/>
      <c r="D78" s="988"/>
      <c r="E78" s="988"/>
      <c r="F78" s="988"/>
      <c r="G78" s="988"/>
      <c r="H78" s="988"/>
      <c r="I78" s="988"/>
      <c r="J78" s="988"/>
      <c r="K78" s="988"/>
      <c r="L78" s="988"/>
      <c r="M78" s="988"/>
      <c r="N78" s="988"/>
      <c r="O78" s="988"/>
      <c r="P78" s="989"/>
      <c r="Q78" s="990">
        <v>251106</v>
      </c>
      <c r="R78" s="984"/>
      <c r="S78" s="984"/>
      <c r="T78" s="984"/>
      <c r="U78" s="984"/>
      <c r="V78" s="984">
        <v>250578</v>
      </c>
      <c r="W78" s="984"/>
      <c r="X78" s="984"/>
      <c r="Y78" s="984"/>
      <c r="Z78" s="984"/>
      <c r="AA78" s="984">
        <v>528</v>
      </c>
      <c r="AB78" s="984"/>
      <c r="AC78" s="984"/>
      <c r="AD78" s="984"/>
      <c r="AE78" s="984"/>
      <c r="AF78" s="984">
        <v>528</v>
      </c>
      <c r="AG78" s="984"/>
      <c r="AH78" s="984"/>
      <c r="AI78" s="984"/>
      <c r="AJ78" s="984"/>
      <c r="AK78" s="984" t="s">
        <v>485</v>
      </c>
      <c r="AL78" s="984"/>
      <c r="AM78" s="984"/>
      <c r="AN78" s="984"/>
      <c r="AO78" s="984"/>
      <c r="AP78" s="984" t="s">
        <v>485</v>
      </c>
      <c r="AQ78" s="984"/>
      <c r="AR78" s="984"/>
      <c r="AS78" s="984"/>
      <c r="AT78" s="984"/>
      <c r="AU78" s="984" t="s">
        <v>485</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4" t="s">
        <v>377</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2190</v>
      </c>
      <c r="AG88" s="972"/>
      <c r="AH88" s="972"/>
      <c r="AI88" s="972"/>
      <c r="AJ88" s="972"/>
      <c r="AK88" s="976"/>
      <c r="AL88" s="976"/>
      <c r="AM88" s="976"/>
      <c r="AN88" s="976"/>
      <c r="AO88" s="976"/>
      <c r="AP88" s="972">
        <v>3386</v>
      </c>
      <c r="AQ88" s="972"/>
      <c r="AR88" s="972"/>
      <c r="AS88" s="972"/>
      <c r="AT88" s="972"/>
      <c r="AU88" s="972">
        <v>642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20</v>
      </c>
      <c r="CS102" s="966"/>
      <c r="CT102" s="966"/>
      <c r="CU102" s="966"/>
      <c r="CV102" s="967"/>
      <c r="CW102" s="965">
        <v>99</v>
      </c>
      <c r="CX102" s="966"/>
      <c r="CY102" s="966"/>
      <c r="CZ102" s="966"/>
      <c r="DA102" s="967"/>
      <c r="DB102" s="965" t="s">
        <v>485</v>
      </c>
      <c r="DC102" s="966"/>
      <c r="DD102" s="966"/>
      <c r="DE102" s="966"/>
      <c r="DF102" s="967"/>
      <c r="DG102" s="965" t="s">
        <v>485</v>
      </c>
      <c r="DH102" s="966"/>
      <c r="DI102" s="966"/>
      <c r="DJ102" s="966"/>
      <c r="DK102" s="967"/>
      <c r="DL102" s="965">
        <v>56</v>
      </c>
      <c r="DM102" s="966"/>
      <c r="DN102" s="966"/>
      <c r="DO102" s="966"/>
      <c r="DP102" s="967"/>
      <c r="DQ102" s="965">
        <v>50</v>
      </c>
      <c r="DR102" s="966"/>
      <c r="DS102" s="966"/>
      <c r="DT102" s="966"/>
      <c r="DU102" s="967"/>
      <c r="DV102" s="950"/>
      <c r="DW102" s="951"/>
      <c r="DX102" s="951"/>
      <c r="DY102" s="951"/>
      <c r="DZ102" s="952"/>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1826381</v>
      </c>
      <c r="AB110" s="902"/>
      <c r="AC110" s="902"/>
      <c r="AD110" s="902"/>
      <c r="AE110" s="903"/>
      <c r="AF110" s="904">
        <v>1812567</v>
      </c>
      <c r="AG110" s="902"/>
      <c r="AH110" s="902"/>
      <c r="AI110" s="902"/>
      <c r="AJ110" s="903"/>
      <c r="AK110" s="904">
        <v>1788571</v>
      </c>
      <c r="AL110" s="902"/>
      <c r="AM110" s="902"/>
      <c r="AN110" s="902"/>
      <c r="AO110" s="903"/>
      <c r="AP110" s="905">
        <v>21.3</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16374755</v>
      </c>
      <c r="BR110" s="855"/>
      <c r="BS110" s="855"/>
      <c r="BT110" s="855"/>
      <c r="BU110" s="855"/>
      <c r="BV110" s="855">
        <v>15672329</v>
      </c>
      <c r="BW110" s="855"/>
      <c r="BX110" s="855"/>
      <c r="BY110" s="855"/>
      <c r="BZ110" s="855"/>
      <c r="CA110" s="855">
        <v>15957622</v>
      </c>
      <c r="CB110" s="855"/>
      <c r="CC110" s="855"/>
      <c r="CD110" s="855"/>
      <c r="CE110" s="855"/>
      <c r="CF110" s="879">
        <v>190.4</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v>11632</v>
      </c>
      <c r="BR111" s="830"/>
      <c r="BS111" s="830"/>
      <c r="BT111" s="830"/>
      <c r="BU111" s="830"/>
      <c r="BV111" s="830">
        <v>9972</v>
      </c>
      <c r="BW111" s="830"/>
      <c r="BX111" s="830"/>
      <c r="BY111" s="830"/>
      <c r="BZ111" s="830"/>
      <c r="CA111" s="830">
        <v>8311</v>
      </c>
      <c r="CB111" s="830"/>
      <c r="CC111" s="830"/>
      <c r="CD111" s="830"/>
      <c r="CE111" s="830"/>
      <c r="CF111" s="888">
        <v>0.1</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9038230</v>
      </c>
      <c r="BR112" s="830"/>
      <c r="BS112" s="830"/>
      <c r="BT112" s="830"/>
      <c r="BU112" s="830"/>
      <c r="BV112" s="830">
        <v>9049286</v>
      </c>
      <c r="BW112" s="830"/>
      <c r="BX112" s="830"/>
      <c r="BY112" s="830"/>
      <c r="BZ112" s="830"/>
      <c r="CA112" s="830">
        <v>9083245</v>
      </c>
      <c r="CB112" s="830"/>
      <c r="CC112" s="830"/>
      <c r="CD112" s="830"/>
      <c r="CE112" s="830"/>
      <c r="CF112" s="888">
        <v>108.4</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739005</v>
      </c>
      <c r="AB113" s="932"/>
      <c r="AC113" s="932"/>
      <c r="AD113" s="932"/>
      <c r="AE113" s="933"/>
      <c r="AF113" s="934">
        <v>776498</v>
      </c>
      <c r="AG113" s="932"/>
      <c r="AH113" s="932"/>
      <c r="AI113" s="932"/>
      <c r="AJ113" s="933"/>
      <c r="AK113" s="934">
        <v>727615</v>
      </c>
      <c r="AL113" s="932"/>
      <c r="AM113" s="932"/>
      <c r="AN113" s="932"/>
      <c r="AO113" s="933"/>
      <c r="AP113" s="935">
        <v>8.6999999999999993</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536861</v>
      </c>
      <c r="BR113" s="830"/>
      <c r="BS113" s="830"/>
      <c r="BT113" s="830"/>
      <c r="BU113" s="830"/>
      <c r="BV113" s="830">
        <v>457070</v>
      </c>
      <c r="BW113" s="830"/>
      <c r="BX113" s="830"/>
      <c r="BY113" s="830"/>
      <c r="BZ113" s="830"/>
      <c r="CA113" s="830">
        <v>641746</v>
      </c>
      <c r="CB113" s="830"/>
      <c r="CC113" s="830"/>
      <c r="CD113" s="830"/>
      <c r="CE113" s="830"/>
      <c r="CF113" s="888">
        <v>7.7</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85314</v>
      </c>
      <c r="AB114" s="793"/>
      <c r="AC114" s="793"/>
      <c r="AD114" s="793"/>
      <c r="AE114" s="794"/>
      <c r="AF114" s="795">
        <v>84442</v>
      </c>
      <c r="AG114" s="793"/>
      <c r="AH114" s="793"/>
      <c r="AI114" s="793"/>
      <c r="AJ114" s="794"/>
      <c r="AK114" s="795">
        <v>91313</v>
      </c>
      <c r="AL114" s="793"/>
      <c r="AM114" s="793"/>
      <c r="AN114" s="793"/>
      <c r="AO114" s="794"/>
      <c r="AP114" s="837">
        <v>1.1000000000000001</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2499644</v>
      </c>
      <c r="BR114" s="830"/>
      <c r="BS114" s="830"/>
      <c r="BT114" s="830"/>
      <c r="BU114" s="830"/>
      <c r="BV114" s="830">
        <v>2392986</v>
      </c>
      <c r="BW114" s="830"/>
      <c r="BX114" s="830"/>
      <c r="BY114" s="830"/>
      <c r="BZ114" s="830"/>
      <c r="CA114" s="830">
        <v>2419317</v>
      </c>
      <c r="CB114" s="830"/>
      <c r="CC114" s="830"/>
      <c r="CD114" s="830"/>
      <c r="CE114" s="830"/>
      <c r="CF114" s="888">
        <v>28.9</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2315</v>
      </c>
      <c r="AB115" s="932"/>
      <c r="AC115" s="932"/>
      <c r="AD115" s="932"/>
      <c r="AE115" s="933"/>
      <c r="AF115" s="934">
        <v>2133</v>
      </c>
      <c r="AG115" s="932"/>
      <c r="AH115" s="932"/>
      <c r="AI115" s="932"/>
      <c r="AJ115" s="933"/>
      <c r="AK115" s="934">
        <v>2206</v>
      </c>
      <c r="AL115" s="932"/>
      <c r="AM115" s="932"/>
      <c r="AN115" s="932"/>
      <c r="AO115" s="933"/>
      <c r="AP115" s="935">
        <v>0</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v>38700</v>
      </c>
      <c r="BR115" s="830"/>
      <c r="BS115" s="830"/>
      <c r="BT115" s="830"/>
      <c r="BU115" s="830"/>
      <c r="BV115" s="830">
        <v>38700</v>
      </c>
      <c r="BW115" s="830"/>
      <c r="BX115" s="830"/>
      <c r="BY115" s="830"/>
      <c r="BZ115" s="830"/>
      <c r="CA115" s="830">
        <v>50400</v>
      </c>
      <c r="CB115" s="830"/>
      <c r="CC115" s="830"/>
      <c r="CD115" s="830"/>
      <c r="CE115" s="830"/>
      <c r="CF115" s="888">
        <v>0.6</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11632</v>
      </c>
      <c r="DH116" s="793"/>
      <c r="DI116" s="793"/>
      <c r="DJ116" s="793"/>
      <c r="DK116" s="794"/>
      <c r="DL116" s="795">
        <v>9972</v>
      </c>
      <c r="DM116" s="793"/>
      <c r="DN116" s="793"/>
      <c r="DO116" s="793"/>
      <c r="DP116" s="794"/>
      <c r="DQ116" s="795">
        <v>8311</v>
      </c>
      <c r="DR116" s="793"/>
      <c r="DS116" s="793"/>
      <c r="DT116" s="793"/>
      <c r="DU116" s="794"/>
      <c r="DV116" s="837">
        <v>0.1</v>
      </c>
      <c r="DW116" s="838"/>
      <c r="DX116" s="838"/>
      <c r="DY116" s="838"/>
      <c r="DZ116" s="839"/>
    </row>
    <row r="117" spans="1:130" s="224" customFormat="1" ht="26.25" customHeight="1">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2653015</v>
      </c>
      <c r="AB117" s="916"/>
      <c r="AC117" s="916"/>
      <c r="AD117" s="916"/>
      <c r="AE117" s="917"/>
      <c r="AF117" s="918">
        <v>2675640</v>
      </c>
      <c r="AG117" s="916"/>
      <c r="AH117" s="916"/>
      <c r="AI117" s="916"/>
      <c r="AJ117" s="917"/>
      <c r="AK117" s="918">
        <v>2609705</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440</v>
      </c>
      <c r="BP119" s="891"/>
      <c r="BQ119" s="892">
        <v>28499822</v>
      </c>
      <c r="BR119" s="858"/>
      <c r="BS119" s="858"/>
      <c r="BT119" s="858"/>
      <c r="BU119" s="858"/>
      <c r="BV119" s="858">
        <v>27620343</v>
      </c>
      <c r="BW119" s="858"/>
      <c r="BX119" s="858"/>
      <c r="BY119" s="858"/>
      <c r="BZ119" s="858"/>
      <c r="CA119" s="858">
        <v>28160641</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5469910</v>
      </c>
      <c r="BR120" s="855"/>
      <c r="BS120" s="855"/>
      <c r="BT120" s="855"/>
      <c r="BU120" s="855"/>
      <c r="BV120" s="855">
        <v>5862056</v>
      </c>
      <c r="BW120" s="855"/>
      <c r="BX120" s="855"/>
      <c r="BY120" s="855"/>
      <c r="BZ120" s="855"/>
      <c r="CA120" s="855">
        <v>6044405</v>
      </c>
      <c r="CB120" s="855"/>
      <c r="CC120" s="855"/>
      <c r="CD120" s="855"/>
      <c r="CE120" s="855"/>
      <c r="CF120" s="879">
        <v>72.099999999999994</v>
      </c>
      <c r="CG120" s="880"/>
      <c r="CH120" s="880"/>
      <c r="CI120" s="880"/>
      <c r="CJ120" s="880"/>
      <c r="CK120" s="881" t="s">
        <v>444</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6640325</v>
      </c>
      <c r="DH120" s="855"/>
      <c r="DI120" s="855"/>
      <c r="DJ120" s="855"/>
      <c r="DK120" s="855"/>
      <c r="DL120" s="855">
        <v>6752837</v>
      </c>
      <c r="DM120" s="855"/>
      <c r="DN120" s="855"/>
      <c r="DO120" s="855"/>
      <c r="DP120" s="855"/>
      <c r="DQ120" s="855">
        <v>6917617</v>
      </c>
      <c r="DR120" s="855"/>
      <c r="DS120" s="855"/>
      <c r="DT120" s="855"/>
      <c r="DU120" s="855"/>
      <c r="DV120" s="856">
        <v>82.5</v>
      </c>
      <c r="DW120" s="856"/>
      <c r="DX120" s="856"/>
      <c r="DY120" s="856"/>
      <c r="DZ120" s="857"/>
    </row>
    <row r="121" spans="1:130" s="224" customFormat="1" ht="26.25" customHeight="1">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2359888</v>
      </c>
      <c r="BR121" s="830"/>
      <c r="BS121" s="830"/>
      <c r="BT121" s="830"/>
      <c r="BU121" s="830"/>
      <c r="BV121" s="830">
        <v>2182975</v>
      </c>
      <c r="BW121" s="830"/>
      <c r="BX121" s="830"/>
      <c r="BY121" s="830"/>
      <c r="BZ121" s="830"/>
      <c r="CA121" s="830">
        <v>2317301</v>
      </c>
      <c r="CB121" s="830"/>
      <c r="CC121" s="830"/>
      <c r="CD121" s="830"/>
      <c r="CE121" s="830"/>
      <c r="CF121" s="888">
        <v>27.6</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2397905</v>
      </c>
      <c r="DH121" s="830"/>
      <c r="DI121" s="830"/>
      <c r="DJ121" s="830"/>
      <c r="DK121" s="830"/>
      <c r="DL121" s="830">
        <v>2296449</v>
      </c>
      <c r="DM121" s="830"/>
      <c r="DN121" s="830"/>
      <c r="DO121" s="830"/>
      <c r="DP121" s="830"/>
      <c r="DQ121" s="830">
        <v>2165628</v>
      </c>
      <c r="DR121" s="830"/>
      <c r="DS121" s="830"/>
      <c r="DT121" s="830"/>
      <c r="DU121" s="830"/>
      <c r="DV121" s="807">
        <v>25.8</v>
      </c>
      <c r="DW121" s="807"/>
      <c r="DX121" s="807"/>
      <c r="DY121" s="807"/>
      <c r="DZ121" s="808"/>
    </row>
    <row r="122" spans="1:130" s="224" customFormat="1" ht="26.25" customHeight="1">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16571024</v>
      </c>
      <c r="BR122" s="858"/>
      <c r="BS122" s="858"/>
      <c r="BT122" s="858"/>
      <c r="BU122" s="858"/>
      <c r="BV122" s="858">
        <v>15875262</v>
      </c>
      <c r="BW122" s="858"/>
      <c r="BX122" s="858"/>
      <c r="BY122" s="858"/>
      <c r="BZ122" s="858"/>
      <c r="CA122" s="858">
        <v>16503341</v>
      </c>
      <c r="CB122" s="858"/>
      <c r="CC122" s="858"/>
      <c r="CD122" s="858"/>
      <c r="CE122" s="858"/>
      <c r="CF122" s="859">
        <v>196.9</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1897</v>
      </c>
      <c r="AB123" s="793"/>
      <c r="AC123" s="793"/>
      <c r="AD123" s="793"/>
      <c r="AE123" s="794"/>
      <c r="AF123" s="795">
        <v>1849</v>
      </c>
      <c r="AG123" s="793"/>
      <c r="AH123" s="793"/>
      <c r="AI123" s="793"/>
      <c r="AJ123" s="794"/>
      <c r="AK123" s="795">
        <v>2053</v>
      </c>
      <c r="AL123" s="793"/>
      <c r="AM123" s="793"/>
      <c r="AN123" s="793"/>
      <c r="AO123" s="794"/>
      <c r="AP123" s="837">
        <v>0</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448</v>
      </c>
      <c r="BP123" s="891"/>
      <c r="BQ123" s="845">
        <v>24400822</v>
      </c>
      <c r="BR123" s="846"/>
      <c r="BS123" s="846"/>
      <c r="BT123" s="846"/>
      <c r="BU123" s="846"/>
      <c r="BV123" s="846">
        <v>23920293</v>
      </c>
      <c r="BW123" s="846"/>
      <c r="BX123" s="846"/>
      <c r="BY123" s="846"/>
      <c r="BZ123" s="846"/>
      <c r="CA123" s="846">
        <v>24865047</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47.8</v>
      </c>
      <c r="BR124" s="844"/>
      <c r="BS124" s="844"/>
      <c r="BT124" s="844"/>
      <c r="BU124" s="844"/>
      <c r="BV124" s="844">
        <v>44.4</v>
      </c>
      <c r="BW124" s="844"/>
      <c r="BX124" s="844"/>
      <c r="BY124" s="844"/>
      <c r="BZ124" s="844"/>
      <c r="CA124" s="844">
        <v>39.299999999999997</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418</v>
      </c>
      <c r="AB127" s="793"/>
      <c r="AC127" s="793"/>
      <c r="AD127" s="793"/>
      <c r="AE127" s="794"/>
      <c r="AF127" s="795">
        <v>284</v>
      </c>
      <c r="AG127" s="793"/>
      <c r="AH127" s="793"/>
      <c r="AI127" s="793"/>
      <c r="AJ127" s="794"/>
      <c r="AK127" s="795">
        <v>153</v>
      </c>
      <c r="AL127" s="793"/>
      <c r="AM127" s="793"/>
      <c r="AN127" s="793"/>
      <c r="AO127" s="794"/>
      <c r="AP127" s="837">
        <v>0</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292598</v>
      </c>
      <c r="AB128" s="814"/>
      <c r="AC128" s="814"/>
      <c r="AD128" s="814"/>
      <c r="AE128" s="815"/>
      <c r="AF128" s="816">
        <v>259157</v>
      </c>
      <c r="AG128" s="814"/>
      <c r="AH128" s="814"/>
      <c r="AI128" s="814"/>
      <c r="AJ128" s="815"/>
      <c r="AK128" s="816">
        <v>245796</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13.33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v>38700</v>
      </c>
      <c r="DH128" s="804"/>
      <c r="DI128" s="804"/>
      <c r="DJ128" s="804"/>
      <c r="DK128" s="804"/>
      <c r="DL128" s="804">
        <v>38700</v>
      </c>
      <c r="DM128" s="804"/>
      <c r="DN128" s="804"/>
      <c r="DO128" s="804"/>
      <c r="DP128" s="804"/>
      <c r="DQ128" s="804">
        <v>50400</v>
      </c>
      <c r="DR128" s="804"/>
      <c r="DS128" s="804"/>
      <c r="DT128" s="804"/>
      <c r="DU128" s="804"/>
      <c r="DV128" s="805">
        <v>0.6</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10240227</v>
      </c>
      <c r="AB129" s="793"/>
      <c r="AC129" s="793"/>
      <c r="AD129" s="793"/>
      <c r="AE129" s="794"/>
      <c r="AF129" s="795">
        <v>10011698</v>
      </c>
      <c r="AG129" s="793"/>
      <c r="AH129" s="793"/>
      <c r="AI129" s="793"/>
      <c r="AJ129" s="794"/>
      <c r="AK129" s="795">
        <v>10011524</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18.329999999999998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1680790</v>
      </c>
      <c r="AB130" s="793"/>
      <c r="AC130" s="793"/>
      <c r="AD130" s="793"/>
      <c r="AE130" s="794"/>
      <c r="AF130" s="795">
        <v>1684024</v>
      </c>
      <c r="AG130" s="793"/>
      <c r="AH130" s="793"/>
      <c r="AI130" s="793"/>
      <c r="AJ130" s="794"/>
      <c r="AK130" s="795">
        <v>1629006</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8.5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8559437</v>
      </c>
      <c r="AB131" s="777"/>
      <c r="AC131" s="777"/>
      <c r="AD131" s="777"/>
      <c r="AE131" s="778"/>
      <c r="AF131" s="779">
        <v>8327674</v>
      </c>
      <c r="AG131" s="777"/>
      <c r="AH131" s="777"/>
      <c r="AI131" s="777"/>
      <c r="AJ131" s="778"/>
      <c r="AK131" s="779">
        <v>8382518</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v>39.299999999999997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7.9400899850000002</v>
      </c>
      <c r="AB132" s="758"/>
      <c r="AC132" s="758"/>
      <c r="AD132" s="758"/>
      <c r="AE132" s="759"/>
      <c r="AF132" s="760">
        <v>8.795481187</v>
      </c>
      <c r="AG132" s="758"/>
      <c r="AH132" s="758"/>
      <c r="AI132" s="758"/>
      <c r="AJ132" s="759"/>
      <c r="AK132" s="760">
        <v>8.7670912249999997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9.1999999999999993</v>
      </c>
      <c r="AB133" s="737"/>
      <c r="AC133" s="737"/>
      <c r="AD133" s="737"/>
      <c r="AE133" s="738"/>
      <c r="AF133" s="736">
        <v>8.6999999999999993</v>
      </c>
      <c r="AG133" s="737"/>
      <c r="AH133" s="737"/>
      <c r="AI133" s="737"/>
      <c r="AJ133" s="738"/>
      <c r="AK133" s="736">
        <v>8.5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PAgsUQxS38goJfXmDuaOGEeEB4cFa/sMMDHFBHuBL9yvx+7X7NpY3I8obYTeqpQS2N6A8YT5fqKwnVcAqzKg==" saltValue="Td6iG6ShT8UW4BdK4gzW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7734375" style="254" customWidth="1"/>
    <col min="121" max="121" width="0" style="253" hidden="1" customWidth="1"/>
    <col min="122" max="16384" width="9" style="253" hidden="1"/>
  </cols>
  <sheetData>
    <row r="1" spans="1:120" ht="13.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3"/>
    </row>
    <row r="17" spans="119:120" ht="13.2">
      <c r="DP17" s="253"/>
    </row>
    <row r="18" spans="119:120" ht="13.2"/>
    <row r="19" spans="119:120" ht="13.2"/>
    <row r="20" spans="119:120" ht="13.2">
      <c r="DO20" s="253"/>
      <c r="DP20" s="253"/>
    </row>
    <row r="21" spans="119:120" ht="13.2">
      <c r="DP21" s="253"/>
    </row>
    <row r="22" spans="119:120" ht="13.2"/>
    <row r="23" spans="119:120" ht="13.2">
      <c r="DO23" s="253"/>
      <c r="DP23" s="253"/>
    </row>
    <row r="24" spans="119:120" ht="13.2">
      <c r="DP24" s="253"/>
    </row>
    <row r="25" spans="119:120" ht="13.2">
      <c r="DP25" s="253"/>
    </row>
    <row r="26" spans="119:120" ht="13.2">
      <c r="DO26" s="253"/>
      <c r="DP26" s="253"/>
    </row>
    <row r="27" spans="119:120" ht="13.2"/>
    <row r="28" spans="119:120" ht="13.2">
      <c r="DO28" s="253"/>
      <c r="DP28" s="253"/>
    </row>
    <row r="29" spans="119:120" ht="13.2">
      <c r="DP29" s="253"/>
    </row>
    <row r="30" spans="119:120" ht="13.2"/>
    <row r="31" spans="119:120" ht="13.2">
      <c r="DO31" s="253"/>
      <c r="DP31" s="253"/>
    </row>
    <row r="32" spans="119:120" ht="13.2"/>
    <row r="33" spans="98:120" ht="13.2">
      <c r="DO33" s="253"/>
      <c r="DP33" s="253"/>
    </row>
    <row r="34" spans="98:120" ht="13.2">
      <c r="DM34" s="253"/>
    </row>
    <row r="35" spans="98:120" ht="13.2">
      <c r="CT35" s="253"/>
      <c r="CU35" s="253"/>
      <c r="CV35" s="253"/>
      <c r="CY35" s="253"/>
      <c r="CZ35" s="253"/>
      <c r="DA35" s="253"/>
      <c r="DD35" s="253"/>
      <c r="DE35" s="253"/>
      <c r="DF35" s="253"/>
      <c r="DI35" s="253"/>
      <c r="DJ35" s="253"/>
      <c r="DK35" s="253"/>
      <c r="DM35" s="253"/>
      <c r="DN35" s="253"/>
      <c r="DO35" s="253"/>
      <c r="DP35" s="253"/>
    </row>
    <row r="36" spans="98:120" ht="13.2"/>
    <row r="37" spans="98:120" ht="13.2">
      <c r="CW37" s="253"/>
      <c r="DB37" s="253"/>
      <c r="DG37" s="253"/>
      <c r="DL37" s="253"/>
      <c r="DP37" s="253"/>
    </row>
    <row r="38" spans="98:120" ht="13.2">
      <c r="CT38" s="253"/>
      <c r="CU38" s="253"/>
      <c r="CV38" s="253"/>
      <c r="CW38" s="253"/>
      <c r="CY38" s="253"/>
      <c r="CZ38" s="253"/>
      <c r="DA38" s="253"/>
      <c r="DB38" s="253"/>
      <c r="DD38" s="253"/>
      <c r="DE38" s="253"/>
      <c r="DF38" s="253"/>
      <c r="DG38" s="253"/>
      <c r="DI38" s="253"/>
      <c r="DJ38" s="253"/>
      <c r="DK38" s="253"/>
      <c r="DL38" s="253"/>
      <c r="DN38" s="253"/>
      <c r="DO38" s="253"/>
      <c r="DP38" s="253"/>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3"/>
      <c r="DO49" s="253"/>
      <c r="DP49" s="253"/>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3"/>
      <c r="CS63" s="253"/>
      <c r="CX63" s="253"/>
      <c r="DC63" s="253"/>
      <c r="DH63" s="253"/>
    </row>
    <row r="64" spans="22:120" ht="13.2">
      <c r="V64" s="253"/>
    </row>
    <row r="65" spans="15:120" ht="13.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c r="Q66" s="253"/>
      <c r="S66" s="253"/>
      <c r="U66" s="253"/>
      <c r="DM66" s="253"/>
    </row>
    <row r="67" spans="15:120" ht="13.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row r="69" spans="15:120" ht="13.2"/>
    <row r="70" spans="15:120" ht="13.2"/>
    <row r="71" spans="15:120" ht="13.2"/>
    <row r="72" spans="15:120" ht="13.2">
      <c r="DP72" s="253"/>
    </row>
    <row r="73" spans="15:120" ht="13.2">
      <c r="DP73" s="253"/>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3"/>
      <c r="CX96" s="253"/>
      <c r="DC96" s="253"/>
      <c r="DH96" s="253"/>
    </row>
    <row r="97" spans="24:120" ht="13.2">
      <c r="CS97" s="253"/>
      <c r="CX97" s="253"/>
      <c r="DC97" s="253"/>
      <c r="DH97" s="253"/>
      <c r="DP97" s="254" t="s">
        <v>474</v>
      </c>
    </row>
    <row r="98" spans="24:120" ht="13.2" hidden="1">
      <c r="CS98" s="253"/>
      <c r="CX98" s="253"/>
      <c r="DC98" s="253"/>
      <c r="DH98" s="253"/>
    </row>
    <row r="99" spans="24:120" ht="13.2"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2" hidden="1">
      <c r="CT103" s="253"/>
      <c r="CV103" s="253"/>
      <c r="CW103" s="253"/>
      <c r="CY103" s="253"/>
      <c r="DA103" s="253"/>
      <c r="DB103" s="253"/>
      <c r="DD103" s="253"/>
      <c r="DF103" s="253"/>
      <c r="DG103" s="253"/>
      <c r="DI103" s="253"/>
      <c r="DK103" s="253"/>
      <c r="DL103" s="253"/>
      <c r="DM103" s="253"/>
      <c r="DN103" s="253"/>
      <c r="DO103" s="253"/>
      <c r="DP103" s="253"/>
    </row>
    <row r="104" spans="24:120" ht="13.2" hidden="1">
      <c r="CV104" s="253"/>
      <c r="CW104" s="253"/>
      <c r="DA104" s="253"/>
      <c r="DB104" s="253"/>
      <c r="DF104" s="253"/>
      <c r="DG104" s="253"/>
      <c r="DK104" s="253"/>
      <c r="DL104" s="253"/>
      <c r="DN104" s="253"/>
      <c r="DO104" s="253"/>
      <c r="DP104" s="253"/>
    </row>
    <row r="105" spans="24:120" ht="12.75" hidden="1" customHeight="1"/>
  </sheetData>
  <sheetProtection algorithmName="SHA-512" hashValue="oUIRQxmeple3bzrUW8pwnSknxp/vQn9gbjuSeo9uf8Rvl0yyZGkeVCsPxXfuXa58CuLcgrtx6KQtoNRJmMramA==" saltValue="fwaLMZihHxmf+A3q/YXsD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640625" style="254" customWidth="1"/>
    <col min="117" max="16384" width="9" style="253" hidden="1"/>
  </cols>
  <sheetData>
    <row r="1" spans="2:116" ht="13.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row r="3" spans="2:116" ht="13.2"/>
    <row r="4" spans="2:116" ht="13.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row r="20" spans="9:116" ht="13.2"/>
    <row r="21" spans="9:116" ht="13.2">
      <c r="DL21" s="253"/>
    </row>
    <row r="22" spans="9:116" ht="13.2">
      <c r="DI22" s="253"/>
      <c r="DJ22" s="253"/>
      <c r="DK22" s="253"/>
      <c r="DL22" s="253"/>
    </row>
    <row r="23" spans="9:116" ht="13.2">
      <c r="CY23" s="253"/>
      <c r="CZ23" s="253"/>
      <c r="DA23" s="253"/>
      <c r="DB23" s="253"/>
      <c r="DC23" s="253"/>
      <c r="DD23" s="253"/>
      <c r="DE23" s="253"/>
      <c r="DF23" s="253"/>
      <c r="DG23" s="253"/>
      <c r="DH23" s="253"/>
      <c r="DI23" s="253"/>
      <c r="DJ23" s="253"/>
      <c r="DK23" s="253"/>
      <c r="DL23" s="253"/>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3"/>
      <c r="DA35" s="253"/>
      <c r="DB35" s="253"/>
      <c r="DC35" s="253"/>
      <c r="DD35" s="253"/>
      <c r="DE35" s="253"/>
      <c r="DF35" s="253"/>
      <c r="DG35" s="253"/>
      <c r="DH35" s="253"/>
      <c r="DI35" s="253"/>
      <c r="DJ35" s="253"/>
      <c r="DK35" s="253"/>
      <c r="DL35" s="253"/>
    </row>
    <row r="36" spans="15:116" ht="13.2"/>
    <row r="37" spans="15:116" ht="13.2">
      <c r="DL37" s="253"/>
    </row>
    <row r="38" spans="15:116" ht="13.2">
      <c r="DI38" s="253"/>
      <c r="DJ38" s="253"/>
      <c r="DK38" s="253"/>
      <c r="DL38" s="253"/>
    </row>
    <row r="39" spans="15:116" ht="13.2"/>
    <row r="40" spans="15:116" ht="13.2"/>
    <row r="41" spans="15:116" ht="13.2"/>
    <row r="42" spans="15:116" ht="13.2"/>
    <row r="43" spans="15:116" ht="13.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c r="DL44" s="253"/>
    </row>
    <row r="45" spans="15:116" ht="13.2"/>
    <row r="46" spans="15:116" ht="13.2">
      <c r="DA46" s="253"/>
      <c r="DB46" s="253"/>
      <c r="DC46" s="253"/>
      <c r="DD46" s="253"/>
      <c r="DE46" s="253"/>
      <c r="DF46" s="253"/>
      <c r="DG46" s="253"/>
      <c r="DH46" s="253"/>
      <c r="DI46" s="253"/>
      <c r="DJ46" s="253"/>
      <c r="DK46" s="253"/>
      <c r="DL46" s="253"/>
    </row>
    <row r="47" spans="15:116" ht="13.2"/>
    <row r="48" spans="15:116" ht="13.2"/>
    <row r="49" spans="104:116" ht="13.2"/>
    <row r="50" spans="104:116" ht="13.2">
      <c r="CZ50" s="253"/>
      <c r="DA50" s="253"/>
      <c r="DB50" s="253"/>
      <c r="DC50" s="253"/>
      <c r="DD50" s="253"/>
      <c r="DE50" s="253"/>
      <c r="DF50" s="253"/>
      <c r="DG50" s="253"/>
      <c r="DH50" s="253"/>
      <c r="DI50" s="253"/>
      <c r="DJ50" s="253"/>
      <c r="DK50" s="253"/>
      <c r="DL50" s="253"/>
    </row>
    <row r="51" spans="104:116" ht="13.2"/>
    <row r="52" spans="104:116" ht="13.2"/>
    <row r="53" spans="104:116" ht="13.2">
      <c r="DL53" s="253"/>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3"/>
      <c r="DD67" s="253"/>
      <c r="DE67" s="253"/>
      <c r="DF67" s="253"/>
      <c r="DG67" s="253"/>
      <c r="DH67" s="253"/>
      <c r="DI67" s="253"/>
      <c r="DJ67" s="253"/>
      <c r="DK67" s="253"/>
      <c r="DL67" s="253"/>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iy0By9uAKEpBTfYx3S5f6RT0cnlLsQeaBuEUkD3363bRdFENbocYDUwi1w+jGoB12p4eK3aNJXjqKMdD039wIA==" saltValue="S6l9gUdVkBBUYdd7ZBSQB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c r="AS1" s="255"/>
      <c r="AT1" s="255"/>
    </row>
    <row r="2" spans="1:46" ht="13.2">
      <c r="AS2" s="255"/>
      <c r="AT2" s="255"/>
    </row>
    <row r="3" spans="1:46" ht="13.2">
      <c r="AS3" s="255"/>
      <c r="AT3" s="255"/>
    </row>
    <row r="4" spans="1:46" ht="13.2">
      <c r="AS4" s="255"/>
      <c r="AT4" s="255"/>
    </row>
    <row r="5" spans="1:46" ht="16.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c r="A6" s="259"/>
      <c r="AK6" s="260" t="s">
        <v>476</v>
      </c>
      <c r="AL6" s="260"/>
      <c r="AM6" s="260"/>
      <c r="AN6" s="260"/>
    </row>
    <row r="7" spans="1:46" ht="13.5" customHeight="1">
      <c r="A7" s="259"/>
      <c r="AK7" s="262"/>
      <c r="AL7" s="263"/>
      <c r="AM7" s="263"/>
      <c r="AN7" s="264"/>
      <c r="AO7" s="1131" t="s">
        <v>477</v>
      </c>
      <c r="AP7" s="265"/>
      <c r="AQ7" s="266" t="s">
        <v>478</v>
      </c>
      <c r="AR7" s="267"/>
    </row>
    <row r="8" spans="1:46" ht="13.2">
      <c r="A8" s="259"/>
      <c r="AK8" s="268"/>
      <c r="AL8" s="269"/>
      <c r="AM8" s="269"/>
      <c r="AN8" s="270"/>
      <c r="AO8" s="1132"/>
      <c r="AP8" s="271" t="s">
        <v>479</v>
      </c>
      <c r="AQ8" s="272" t="s">
        <v>480</v>
      </c>
      <c r="AR8" s="273" t="s">
        <v>481</v>
      </c>
    </row>
    <row r="9" spans="1:46" ht="13.2">
      <c r="A9" s="259"/>
      <c r="AK9" s="1143" t="s">
        <v>482</v>
      </c>
      <c r="AL9" s="1144"/>
      <c r="AM9" s="1144"/>
      <c r="AN9" s="1145"/>
      <c r="AO9" s="274">
        <v>2524396</v>
      </c>
      <c r="AP9" s="274">
        <v>85045</v>
      </c>
      <c r="AQ9" s="275">
        <v>90724</v>
      </c>
      <c r="AR9" s="276">
        <v>-6.3</v>
      </c>
    </row>
    <row r="10" spans="1:46" ht="13.5" customHeight="1">
      <c r="A10" s="259"/>
      <c r="AK10" s="1143" t="s">
        <v>483</v>
      </c>
      <c r="AL10" s="1144"/>
      <c r="AM10" s="1144"/>
      <c r="AN10" s="1145"/>
      <c r="AO10" s="277">
        <v>547936</v>
      </c>
      <c r="AP10" s="277">
        <v>18460</v>
      </c>
      <c r="AQ10" s="278">
        <v>11342</v>
      </c>
      <c r="AR10" s="279">
        <v>62.8</v>
      </c>
    </row>
    <row r="11" spans="1:46" ht="13.5" customHeight="1">
      <c r="A11" s="259"/>
      <c r="AK11" s="1143" t="s">
        <v>484</v>
      </c>
      <c r="AL11" s="1144"/>
      <c r="AM11" s="1144"/>
      <c r="AN11" s="1145"/>
      <c r="AO11" s="277" t="s">
        <v>485</v>
      </c>
      <c r="AP11" s="277" t="s">
        <v>485</v>
      </c>
      <c r="AQ11" s="278">
        <v>1033</v>
      </c>
      <c r="AR11" s="279" t="s">
        <v>485</v>
      </c>
    </row>
    <row r="12" spans="1:46" ht="13.5" customHeight="1">
      <c r="A12" s="259"/>
      <c r="AK12" s="1143" t="s">
        <v>486</v>
      </c>
      <c r="AL12" s="1144"/>
      <c r="AM12" s="1144"/>
      <c r="AN12" s="1145"/>
      <c r="AO12" s="277" t="s">
        <v>485</v>
      </c>
      <c r="AP12" s="277" t="s">
        <v>485</v>
      </c>
      <c r="AQ12" s="278">
        <v>16</v>
      </c>
      <c r="AR12" s="279" t="s">
        <v>485</v>
      </c>
    </row>
    <row r="13" spans="1:46" ht="13.5" customHeight="1">
      <c r="A13" s="259"/>
      <c r="AK13" s="1143" t="s">
        <v>487</v>
      </c>
      <c r="AL13" s="1144"/>
      <c r="AM13" s="1144"/>
      <c r="AN13" s="1145"/>
      <c r="AO13" s="277">
        <v>114463</v>
      </c>
      <c r="AP13" s="277">
        <v>3856</v>
      </c>
      <c r="AQ13" s="278">
        <v>3647</v>
      </c>
      <c r="AR13" s="279">
        <v>5.7</v>
      </c>
    </row>
    <row r="14" spans="1:46" ht="13.5" customHeight="1">
      <c r="A14" s="259"/>
      <c r="AK14" s="1143" t="s">
        <v>488</v>
      </c>
      <c r="AL14" s="1144"/>
      <c r="AM14" s="1144"/>
      <c r="AN14" s="1145"/>
      <c r="AO14" s="277">
        <v>120841</v>
      </c>
      <c r="AP14" s="277">
        <v>4071</v>
      </c>
      <c r="AQ14" s="278">
        <v>1693</v>
      </c>
      <c r="AR14" s="279">
        <v>140.5</v>
      </c>
    </row>
    <row r="15" spans="1:46" ht="13.5" customHeight="1">
      <c r="A15" s="259"/>
      <c r="AK15" s="1146" t="s">
        <v>489</v>
      </c>
      <c r="AL15" s="1147"/>
      <c r="AM15" s="1147"/>
      <c r="AN15" s="1148"/>
      <c r="AO15" s="277">
        <v>-159875</v>
      </c>
      <c r="AP15" s="277">
        <v>-5386</v>
      </c>
      <c r="AQ15" s="278">
        <v>-4922</v>
      </c>
      <c r="AR15" s="279">
        <v>9.4</v>
      </c>
    </row>
    <row r="16" spans="1:46" ht="13.2">
      <c r="A16" s="259"/>
      <c r="AK16" s="1146" t="s">
        <v>177</v>
      </c>
      <c r="AL16" s="1147"/>
      <c r="AM16" s="1147"/>
      <c r="AN16" s="1148"/>
      <c r="AO16" s="277">
        <v>3147761</v>
      </c>
      <c r="AP16" s="277">
        <v>106046</v>
      </c>
      <c r="AQ16" s="278">
        <v>103533</v>
      </c>
      <c r="AR16" s="279">
        <v>2.4</v>
      </c>
    </row>
    <row r="17" spans="1:46" ht="13.2">
      <c r="A17" s="259"/>
    </row>
    <row r="18" spans="1:46" ht="13.2">
      <c r="A18" s="259"/>
      <c r="AQ18" s="280"/>
      <c r="AR18" s="280"/>
    </row>
    <row r="19" spans="1:46" ht="13.2">
      <c r="A19" s="259"/>
      <c r="AK19" s="255" t="s">
        <v>490</v>
      </c>
    </row>
    <row r="20" spans="1:46" ht="13.2">
      <c r="A20" s="259"/>
      <c r="AK20" s="281"/>
      <c r="AL20" s="282"/>
      <c r="AM20" s="282"/>
      <c r="AN20" s="283"/>
      <c r="AO20" s="284" t="s">
        <v>491</v>
      </c>
      <c r="AP20" s="285" t="s">
        <v>492</v>
      </c>
      <c r="AQ20" s="286" t="s">
        <v>493</v>
      </c>
      <c r="AR20" s="287"/>
    </row>
    <row r="21" spans="1:46" s="260" customFormat="1" ht="13.2">
      <c r="A21" s="288"/>
      <c r="AK21" s="1149" t="s">
        <v>494</v>
      </c>
      <c r="AL21" s="1150"/>
      <c r="AM21" s="1150"/>
      <c r="AN21" s="1151"/>
      <c r="AO21" s="289">
        <v>9.43</v>
      </c>
      <c r="AP21" s="290">
        <v>9.17</v>
      </c>
      <c r="AQ21" s="291">
        <v>0.26</v>
      </c>
      <c r="AS21" s="292"/>
      <c r="AT21" s="288"/>
    </row>
    <row r="22" spans="1:46" s="260" customFormat="1" ht="13.2">
      <c r="A22" s="288"/>
      <c r="AK22" s="1149" t="s">
        <v>495</v>
      </c>
      <c r="AL22" s="1150"/>
      <c r="AM22" s="1150"/>
      <c r="AN22" s="1151"/>
      <c r="AO22" s="293">
        <v>97.2</v>
      </c>
      <c r="AP22" s="294">
        <v>97.2</v>
      </c>
      <c r="AQ22" s="295">
        <v>0</v>
      </c>
      <c r="AR22" s="280"/>
      <c r="AS22" s="292"/>
      <c r="AT22" s="288"/>
    </row>
    <row r="23" spans="1:46" s="260" customFormat="1" ht="13.2">
      <c r="A23" s="288"/>
      <c r="AP23" s="280"/>
      <c r="AQ23" s="280"/>
      <c r="AR23" s="280"/>
      <c r="AS23" s="292"/>
      <c r="AT23" s="288"/>
    </row>
    <row r="24" spans="1:46" s="260" customFormat="1" ht="13.2">
      <c r="A24" s="288"/>
      <c r="AP24" s="280"/>
      <c r="AQ24" s="280"/>
      <c r="AR24" s="280"/>
      <c r="AS24" s="292"/>
      <c r="AT24" s="288"/>
    </row>
    <row r="25" spans="1:46" s="260" customFormat="1" ht="13.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c r="A27" s="300"/>
      <c r="AS27" s="255"/>
      <c r="AT27" s="255"/>
    </row>
    <row r="28" spans="1:46" ht="16.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c r="A29" s="259"/>
      <c r="AK29" s="260" t="s">
        <v>498</v>
      </c>
      <c r="AL29" s="260"/>
      <c r="AM29" s="260"/>
      <c r="AN29" s="260"/>
      <c r="AS29" s="302"/>
    </row>
    <row r="30" spans="1:46" ht="13.5" customHeight="1">
      <c r="A30" s="259"/>
      <c r="AK30" s="262"/>
      <c r="AL30" s="263"/>
      <c r="AM30" s="263"/>
      <c r="AN30" s="264"/>
      <c r="AO30" s="1131" t="s">
        <v>477</v>
      </c>
      <c r="AP30" s="265"/>
      <c r="AQ30" s="266" t="s">
        <v>478</v>
      </c>
      <c r="AR30" s="267"/>
    </row>
    <row r="31" spans="1:46" ht="13.2">
      <c r="A31" s="259"/>
      <c r="AK31" s="268"/>
      <c r="AL31" s="269"/>
      <c r="AM31" s="269"/>
      <c r="AN31" s="270"/>
      <c r="AO31" s="1132"/>
      <c r="AP31" s="271" t="s">
        <v>479</v>
      </c>
      <c r="AQ31" s="272" t="s">
        <v>480</v>
      </c>
      <c r="AR31" s="273" t="s">
        <v>481</v>
      </c>
    </row>
    <row r="32" spans="1:46" ht="27" customHeight="1">
      <c r="A32" s="259"/>
      <c r="AK32" s="1133" t="s">
        <v>499</v>
      </c>
      <c r="AL32" s="1134"/>
      <c r="AM32" s="1134"/>
      <c r="AN32" s="1135"/>
      <c r="AO32" s="303">
        <v>1788571</v>
      </c>
      <c r="AP32" s="303">
        <v>60256</v>
      </c>
      <c r="AQ32" s="304">
        <v>59793</v>
      </c>
      <c r="AR32" s="305">
        <v>0.8</v>
      </c>
    </row>
    <row r="33" spans="1:46" ht="13.5" customHeight="1">
      <c r="A33" s="259"/>
      <c r="AK33" s="1133" t="s">
        <v>500</v>
      </c>
      <c r="AL33" s="1134"/>
      <c r="AM33" s="1134"/>
      <c r="AN33" s="1135"/>
      <c r="AO33" s="303" t="s">
        <v>485</v>
      </c>
      <c r="AP33" s="303" t="s">
        <v>485</v>
      </c>
      <c r="AQ33" s="304" t="s">
        <v>485</v>
      </c>
      <c r="AR33" s="305" t="s">
        <v>485</v>
      </c>
    </row>
    <row r="34" spans="1:46" ht="27" customHeight="1">
      <c r="A34" s="259"/>
      <c r="AK34" s="1133" t="s">
        <v>501</v>
      </c>
      <c r="AL34" s="1134"/>
      <c r="AM34" s="1134"/>
      <c r="AN34" s="1135"/>
      <c r="AO34" s="303" t="s">
        <v>485</v>
      </c>
      <c r="AP34" s="303" t="s">
        <v>485</v>
      </c>
      <c r="AQ34" s="304" t="s">
        <v>485</v>
      </c>
      <c r="AR34" s="305" t="s">
        <v>485</v>
      </c>
    </row>
    <row r="35" spans="1:46" ht="27" customHeight="1">
      <c r="A35" s="259"/>
      <c r="AK35" s="1133" t="s">
        <v>502</v>
      </c>
      <c r="AL35" s="1134"/>
      <c r="AM35" s="1134"/>
      <c r="AN35" s="1135"/>
      <c r="AO35" s="303">
        <v>727615</v>
      </c>
      <c r="AP35" s="303">
        <v>24513</v>
      </c>
      <c r="AQ35" s="304">
        <v>14599</v>
      </c>
      <c r="AR35" s="305">
        <v>67.900000000000006</v>
      </c>
    </row>
    <row r="36" spans="1:46" ht="27" customHeight="1">
      <c r="A36" s="259"/>
      <c r="AK36" s="1133" t="s">
        <v>503</v>
      </c>
      <c r="AL36" s="1134"/>
      <c r="AM36" s="1134"/>
      <c r="AN36" s="1135"/>
      <c r="AO36" s="303">
        <v>91313</v>
      </c>
      <c r="AP36" s="303">
        <v>3076</v>
      </c>
      <c r="AQ36" s="304">
        <v>2530</v>
      </c>
      <c r="AR36" s="305">
        <v>21.6</v>
      </c>
    </row>
    <row r="37" spans="1:46" ht="13.5" customHeight="1">
      <c r="A37" s="259"/>
      <c r="AK37" s="1133" t="s">
        <v>504</v>
      </c>
      <c r="AL37" s="1134"/>
      <c r="AM37" s="1134"/>
      <c r="AN37" s="1135"/>
      <c r="AO37" s="303">
        <v>2206</v>
      </c>
      <c r="AP37" s="303">
        <v>74</v>
      </c>
      <c r="AQ37" s="304">
        <v>188</v>
      </c>
      <c r="AR37" s="305">
        <v>-60.6</v>
      </c>
    </row>
    <row r="38" spans="1:46" ht="27" customHeight="1">
      <c r="A38" s="259"/>
      <c r="AK38" s="1136" t="s">
        <v>505</v>
      </c>
      <c r="AL38" s="1137"/>
      <c r="AM38" s="1137"/>
      <c r="AN38" s="1138"/>
      <c r="AO38" s="306" t="s">
        <v>485</v>
      </c>
      <c r="AP38" s="306" t="s">
        <v>485</v>
      </c>
      <c r="AQ38" s="307">
        <v>2</v>
      </c>
      <c r="AR38" s="295" t="s">
        <v>485</v>
      </c>
      <c r="AS38" s="302"/>
    </row>
    <row r="39" spans="1:46" ht="13.2">
      <c r="A39" s="259"/>
      <c r="AK39" s="1136" t="s">
        <v>506</v>
      </c>
      <c r="AL39" s="1137"/>
      <c r="AM39" s="1137"/>
      <c r="AN39" s="1138"/>
      <c r="AO39" s="303">
        <v>-245796</v>
      </c>
      <c r="AP39" s="303">
        <v>-8281</v>
      </c>
      <c r="AQ39" s="304">
        <v>-4866</v>
      </c>
      <c r="AR39" s="305">
        <v>70.2</v>
      </c>
      <c r="AS39" s="302"/>
    </row>
    <row r="40" spans="1:46" ht="27" customHeight="1">
      <c r="A40" s="259"/>
      <c r="AK40" s="1133" t="s">
        <v>507</v>
      </c>
      <c r="AL40" s="1134"/>
      <c r="AM40" s="1134"/>
      <c r="AN40" s="1135"/>
      <c r="AO40" s="303">
        <v>-1629006</v>
      </c>
      <c r="AP40" s="303">
        <v>-54880</v>
      </c>
      <c r="AQ40" s="304">
        <v>-49341</v>
      </c>
      <c r="AR40" s="305">
        <v>11.2</v>
      </c>
      <c r="AS40" s="302"/>
    </row>
    <row r="41" spans="1:46" ht="13.2">
      <c r="A41" s="259"/>
      <c r="AK41" s="1139" t="s">
        <v>287</v>
      </c>
      <c r="AL41" s="1140"/>
      <c r="AM41" s="1140"/>
      <c r="AN41" s="1141"/>
      <c r="AO41" s="303">
        <v>734903</v>
      </c>
      <c r="AP41" s="303">
        <v>24758</v>
      </c>
      <c r="AQ41" s="304">
        <v>22906</v>
      </c>
      <c r="AR41" s="305">
        <v>8.1</v>
      </c>
      <c r="AS41" s="302"/>
    </row>
    <row r="42" spans="1:46" ht="13.2">
      <c r="A42" s="259"/>
      <c r="AK42" s="308"/>
      <c r="AQ42" s="280"/>
      <c r="AR42" s="280"/>
      <c r="AS42" s="302"/>
    </row>
    <row r="43" spans="1:46" ht="13.2">
      <c r="A43" s="259"/>
      <c r="AP43" s="309"/>
      <c r="AQ43" s="280"/>
      <c r="AS43" s="302"/>
    </row>
    <row r="44" spans="1:46" ht="13.2">
      <c r="A44" s="259"/>
      <c r="AQ44" s="280"/>
    </row>
    <row r="45" spans="1:46" ht="13.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508</v>
      </c>
    </row>
    <row r="48" spans="1:46" ht="13.2">
      <c r="A48" s="259"/>
      <c r="AK48" s="313" t="s">
        <v>509</v>
      </c>
      <c r="AL48" s="313"/>
      <c r="AM48" s="313"/>
      <c r="AN48" s="313"/>
      <c r="AO48" s="313"/>
      <c r="AP48" s="313"/>
      <c r="AQ48" s="314"/>
      <c r="AR48" s="313"/>
    </row>
    <row r="49" spans="1:44" ht="13.5" customHeight="1">
      <c r="A49" s="259"/>
      <c r="AK49" s="315"/>
      <c r="AL49" s="316"/>
      <c r="AM49" s="1126" t="s">
        <v>477</v>
      </c>
      <c r="AN49" s="1128" t="s">
        <v>510</v>
      </c>
      <c r="AO49" s="1129"/>
      <c r="AP49" s="1129"/>
      <c r="AQ49" s="1129"/>
      <c r="AR49" s="1130"/>
    </row>
    <row r="50" spans="1:44" ht="13.2">
      <c r="A50" s="259"/>
      <c r="AK50" s="317"/>
      <c r="AL50" s="318"/>
      <c r="AM50" s="1127"/>
      <c r="AN50" s="319" t="s">
        <v>511</v>
      </c>
      <c r="AO50" s="320" t="s">
        <v>512</v>
      </c>
      <c r="AP50" s="321" t="s">
        <v>513</v>
      </c>
      <c r="AQ50" s="322" t="s">
        <v>514</v>
      </c>
      <c r="AR50" s="323" t="s">
        <v>515</v>
      </c>
    </row>
    <row r="51" spans="1:44" ht="13.2">
      <c r="A51" s="259"/>
      <c r="AK51" s="315" t="s">
        <v>516</v>
      </c>
      <c r="AL51" s="316"/>
      <c r="AM51" s="324">
        <v>1764930</v>
      </c>
      <c r="AN51" s="325">
        <v>55790</v>
      </c>
      <c r="AO51" s="326">
        <v>38.299999999999997</v>
      </c>
      <c r="AP51" s="327">
        <v>79288</v>
      </c>
      <c r="AQ51" s="328">
        <v>21.8</v>
      </c>
      <c r="AR51" s="329">
        <v>16.5</v>
      </c>
    </row>
    <row r="52" spans="1:44" ht="13.2">
      <c r="A52" s="259"/>
      <c r="AK52" s="330"/>
      <c r="AL52" s="331" t="s">
        <v>517</v>
      </c>
      <c r="AM52" s="332">
        <v>761970</v>
      </c>
      <c r="AN52" s="333">
        <v>24086</v>
      </c>
      <c r="AO52" s="334">
        <v>34.200000000000003</v>
      </c>
      <c r="AP52" s="335">
        <v>41870</v>
      </c>
      <c r="AQ52" s="336">
        <v>9.6</v>
      </c>
      <c r="AR52" s="337">
        <v>24.6</v>
      </c>
    </row>
    <row r="53" spans="1:44" ht="13.2">
      <c r="A53" s="259"/>
      <c r="AK53" s="315" t="s">
        <v>518</v>
      </c>
      <c r="AL53" s="316"/>
      <c r="AM53" s="324">
        <v>1986143</v>
      </c>
      <c r="AN53" s="325">
        <v>63890</v>
      </c>
      <c r="AO53" s="326">
        <v>14.5</v>
      </c>
      <c r="AP53" s="327">
        <v>84962</v>
      </c>
      <c r="AQ53" s="328">
        <v>7.2</v>
      </c>
      <c r="AR53" s="329">
        <v>7.3</v>
      </c>
    </row>
    <row r="54" spans="1:44" ht="13.2">
      <c r="A54" s="259"/>
      <c r="AK54" s="330"/>
      <c r="AL54" s="331" t="s">
        <v>517</v>
      </c>
      <c r="AM54" s="332">
        <v>832881</v>
      </c>
      <c r="AN54" s="333">
        <v>26792</v>
      </c>
      <c r="AO54" s="334">
        <v>11.2</v>
      </c>
      <c r="AP54" s="335">
        <v>42793</v>
      </c>
      <c r="AQ54" s="336">
        <v>2.2000000000000002</v>
      </c>
      <c r="AR54" s="337">
        <v>9</v>
      </c>
    </row>
    <row r="55" spans="1:44" ht="13.2">
      <c r="A55" s="259"/>
      <c r="AK55" s="315" t="s">
        <v>519</v>
      </c>
      <c r="AL55" s="316"/>
      <c r="AM55" s="324">
        <v>1404663</v>
      </c>
      <c r="AN55" s="325">
        <v>45979</v>
      </c>
      <c r="AO55" s="326">
        <v>-28</v>
      </c>
      <c r="AP55" s="327">
        <v>71279</v>
      </c>
      <c r="AQ55" s="328">
        <v>-16.100000000000001</v>
      </c>
      <c r="AR55" s="329">
        <v>-11.9</v>
      </c>
    </row>
    <row r="56" spans="1:44" ht="13.2">
      <c r="A56" s="259"/>
      <c r="AK56" s="330"/>
      <c r="AL56" s="331" t="s">
        <v>517</v>
      </c>
      <c r="AM56" s="332">
        <v>462052</v>
      </c>
      <c r="AN56" s="333">
        <v>15124</v>
      </c>
      <c r="AO56" s="334">
        <v>-43.6</v>
      </c>
      <c r="AP56" s="335">
        <v>36731</v>
      </c>
      <c r="AQ56" s="336">
        <v>-14.2</v>
      </c>
      <c r="AR56" s="337">
        <v>-29.4</v>
      </c>
    </row>
    <row r="57" spans="1:44" ht="13.2">
      <c r="A57" s="259"/>
      <c r="AK57" s="315" t="s">
        <v>520</v>
      </c>
      <c r="AL57" s="316"/>
      <c r="AM57" s="324">
        <v>2206739</v>
      </c>
      <c r="AN57" s="325">
        <v>73068</v>
      </c>
      <c r="AO57" s="326">
        <v>58.9</v>
      </c>
      <c r="AP57" s="327">
        <v>74994</v>
      </c>
      <c r="AQ57" s="328">
        <v>5.2</v>
      </c>
      <c r="AR57" s="329">
        <v>53.7</v>
      </c>
    </row>
    <row r="58" spans="1:44" ht="13.2">
      <c r="A58" s="259"/>
      <c r="AK58" s="330"/>
      <c r="AL58" s="331" t="s">
        <v>517</v>
      </c>
      <c r="AM58" s="332">
        <v>635267</v>
      </c>
      <c r="AN58" s="333">
        <v>21035</v>
      </c>
      <c r="AO58" s="334">
        <v>39.1</v>
      </c>
      <c r="AP58" s="335">
        <v>36188</v>
      </c>
      <c r="AQ58" s="336">
        <v>-1.5</v>
      </c>
      <c r="AR58" s="337">
        <v>40.6</v>
      </c>
    </row>
    <row r="59" spans="1:44" ht="13.2">
      <c r="A59" s="259"/>
      <c r="AK59" s="315" t="s">
        <v>521</v>
      </c>
      <c r="AL59" s="316"/>
      <c r="AM59" s="324">
        <v>3389742</v>
      </c>
      <c r="AN59" s="325">
        <v>114198</v>
      </c>
      <c r="AO59" s="326">
        <v>56.3</v>
      </c>
      <c r="AP59" s="327">
        <v>71849</v>
      </c>
      <c r="AQ59" s="328">
        <v>-4.2</v>
      </c>
      <c r="AR59" s="329">
        <v>60.5</v>
      </c>
    </row>
    <row r="60" spans="1:44" ht="13.2">
      <c r="A60" s="259"/>
      <c r="AK60" s="330"/>
      <c r="AL60" s="331" t="s">
        <v>517</v>
      </c>
      <c r="AM60" s="332">
        <v>962210</v>
      </c>
      <c r="AN60" s="333">
        <v>32416</v>
      </c>
      <c r="AO60" s="334">
        <v>54.1</v>
      </c>
      <c r="AP60" s="335">
        <v>36144</v>
      </c>
      <c r="AQ60" s="336">
        <v>-0.1</v>
      </c>
      <c r="AR60" s="337">
        <v>54.2</v>
      </c>
    </row>
    <row r="61" spans="1:44" ht="13.2">
      <c r="A61" s="259"/>
      <c r="AK61" s="315" t="s">
        <v>522</v>
      </c>
      <c r="AL61" s="338"/>
      <c r="AM61" s="324">
        <v>2150443</v>
      </c>
      <c r="AN61" s="325">
        <v>70585</v>
      </c>
      <c r="AO61" s="326">
        <v>28</v>
      </c>
      <c r="AP61" s="327">
        <v>76474</v>
      </c>
      <c r="AQ61" s="339">
        <v>2.8</v>
      </c>
      <c r="AR61" s="329">
        <v>25.2</v>
      </c>
    </row>
    <row r="62" spans="1:44" ht="13.2">
      <c r="A62" s="259"/>
      <c r="AK62" s="330"/>
      <c r="AL62" s="331" t="s">
        <v>517</v>
      </c>
      <c r="AM62" s="332">
        <v>730876</v>
      </c>
      <c r="AN62" s="333">
        <v>23891</v>
      </c>
      <c r="AO62" s="334">
        <v>19</v>
      </c>
      <c r="AP62" s="335">
        <v>38745</v>
      </c>
      <c r="AQ62" s="336">
        <v>-0.8</v>
      </c>
      <c r="AR62" s="337">
        <v>19.8</v>
      </c>
    </row>
    <row r="63" spans="1:44" ht="13.2">
      <c r="A63" s="259"/>
    </row>
    <row r="64" spans="1:44" ht="13.2">
      <c r="A64" s="259"/>
    </row>
    <row r="65" spans="1:46" ht="13.2">
      <c r="A65" s="259"/>
    </row>
    <row r="66" spans="1:46" ht="13.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2" hidden="1"/>
    <row r="71" spans="1:46" ht="13.2" hidden="1"/>
    <row r="72" spans="1:46" ht="13.2" hidden="1"/>
    <row r="73" spans="1:46" ht="13.2" hidden="1"/>
  </sheetData>
  <sheetProtection algorithmName="SHA-512" hashValue="fVrhCZ5yCG0ZYnikUFnbsrvpxTPf9JRY9/slfdM1NPqF9fdU/eNFj4Kkwa6Dqd1wJClT395/NUUTcwhgkGAkkA==" saltValue="OHKWg9ZHvxjXiSI4sdS+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c r="B2" s="253"/>
      <c r="DG2" s="253"/>
    </row>
    <row r="3" spans="2:125" ht="13.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row r="5" spans="2:125" ht="13.2"/>
    <row r="6" spans="2:125" ht="13.2"/>
    <row r="7" spans="2:125" ht="13.2"/>
    <row r="8" spans="2:125" ht="13.2"/>
    <row r="9" spans="2:125" ht="13.2">
      <c r="DU9" s="253"/>
    </row>
    <row r="10" spans="2:125" ht="13.2"/>
    <row r="11" spans="2:125" ht="13.2"/>
    <row r="12" spans="2:125" ht="13.2"/>
    <row r="13" spans="2:125" ht="13.2"/>
    <row r="14" spans="2:125" ht="13.2"/>
    <row r="15" spans="2:125" ht="13.2"/>
    <row r="16" spans="2:125" ht="13.2"/>
    <row r="17" spans="125:125" ht="13.2">
      <c r="DU17" s="253"/>
    </row>
    <row r="18" spans="125:125" ht="13.2"/>
    <row r="19" spans="125:125" ht="13.2"/>
    <row r="20" spans="125:125" ht="13.2">
      <c r="DU20" s="253"/>
    </row>
    <row r="21" spans="125:125" ht="13.2">
      <c r="DU21" s="253"/>
    </row>
    <row r="22" spans="125:125" ht="13.2"/>
    <row r="23" spans="125:125" ht="13.2"/>
    <row r="24" spans="125:125" ht="13.2"/>
    <row r="25" spans="125:125" ht="13.2"/>
    <row r="26" spans="125:125" ht="13.2"/>
    <row r="27" spans="125:125" ht="13.2"/>
    <row r="28" spans="125:125" ht="13.2">
      <c r="DU28" s="253"/>
    </row>
    <row r="29" spans="125:125" ht="13.2"/>
    <row r="30" spans="125:125" ht="13.2"/>
    <row r="31" spans="125:125" ht="13.2"/>
    <row r="32" spans="125:125" ht="13.2"/>
    <row r="33" spans="2:125" ht="13.2">
      <c r="B33" s="253"/>
      <c r="G33" s="253"/>
      <c r="I33" s="253"/>
    </row>
    <row r="34" spans="2:125" ht="13.2">
      <c r="C34" s="253"/>
      <c r="P34" s="253"/>
      <c r="DE34" s="253"/>
      <c r="DH34" s="253"/>
    </row>
    <row r="35" spans="2:125" ht="13.2">
      <c r="D35" s="253"/>
      <c r="E35" s="253"/>
      <c r="DG35" s="253"/>
      <c r="DJ35" s="253"/>
      <c r="DP35" s="253"/>
      <c r="DQ35" s="253"/>
      <c r="DR35" s="253"/>
      <c r="DS35" s="253"/>
      <c r="DT35" s="253"/>
      <c r="DU35" s="253"/>
    </row>
    <row r="36" spans="2:125" ht="13.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c r="DU37" s="253"/>
    </row>
    <row r="38" spans="2:125" ht="13.2">
      <c r="DT38" s="253"/>
      <c r="DU38" s="253"/>
    </row>
    <row r="39" spans="2:125" ht="13.2"/>
    <row r="40" spans="2:125" ht="13.2">
      <c r="DH40" s="253"/>
    </row>
    <row r="41" spans="2:125" ht="13.2">
      <c r="DE41" s="253"/>
    </row>
    <row r="42" spans="2:125" ht="13.2">
      <c r="DG42" s="253"/>
      <c r="DJ42" s="253"/>
    </row>
    <row r="43" spans="2:125" ht="13.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c r="DU44" s="253"/>
    </row>
    <row r="45" spans="2:125" ht="13.2"/>
    <row r="46" spans="2:125" ht="13.2"/>
    <row r="47" spans="2:125" ht="13.2"/>
    <row r="48" spans="2:125" ht="13.2">
      <c r="DT48" s="253"/>
      <c r="DU48" s="253"/>
    </row>
    <row r="49" spans="120:125" ht="13.2">
      <c r="DU49" s="253"/>
    </row>
    <row r="50" spans="120:125" ht="13.2">
      <c r="DU50" s="253"/>
    </row>
    <row r="51" spans="120:125" ht="13.2">
      <c r="DP51" s="253"/>
      <c r="DQ51" s="253"/>
      <c r="DR51" s="253"/>
      <c r="DS51" s="253"/>
      <c r="DT51" s="253"/>
      <c r="DU51" s="253"/>
    </row>
    <row r="52" spans="120:125" ht="13.2"/>
    <row r="53" spans="120:125" ht="13.2"/>
    <row r="54" spans="120:125" ht="13.2">
      <c r="DU54" s="253"/>
    </row>
    <row r="55" spans="120:125" ht="13.2"/>
    <row r="56" spans="120:125" ht="13.2"/>
    <row r="57" spans="120:125" ht="13.2"/>
    <row r="58" spans="120:125" ht="13.2">
      <c r="DU58" s="253"/>
    </row>
    <row r="59" spans="120:125" ht="13.2"/>
    <row r="60" spans="120:125" ht="13.2"/>
    <row r="61" spans="120:125" ht="13.2"/>
    <row r="62" spans="120:125" ht="13.2"/>
    <row r="63" spans="120:125" ht="13.2">
      <c r="DU63" s="253"/>
    </row>
    <row r="64" spans="120:125" ht="13.2">
      <c r="DT64" s="253"/>
      <c r="DU64" s="253"/>
    </row>
    <row r="65" spans="123:125" ht="13.2"/>
    <row r="66" spans="123:125" ht="13.2"/>
    <row r="67" spans="123:125" ht="13.2"/>
    <row r="68" spans="123:125" ht="13.2"/>
    <row r="69" spans="123:125" ht="13.2">
      <c r="DS69" s="253"/>
      <c r="DT69" s="253"/>
      <c r="DU69" s="253"/>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3"/>
    </row>
    <row r="83" spans="116:125" ht="13.2">
      <c r="DM83" s="253"/>
      <c r="DN83" s="253"/>
      <c r="DO83" s="253"/>
      <c r="DP83" s="253"/>
      <c r="DQ83" s="253"/>
      <c r="DR83" s="253"/>
      <c r="DS83" s="253"/>
      <c r="DT83" s="253"/>
      <c r="DU83" s="253"/>
    </row>
    <row r="84" spans="116:125" ht="13.2"/>
    <row r="85" spans="116:125" ht="13.2"/>
    <row r="86" spans="116:125" ht="13.2"/>
    <row r="87" spans="116:125" ht="13.2"/>
    <row r="88" spans="116:125" ht="13.2">
      <c r="DU88" s="253"/>
    </row>
    <row r="89" spans="116:125" ht="13.2"/>
    <row r="90" spans="116:125" ht="13.2"/>
    <row r="91" spans="116:125" ht="13.2"/>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474</v>
      </c>
    </row>
    <row r="121" spans="125:125" ht="13.5" hidden="1" customHeight="1">
      <c r="DU121" s="253"/>
    </row>
  </sheetData>
  <sheetProtection algorithmName="SHA-512" hashValue="qqvIaXJ13KX6LrWZ0SziyiPne1FaDZyEv2nr65QJyHXlxZO6U6joO2OGsFj9HiI0AgCFxyFRcRrtjslNIa46Ww==" saltValue="t/Ruy5otdJIH1D0v8mwNp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41406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c r="B2" s="253"/>
      <c r="T2" s="253"/>
    </row>
    <row r="3" spans="1:125"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3"/>
      <c r="G33" s="253"/>
      <c r="I33" s="253"/>
    </row>
    <row r="34" spans="2:125" ht="13.2">
      <c r="C34" s="253"/>
      <c r="P34" s="253"/>
      <c r="R34" s="253"/>
      <c r="U34" s="253"/>
    </row>
    <row r="35" spans="2:125" ht="13.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c r="F36" s="253"/>
      <c r="H36" s="253"/>
      <c r="J36" s="253"/>
      <c r="K36" s="253"/>
      <c r="L36" s="253"/>
      <c r="M36" s="253"/>
      <c r="N36" s="253"/>
      <c r="O36" s="253"/>
      <c r="Q36" s="253"/>
      <c r="S36" s="253"/>
      <c r="V36" s="253"/>
    </row>
    <row r="37" spans="2:125" ht="13.2"/>
    <row r="38" spans="2:125" ht="13.2"/>
    <row r="39" spans="2:125" ht="13.2"/>
    <row r="40" spans="2:125" ht="13.2">
      <c r="U40" s="253"/>
    </row>
    <row r="41" spans="2:125" ht="13.2">
      <c r="R41" s="253"/>
    </row>
    <row r="42" spans="2:125" ht="13.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c r="Q43" s="253"/>
      <c r="S43" s="253"/>
      <c r="V43" s="253"/>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474</v>
      </c>
    </row>
  </sheetData>
  <sheetProtection algorithmName="SHA-512" hashValue="kI1YK2GgU+08EsnmVb1CBb0I0f3t3GxL72fwf/X4SLsHWeRRVYbm8PrnbQccjEV17b0x9hOlFCQJfQkS33aI8g==" saltValue="RR+v5lWidiF8uz1TkhM/F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52" t="s">
        <v>3</v>
      </c>
      <c r="D47" s="1152"/>
      <c r="E47" s="1153"/>
      <c r="F47" s="11">
        <v>23.59</v>
      </c>
      <c r="G47" s="12">
        <v>22.9</v>
      </c>
      <c r="H47" s="12">
        <v>24.11</v>
      </c>
      <c r="I47" s="12">
        <v>27.82</v>
      </c>
      <c r="J47" s="13">
        <v>29.2</v>
      </c>
    </row>
    <row r="48" spans="2:10" ht="57.75" customHeight="1">
      <c r="B48" s="14"/>
      <c r="C48" s="1154" t="s">
        <v>4</v>
      </c>
      <c r="D48" s="1154"/>
      <c r="E48" s="1155"/>
      <c r="F48" s="15">
        <v>2.17</v>
      </c>
      <c r="G48" s="16">
        <v>2.33</v>
      </c>
      <c r="H48" s="16">
        <v>6.14</v>
      </c>
      <c r="I48" s="16">
        <v>3.72</v>
      </c>
      <c r="J48" s="17">
        <v>2.5499999999999998</v>
      </c>
    </row>
    <row r="49" spans="2:10" ht="57.75" customHeight="1" thickBot="1">
      <c r="B49" s="18"/>
      <c r="C49" s="1156" t="s">
        <v>5</v>
      </c>
      <c r="D49" s="1156"/>
      <c r="E49" s="1157"/>
      <c r="F49" s="19" t="s">
        <v>529</v>
      </c>
      <c r="G49" s="20">
        <v>0.06</v>
      </c>
      <c r="H49" s="20">
        <v>6.02</v>
      </c>
      <c r="I49" s="20">
        <v>0.59</v>
      </c>
      <c r="J49" s="21">
        <v>0.21</v>
      </c>
    </row>
    <row r="50" spans="2:10" ht="13.2"/>
  </sheetData>
  <sheetProtection algorithmName="SHA-512" hashValue="MmQWrk9+SLFtS3otlcDiwvQZC1F5Y9PWyYaobypRKaJfpp0/kXvh3D49Q/DJFwG90A0y+9mpsD/AYrHS4e8hng==" saltValue="gNRskPXlWADWoAlm7PXn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花田　美紀</cp:lastModifiedBy>
  <cp:lastPrinted>2025-03-14T07:16:22Z</cp:lastPrinted>
  <dcterms:created xsi:type="dcterms:W3CDTF">2025-02-19T04:21:05Z</dcterms:created>
  <dcterms:modified xsi:type="dcterms:W3CDTF">2025-09-24T01:10:34Z</dcterms:modified>
  <cp:category/>
</cp:coreProperties>
</file>