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autoCompressPictures="0"/>
  <xr:revisionPtr revIDLastSave="0" documentId="13_ncr:1_{73248FCC-0A16-4C4E-A846-78BA4CE0E39A}" xr6:coauthVersionLast="47" xr6:coauthVersionMax="47" xr10:uidLastSave="{00000000-0000-0000-0000-000000000000}"/>
  <workbookProtection workbookAlgorithmName="SHA-512" workbookHashValue="T85pPEV8VAShS8opdZYPufC5XkUy7ieSz78vs0TS0kTrLwg/oAIvv5C1CtyDWjymvpzA8HqvTDk6jPJyqd8cNA==" workbookSaltValue="8E3NVC53zRxqIluO/3YWVw==" workbookSpinCount="100000" lockStructure="1"/>
  <bookViews>
    <workbookView xWindow="-108" yWindow="-108" windowWidth="23256" windowHeight="13176" tabRatio="803" xr2:uid="{00000000-000D-0000-FFFF-FFFF00000000}"/>
  </bookViews>
  <sheets>
    <sheet name="表紙" sheetId="11" r:id="rId1"/>
    <sheet name="4月～9月" sheetId="1" r:id="rId2"/>
    <sheet name="10月～3月" sheetId="7" r:id="rId3"/>
    <sheet name="年末年始期間" sheetId="12" state="hidden" r:id="rId4"/>
    <sheet name="プルダウンリスト" sheetId="13" state="hidden" r:id="rId5"/>
    <sheet name="休日一覧" sheetId="15" state="hidden" r:id="rId6"/>
    <sheet name="収集日程" sheetId="4" state="hidden" r:id="rId7"/>
    <sheet name="検討" sheetId="16" state="hidden" r:id="rId8"/>
    <sheet name="年始変更 " sheetId="10" state="hidden" r:id="rId9"/>
    <sheet name="年末変更" sheetId="9" state="hidden" r:id="rId10"/>
    <sheet name="GW変更" sheetId="14" state="hidden" r:id="rId11"/>
  </sheets>
  <externalReferences>
    <externalReference r:id="rId12"/>
  </externalReferences>
  <definedNames>
    <definedName name="_xlnm._FilterDatabase" localSheetId="10" hidden="1">GW変更!$C$1:$H$316</definedName>
    <definedName name="_xlnm._FilterDatabase" localSheetId="6" hidden="1">収集日程!$A$1:$H$315</definedName>
    <definedName name="_xlnm._FilterDatabase" localSheetId="8" hidden="1">'年始変更 '!$B$1:$M$316</definedName>
    <definedName name="_xlnm._FilterDatabase" localSheetId="9" hidden="1">年末変更!$C$1:$H$316</definedName>
    <definedName name="_xlnm.Print_Area" localSheetId="2">'10月～3月'!$A$1:$BJ$206</definedName>
    <definedName name="_xlnm.Print_Titles" localSheetId="6">収集日程!$1:$1</definedName>
    <definedName name="あ行">収集日程!$B$2:$B$54</definedName>
    <definedName name="か行">収集日程!$B$55:$B$122</definedName>
    <definedName name="さ行">収集日程!$B$123:$B$167</definedName>
    <definedName name="た行">収集日程!$B$168:$B$227</definedName>
    <definedName name="な行">収集日程!$B$228:$B$264</definedName>
    <definedName name="は行">収集日程!$B$265:$B$315</definedName>
    <definedName name="ま行" localSheetId="10">収集日程!#REF!</definedName>
    <definedName name="ま行">収集日程!#REF!</definedName>
    <definedName name="や行" localSheetId="10">収集日程!#REF!</definedName>
    <definedName name="や行">収集日程!#REF!</definedName>
    <definedName name="ら行" localSheetId="10">収集日程!#REF!</definedName>
    <definedName name="ら行">収集日程!#REF!</definedName>
    <definedName name="わ行" localSheetId="10">収集日程!#REF!</definedName>
    <definedName name="わ行">収集日程!#REF!</definedName>
    <definedName name="阿月">プルダウンリスト!$G$2:$G$19</definedName>
    <definedName name="伊保庄">プルダウンリスト!$F$2:$F$43</definedName>
    <definedName name="伊陸">プルダウンリスト!$C$2:$C$23</definedName>
    <definedName name="休日一覧表" localSheetId="3">[1]休日一覧!$A:$C</definedName>
    <definedName name="休日一覧表">休日一覧!$A$1:$C$200</definedName>
    <definedName name="五十音" localSheetId="3">[1]収集日程!$K$2:$K$11</definedName>
    <definedName name="五十音">収集日程!$K$2:$K$11</definedName>
    <definedName name="収集日程">収集日程!$B$2:$J$349</definedName>
    <definedName name="新庄">プルダウンリスト!$D$2:$D$45</definedName>
    <definedName name="水曜日5行目">IF(DAY('[1]12-1月'!A1048536)&lt;=7,(IF(VLOOKUP('[1]12-1月'!$AA$10,[1]収集日程!$B$1:$H$370,4,FALSE)="第5水曜日","不燃",IF(VLOOKUP('[1]12-1月'!$AA$10,[1]収集日程!$B$1:$H$370,5,FALSE)="第5水曜日","大型可燃",IF(VLOOKUP('[1]12-1月'!$AA$10,[1]収集日程!$B$1:$H$370,6,FALSE)="第5水曜日","リサイクル",IF(VLOOKUP('[1]12-1月'!$AA$10,[1]収集日程!$B$1:$H$370,7,FALSE)="第5水曜日","リサイクル"," "))))),(IF(VLOOKUP('[1]12-1月'!$AA$10,[1]収集日程!$B$1:$H$370,4,FALSE)="第4水曜日","不燃",IF(VLOOKUP('[1]12-1月'!$AA$10,[1]収集日程!$B$1:$H$370,5,FALSE)="第4水曜日","大型可燃",IF(VLOOKUP('[1]12-1月'!$AA$10,[1]収集日程!$B$1:$H$370,6,FALSE)="第4水曜日","リサイクル",IF(VLOOKUP('[1]12-1月'!$AA$10,[1]収集日程!$B$1:$H$370,7,FALSE)="第4水曜日","リサイクル"," "))))))</definedName>
    <definedName name="大畠">プルダウンリスト!$I$2:$I$40</definedName>
    <definedName name="地区">収集日程!$K$2:$K$10</definedName>
    <definedName name="日積">プルダウンリスト!$B$2:$B$34</definedName>
    <definedName name="年末火曜日">IF(DAY('[1]12-1月'!A1048538)&lt;=7,(IF(VLOOKUP('[1]12-1月'!$AA$10,[1]年末変更!$B$1:$L$370,2,FALSE)="第5火曜日","可燃",IF(VLOOKUP('[1]12-1月'!$AA$10,[1]年末変更!$B$1:$L$370,4,FALSE)="第5火曜日","不燃",IF(VLOOKUP('[1]12-1月'!$AA$10,[1]年末変更!$B$1:$L$370,5,FALSE)="第5火曜日","大型可燃",IF(VLOOKUP('[1]12-1月'!$AA$10,[1]年末変更!$B$1:$L$370,6,FALSE)="第5火曜日","リサイクル",IF(VLOOKUP('[1]12-1月'!$AA$10,[1]年末変更!$B$1:$L$370,7,FALSE)="第5火曜日","リサイクル"," ")))))),(IF(VLOOKUP('[1]12-1月'!$AA$10,[1]年末変更!$B$1:$L$370,2,FALSE)="第4火曜日","可燃",IF(VLOOKUP('[1]12-1月'!$AA$10,[1]年末変更!$B$1:$L$370,4,FALSE)="第4火曜日","不燃",IF(VLOOKUP('[1]12-1月'!$AA$10,[1]年末変更!$B$1:$L$370,5,FALSE)="第4火曜日","大型可燃",IF(VLOOKUP('[1]12-1月'!$AA$10,[1]年末変更!$B$1:$L$370,6,FALSE)="第4火曜日","リサイクル",IF(VLOOKUP('[1]12-1月'!$AA$10,[1]年末変更!$B$1:$L$370,7,FALSE)="第4火曜日","リサイクル"," ")))))))</definedName>
    <definedName name="年末金曜日">IF(DAY('[1]12-1月'!A1048536)&lt;=7,(IF(VLOOKUP('[1]12-1月'!$AA$10,[1]年末変更!$B$1:$L$370,2,FALSE)="第5金曜日","可燃",IF(VLOOKUP('[1]12-1月'!$AA$10,[1]年末変更!$B$1:$L$370,4,FALSE)="第5金曜日","不燃",IF(VLOOKUP('[1]12-1月'!$AA$10,[1]年末変更!$B$1:$L$370,5,FALSE)="第5金曜日","大型可燃",IF(VLOOKUP('[1]12-1月'!$AA$10,[1]年末変更!$B$1:$L$370,6,FALSE)="第5金曜日","リサイクル",IF(VLOOKUP('[1]12-1月'!$AA$10,[1]年末変更!$B$1:$L$370,7,FALSE)="第5金曜日","リサイクル"," ")))))),(IF(VLOOKUP('[1]12-1月'!$AA$10,[1]年末変更!$B$1:$L$370,2,FALSE)="第5金曜日","可燃",IF(VLOOKUP('[1]12-1月'!$AA$10,[1]年末変更!$B$1:$L$370,4,FALSE)="第4金曜日","不燃",IF(VLOOKUP('[1]12-1月'!$AA$10,[1]年末変更!$B$1:$L$370,5,FALSE)="第4金曜日","大型可燃",IF(VLOOKUP('[1]12-1月'!$AA$10,[1]年末変更!$B$1:$L$370,6,FALSE)="第4金曜日","リサイクル",IF(VLOOKUP('[1]12-1月'!$AA$10,[1]年末変更!$B$1:$L$370,7,FALSE)="第4金曜日","リサイクル"," ")))))))</definedName>
    <definedName name="年末月曜日">IF(DAY('[1]12-1月'!A1048536)&lt;=7,(IF(VLOOKUP('[1]12-1月'!$AA$10,[1]年末変更!$B$1:$L$370,2,FALSE)="第5月曜日","可燃",IF(VLOOKUP('[1]12-1月'!$AA$10,[1]年末変更!$B$1:$L$370,4,FALSE)="第5月曜日","不燃",IF(VLOOKUP('[1]12-1月'!$AA$10,[1]年末変更!$B$1:$L$370,5,FALSE)="第5月曜日","大型可燃",IF(VLOOKUP('[1]12-1月'!$AA$10,[1]年末変更!$B$1:$L$370,6,FALSE)="第5月曜日","リサイクル",IF(VLOOKUP('[1]12-1月'!$AA$10,[1]年末変更!$B$1:$L$370,7,FALSE)="第5月曜日","リサイクル"," ")))))),(IF(VLOOKUP('[1]12-1月'!$AA$10,[1]年末変更!$B$1:$L$370,2,FALSE)="第4月曜日","可燃",IF(VLOOKUP('[1]12-1月'!$AA$10,[1]年末変更!$B$1:$L$370,4,FALSE)="第4月曜日","不燃",IF(VLOOKUP('[1]12-1月'!$AA$10,[1]年末変更!$B$1:$L$370,5,FALSE)="第4月曜日","大型可燃",IF(VLOOKUP('[1]12-1月'!$AA$10,[1]年末変更!$B$1:$L$370,6,FALSE)="第4月曜日","リサイクル",IF(VLOOKUP('[1]12-1月'!$AA$10,[1]年末変更!$B$1:$L$370,7,FALSE)="第4月曜日","リサイクル"," ")))))))</definedName>
    <definedName name="年末水曜日">IF(DAY('[1]12-1月'!A1048536)&lt;=7,(IF(VLOOKUP('[1]12-1月'!$AA$10,[1]年末変更!$B$1:$L$370,2,FALSE)="第5水曜日","可燃",IF(VLOOKUP('[1]12-1月'!$AA$10,[1]年末変更!$B$1:$L$370,4,FALSE)="第5水曜日","不燃",IF(VLOOKUP('[1]12-1月'!$AA$10,[1]年末変更!$B$1:$L$370,5,FALSE)="第5水曜日","大型可燃",IF(VLOOKUP('[1]12-1月'!$AA$10,[1]年末変更!$B$1:$L$370,6,FALSE)="第5水曜日","リサイクル",IF(VLOOKUP('[1]12-1月'!$AA$10,[1]年末変更!$B$1:$L$370,7,FALSE)="第5水曜日","リサイクル"," ")))))),(IF(VLOOKUP('[1]12-1月'!$AA$10,[1]年末変更!$B$1:$L$370,2,FALSE)="第4水曜日","可燃",IF(VLOOKUP('[1]12-1月'!$AA$10,[1]年末変更!$B$1:$L$370,4,FALSE)="第4水曜日","不燃",IF(VLOOKUP('[1]12-1月'!$AA$10,[1]年末変更!$B$1:$L$370,5,FALSE)="第4水曜日","大型可燃",IF(VLOOKUP('[1]12-1月'!$AA$10,[1]年末変更!$B$1:$L$370,6,FALSE)="第4水曜日","リサイクル",IF(VLOOKUP('[1]12-1月'!$AA$10,[1]年末変更!$B$1:$L$370,7,FALSE)="第4水曜日","リサイクル"," ")))))))</definedName>
    <definedName name="年末木曜日">IF(DAY('[1]12-1月'!A1048536)&lt;=7,(IF(VLOOKUP('[1]12-1月'!$AA$10,[1]年末変更!$B$1:$L$370,2,FALSE)="第5木曜日","可燃",IF(VLOOKUP('[1]12-1月'!$AA$10,[1]年末変更!$B$1:$L$370,4,FALSE)="第5木曜日","不燃",IF(VLOOKUP('[1]12-1月'!$AA$10,[1]年末変更!$B$1:$L$370,5,FALSE)="第5木曜日","大型可燃",IF(VLOOKUP('[1]12-1月'!$AA$10,[1]年末変更!$B$1:$L$370,6,FALSE)="第5木曜日","リサイクル",IF(VLOOKUP('[1]12-1月'!$AA$10,[1]年末変更!$B$1:$L$370,7,FALSE)="第5木曜日","リサイクル"," ")))))),(IF(VLOOKUP('[1]12-1月'!$AA$10,[1]年末変更!$B$1:$L$370,2,FALSE)="第4木曜日","可燃",IF(VLOOKUP('[1]12-1月'!$AA$10,[1]年末変更!$B$1:$L$370,4,FALSE)="第4木曜日","不燃",IF(VLOOKUP('[1]12-1月'!$AA$10,[1]年末変更!$B$1:$L$370,5,FALSE)="第4木曜日","大型可燃",IF(VLOOKUP('[1]12-1月'!$AA$10,[1]年末変更!$B$1:$L$370,6,FALSE)="第4木曜日","リサイクル",IF(VLOOKUP('[1]12-1月'!$AA$10,[1]年末変更!$B$1:$L$370,7,FALSE)="第4木曜日","リサイクル"," ")))))))</definedName>
    <definedName name="平郡">プルダウンリスト!$H$2:$H$12</definedName>
    <definedName name="柳井">プルダウンリスト!$A$2:$A$87</definedName>
    <definedName name="余田">プルダウンリスト!$E$2:$E$21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5" l="1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 l="1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AA10" i="1" l="1"/>
  <c r="K3" i="1"/>
  <c r="K3" i="7" s="1"/>
  <c r="AG149" i="1" l="1"/>
  <c r="C149" i="1"/>
  <c r="C87" i="1"/>
  <c r="AG25" i="1"/>
  <c r="AG87" i="1"/>
  <c r="O17" i="1"/>
  <c r="S19" i="1"/>
  <c r="AI87" i="1" l="1"/>
  <c r="AK87" i="1"/>
  <c r="AK25" i="1"/>
  <c r="AI25" i="1"/>
  <c r="E87" i="1"/>
  <c r="G87" i="1"/>
  <c r="E149" i="1"/>
  <c r="G149" i="1"/>
  <c r="AI149" i="1"/>
  <c r="AK149" i="1"/>
  <c r="AA10" i="7"/>
  <c r="G92" i="1" l="1"/>
  <c r="K87" i="1"/>
  <c r="I87" i="1"/>
  <c r="G137" i="1"/>
  <c r="G101" i="1"/>
  <c r="G110" i="1"/>
  <c r="G119" i="1"/>
  <c r="G128" i="1"/>
  <c r="AM25" i="1"/>
  <c r="AO25" i="1"/>
  <c r="AK30" i="1"/>
  <c r="AK48" i="1"/>
  <c r="AK57" i="1"/>
  <c r="AK75" i="1"/>
  <c r="AK39" i="1"/>
  <c r="AK66" i="1"/>
  <c r="G154" i="1"/>
  <c r="K149" i="1"/>
  <c r="I149" i="1"/>
  <c r="G163" i="1"/>
  <c r="G181" i="1"/>
  <c r="G199" i="1"/>
  <c r="G172" i="1"/>
  <c r="G190" i="1"/>
  <c r="AO149" i="1"/>
  <c r="AM149" i="1"/>
  <c r="AK199" i="1"/>
  <c r="AK181" i="1"/>
  <c r="AK154" i="1"/>
  <c r="AK172" i="1"/>
  <c r="AK163" i="1"/>
  <c r="AK190" i="1"/>
  <c r="AO87" i="1"/>
  <c r="AK137" i="1"/>
  <c r="AM87" i="1"/>
  <c r="AK110" i="1"/>
  <c r="AK92" i="1"/>
  <c r="AK101" i="1"/>
  <c r="AK128" i="1"/>
  <c r="AK119" i="1"/>
  <c r="S19" i="7"/>
  <c r="S17" i="7"/>
  <c r="AG149" i="7" l="1"/>
  <c r="AG87" i="7"/>
  <c r="C149" i="7"/>
  <c r="AG25" i="7"/>
  <c r="C87" i="7"/>
  <c r="C25" i="7"/>
  <c r="M149" i="1"/>
  <c r="O149" i="1"/>
  <c r="K154" i="1"/>
  <c r="K163" i="1"/>
  <c r="K181" i="1"/>
  <c r="K172" i="1"/>
  <c r="K190" i="1"/>
  <c r="AS25" i="1"/>
  <c r="AQ25" i="1"/>
  <c r="AO30" i="1"/>
  <c r="AO48" i="1"/>
  <c r="AO57" i="1"/>
  <c r="AO39" i="1"/>
  <c r="AO66" i="1"/>
  <c r="K92" i="1"/>
  <c r="O87" i="1"/>
  <c r="M87" i="1"/>
  <c r="K101" i="1"/>
  <c r="K119" i="1"/>
  <c r="K110" i="1"/>
  <c r="K128" i="1"/>
  <c r="AS87" i="1"/>
  <c r="AQ87" i="1"/>
  <c r="AO110" i="1"/>
  <c r="AO92" i="1"/>
  <c r="AO101" i="1"/>
  <c r="AO119" i="1"/>
  <c r="AO128" i="1"/>
  <c r="AS149" i="1"/>
  <c r="AQ149" i="1"/>
  <c r="AO190" i="1"/>
  <c r="AO154" i="1"/>
  <c r="AO172" i="1"/>
  <c r="AO163" i="1"/>
  <c r="AO181" i="1"/>
  <c r="O154" i="1" l="1"/>
  <c r="S149" i="1"/>
  <c r="Q149" i="1"/>
  <c r="O172" i="1"/>
  <c r="O181" i="1"/>
  <c r="O163" i="1"/>
  <c r="O190" i="1"/>
  <c r="Q87" i="1"/>
  <c r="O92" i="1"/>
  <c r="S87" i="1"/>
  <c r="O119" i="1"/>
  <c r="O128" i="1"/>
  <c r="O110" i="1"/>
  <c r="O101" i="1"/>
  <c r="AU25" i="1"/>
  <c r="AW25" i="1"/>
  <c r="AS66" i="1"/>
  <c r="AS57" i="1"/>
  <c r="AS48" i="1"/>
  <c r="AS39" i="1"/>
  <c r="AS30" i="1"/>
  <c r="E149" i="7"/>
  <c r="G149" i="7"/>
  <c r="AW87" i="1"/>
  <c r="AU87" i="1"/>
  <c r="AS110" i="1"/>
  <c r="AS128" i="1"/>
  <c r="AS119" i="1"/>
  <c r="AS101" i="1"/>
  <c r="AS92" i="1"/>
  <c r="E25" i="7"/>
  <c r="G25" i="7"/>
  <c r="AI87" i="7"/>
  <c r="AK87" i="7"/>
  <c r="AI149" i="7"/>
  <c r="AK149" i="7"/>
  <c r="AW149" i="1"/>
  <c r="AU149" i="1"/>
  <c r="AS154" i="1"/>
  <c r="AS172" i="1"/>
  <c r="AS181" i="1"/>
  <c r="AS163" i="1"/>
  <c r="AS190" i="1"/>
  <c r="G87" i="7"/>
  <c r="E87" i="7"/>
  <c r="AI25" i="7"/>
  <c r="AK25" i="7"/>
  <c r="I149" i="7" l="1"/>
  <c r="G154" i="7"/>
  <c r="K149" i="7"/>
  <c r="G181" i="7"/>
  <c r="G172" i="7"/>
  <c r="G190" i="7"/>
  <c r="G163" i="7"/>
  <c r="G199" i="7"/>
  <c r="I25" i="7"/>
  <c r="G30" i="7"/>
  <c r="K25" i="7"/>
  <c r="G75" i="7"/>
  <c r="G48" i="7"/>
  <c r="G57" i="7"/>
  <c r="G66" i="7"/>
  <c r="G39" i="7"/>
  <c r="AY87" i="1"/>
  <c r="BA87" i="1"/>
  <c r="AW92" i="1"/>
  <c r="AW101" i="1"/>
  <c r="AW119" i="1"/>
  <c r="AW128" i="1"/>
  <c r="AW110" i="1"/>
  <c r="BA25" i="1"/>
  <c r="AY25" i="1"/>
  <c r="AW66" i="1"/>
  <c r="AW30" i="1"/>
  <c r="AW48" i="1"/>
  <c r="AW57" i="1"/>
  <c r="AW39" i="1"/>
  <c r="BA149" i="1"/>
  <c r="AY149" i="1"/>
  <c r="AW172" i="1"/>
  <c r="AW154" i="1"/>
  <c r="AW163" i="1"/>
  <c r="AW181" i="1"/>
  <c r="AW190" i="1"/>
  <c r="I87" i="7"/>
  <c r="K87" i="7"/>
  <c r="G92" i="7"/>
  <c r="G119" i="7"/>
  <c r="G110" i="7"/>
  <c r="G128" i="7"/>
  <c r="G101" i="7"/>
  <c r="AM149" i="7"/>
  <c r="AK154" i="7"/>
  <c r="AO149" i="7"/>
  <c r="AK172" i="7"/>
  <c r="AK163" i="7"/>
  <c r="AK199" i="7"/>
  <c r="AK190" i="7"/>
  <c r="AK181" i="7"/>
  <c r="AO25" i="7"/>
  <c r="AM25" i="7"/>
  <c r="AK30" i="7"/>
  <c r="AK39" i="7"/>
  <c r="AK75" i="7"/>
  <c r="AK57" i="7"/>
  <c r="AK66" i="7"/>
  <c r="AK48" i="7"/>
  <c r="AK137" i="7"/>
  <c r="AM87" i="7"/>
  <c r="AO87" i="7"/>
  <c r="AK110" i="7"/>
  <c r="AK128" i="7"/>
  <c r="AK119" i="7"/>
  <c r="W87" i="1"/>
  <c r="S92" i="1"/>
  <c r="U87" i="1"/>
  <c r="S119" i="1"/>
  <c r="S128" i="1"/>
  <c r="S101" i="1"/>
  <c r="S110" i="1"/>
  <c r="W149" i="1"/>
  <c r="U149" i="1"/>
  <c r="S154" i="1"/>
  <c r="S172" i="1"/>
  <c r="S181" i="1"/>
  <c r="S190" i="1"/>
  <c r="S163" i="1"/>
  <c r="C25" i="1"/>
  <c r="E25" i="1" s="1"/>
  <c r="AQ87" i="7" l="1"/>
  <c r="AS87" i="7"/>
  <c r="AS92" i="7" s="1"/>
  <c r="AO128" i="7"/>
  <c r="AO119" i="7"/>
  <c r="AO110" i="7"/>
  <c r="AO101" i="7"/>
  <c r="AQ149" i="7"/>
  <c r="AO154" i="7"/>
  <c r="AS149" i="7"/>
  <c r="AO181" i="7"/>
  <c r="AO172" i="7"/>
  <c r="AO163" i="7"/>
  <c r="AO190" i="7"/>
  <c r="M87" i="7"/>
  <c r="O87" i="7"/>
  <c r="K119" i="7"/>
  <c r="K110" i="7"/>
  <c r="K101" i="7"/>
  <c r="K92" i="7"/>
  <c r="BE149" i="1"/>
  <c r="BC149" i="1"/>
  <c r="BA190" i="1"/>
  <c r="BA181" i="1"/>
  <c r="BA172" i="1"/>
  <c r="BA154" i="1"/>
  <c r="BA163" i="1"/>
  <c r="BE25" i="1"/>
  <c r="BC25" i="1"/>
  <c r="BA57" i="1"/>
  <c r="BA39" i="1"/>
  <c r="BA66" i="1"/>
  <c r="BA30" i="1"/>
  <c r="BA48" i="1"/>
  <c r="AA87" i="1"/>
  <c r="Y87" i="1"/>
  <c r="W92" i="1"/>
  <c r="W110" i="1"/>
  <c r="W101" i="1"/>
  <c r="W119" i="1"/>
  <c r="W128" i="1"/>
  <c r="AQ25" i="7"/>
  <c r="AS25" i="7"/>
  <c r="AO30" i="7"/>
  <c r="AO48" i="7"/>
  <c r="AO66" i="7"/>
  <c r="AO57" i="7"/>
  <c r="AO39" i="7"/>
  <c r="AA149" i="1"/>
  <c r="Y149" i="1"/>
  <c r="W190" i="1"/>
  <c r="W154" i="1"/>
  <c r="W181" i="1"/>
  <c r="W163" i="1"/>
  <c r="W172" i="1"/>
  <c r="M25" i="7"/>
  <c r="O25" i="7"/>
  <c r="K57" i="7"/>
  <c r="K39" i="7"/>
  <c r="K30" i="7"/>
  <c r="K66" i="7"/>
  <c r="K48" i="7"/>
  <c r="K154" i="7"/>
  <c r="M149" i="7"/>
  <c r="O149" i="7"/>
  <c r="K172" i="7"/>
  <c r="K181" i="7"/>
  <c r="K190" i="7"/>
  <c r="K163" i="7"/>
  <c r="BC87" i="1"/>
  <c r="BE87" i="1"/>
  <c r="BA101" i="1"/>
  <c r="BA128" i="1"/>
  <c r="BA92" i="1"/>
  <c r="BA110" i="1"/>
  <c r="BA119" i="1"/>
  <c r="G25" i="1"/>
  <c r="K25" i="1" l="1"/>
  <c r="K66" i="1" s="1"/>
  <c r="G75" i="1"/>
  <c r="G66" i="1"/>
  <c r="AG96" i="1"/>
  <c r="BG87" i="1"/>
  <c r="Q87" i="7"/>
  <c r="S87" i="7"/>
  <c r="O110" i="7"/>
  <c r="O101" i="7"/>
  <c r="O92" i="7"/>
  <c r="O119" i="7"/>
  <c r="AG158" i="1"/>
  <c r="BG149" i="1"/>
  <c r="BG25" i="1"/>
  <c r="AG34" i="1"/>
  <c r="M25" i="1"/>
  <c r="AS30" i="7"/>
  <c r="AW25" i="7"/>
  <c r="AU25" i="7"/>
  <c r="AS66" i="7"/>
  <c r="AS48" i="7"/>
  <c r="AS57" i="7"/>
  <c r="AS39" i="7"/>
  <c r="C96" i="1"/>
  <c r="AC87" i="1"/>
  <c r="O154" i="7"/>
  <c r="S149" i="7"/>
  <c r="Q149" i="7"/>
  <c r="O172" i="7"/>
  <c r="O190" i="7"/>
  <c r="O163" i="7"/>
  <c r="O181" i="7"/>
  <c r="S25" i="7"/>
  <c r="Q25" i="7"/>
  <c r="O57" i="7"/>
  <c r="O30" i="7"/>
  <c r="O66" i="7"/>
  <c r="O48" i="7"/>
  <c r="O39" i="7"/>
  <c r="AC149" i="1"/>
  <c r="C158" i="1"/>
  <c r="AS154" i="7"/>
  <c r="AW149" i="7"/>
  <c r="AU149" i="7"/>
  <c r="AS163" i="7"/>
  <c r="AS181" i="7"/>
  <c r="AS172" i="7"/>
  <c r="AS190" i="7"/>
  <c r="AW87" i="7"/>
  <c r="AW92" i="7" s="1"/>
  <c r="AU87" i="7"/>
  <c r="AS110" i="7"/>
  <c r="AS101" i="7"/>
  <c r="AS128" i="7"/>
  <c r="AS119" i="7"/>
  <c r="K48" i="1"/>
  <c r="K57" i="1"/>
  <c r="K39" i="1"/>
  <c r="I25" i="1"/>
  <c r="G57" i="1"/>
  <c r="G48" i="1"/>
  <c r="G39" i="1"/>
  <c r="G30" i="1"/>
  <c r="O25" i="1"/>
  <c r="O66" i="1" s="1"/>
  <c r="K30" i="1" l="1"/>
  <c r="G96" i="1"/>
  <c r="E96" i="1"/>
  <c r="U149" i="7"/>
  <c r="W149" i="7"/>
  <c r="S154" i="7"/>
  <c r="S190" i="7"/>
  <c r="S163" i="7"/>
  <c r="S181" i="7"/>
  <c r="S172" i="7"/>
  <c r="AI34" i="1"/>
  <c r="AK34" i="1"/>
  <c r="W87" i="7"/>
  <c r="U87" i="7"/>
  <c r="S119" i="7"/>
  <c r="S92" i="7"/>
  <c r="S110" i="7"/>
  <c r="S101" i="7"/>
  <c r="AW154" i="7"/>
  <c r="AY149" i="7"/>
  <c r="BA149" i="7"/>
  <c r="AW190" i="7"/>
  <c r="AW172" i="7"/>
  <c r="AW181" i="7"/>
  <c r="AW163" i="7"/>
  <c r="AW30" i="7"/>
  <c r="AY25" i="7"/>
  <c r="BA25" i="7"/>
  <c r="AW66" i="7"/>
  <c r="AW48" i="7"/>
  <c r="AW57" i="7"/>
  <c r="AW39" i="7"/>
  <c r="AK158" i="1"/>
  <c r="AI158" i="1"/>
  <c r="BA87" i="7"/>
  <c r="BA92" i="7" s="1"/>
  <c r="AY87" i="7"/>
  <c r="AW110" i="7"/>
  <c r="AW128" i="7"/>
  <c r="AW119" i="7"/>
  <c r="AW101" i="7"/>
  <c r="G158" i="1"/>
  <c r="E158" i="1"/>
  <c r="U25" i="7"/>
  <c r="W25" i="7"/>
  <c r="S57" i="7"/>
  <c r="S48" i="7"/>
  <c r="S30" i="7"/>
  <c r="S39" i="7"/>
  <c r="S66" i="7"/>
  <c r="AK96" i="1"/>
  <c r="AI96" i="1"/>
  <c r="Q25" i="1"/>
  <c r="O30" i="1"/>
  <c r="O57" i="1"/>
  <c r="O48" i="1"/>
  <c r="O39" i="1"/>
  <c r="S25" i="1"/>
  <c r="S66" i="1" s="1"/>
  <c r="W25" i="1" l="1"/>
  <c r="W66" i="1" s="1"/>
  <c r="AA25" i="7"/>
  <c r="Y25" i="7"/>
  <c r="W48" i="7"/>
  <c r="W66" i="7"/>
  <c r="W30" i="7"/>
  <c r="W57" i="7"/>
  <c r="W39" i="7"/>
  <c r="BE149" i="7"/>
  <c r="BC149" i="7"/>
  <c r="BA190" i="7"/>
  <c r="BA154" i="7"/>
  <c r="BA163" i="7"/>
  <c r="BA181" i="7"/>
  <c r="BA172" i="7"/>
  <c r="BE25" i="7"/>
  <c r="BC25" i="7"/>
  <c r="BA39" i="7"/>
  <c r="BA66" i="7"/>
  <c r="BA57" i="7"/>
  <c r="BA30" i="7"/>
  <c r="BA48" i="7"/>
  <c r="Y87" i="7"/>
  <c r="AA87" i="7"/>
  <c r="W101" i="7"/>
  <c r="W110" i="7"/>
  <c r="W92" i="7"/>
  <c r="W119" i="7"/>
  <c r="AA149" i="7"/>
  <c r="Y149" i="7"/>
  <c r="W154" i="7"/>
  <c r="W181" i="7"/>
  <c r="W163" i="7"/>
  <c r="W172" i="7"/>
  <c r="W190" i="7"/>
  <c r="AO34" i="1"/>
  <c r="AM34" i="1"/>
  <c r="AO96" i="1"/>
  <c r="AM96" i="1"/>
  <c r="I158" i="1"/>
  <c r="K158" i="1"/>
  <c r="BC87" i="7"/>
  <c r="BE87" i="7"/>
  <c r="BA119" i="7"/>
  <c r="BA128" i="7"/>
  <c r="BA110" i="7"/>
  <c r="BA101" i="7"/>
  <c r="AO158" i="1"/>
  <c r="AM158" i="1"/>
  <c r="K96" i="1"/>
  <c r="I96" i="1"/>
  <c r="Y25" i="1"/>
  <c r="W48" i="1"/>
  <c r="W30" i="1"/>
  <c r="W57" i="1"/>
  <c r="U25" i="1"/>
  <c r="S57" i="1"/>
  <c r="S48" i="1"/>
  <c r="S39" i="1"/>
  <c r="S30" i="1"/>
  <c r="AA25" i="1"/>
  <c r="AC25" i="1" s="1"/>
  <c r="AQ96" i="1" l="1"/>
  <c r="AS96" i="1"/>
  <c r="AS34" i="1"/>
  <c r="AQ34" i="1"/>
  <c r="AC149" i="7"/>
  <c r="C158" i="7"/>
  <c r="O96" i="1"/>
  <c r="M96" i="1"/>
  <c r="BG87" i="7"/>
  <c r="AG96" i="7"/>
  <c r="AQ158" i="1"/>
  <c r="AS158" i="1"/>
  <c r="O158" i="1"/>
  <c r="M158" i="1"/>
  <c r="AC25" i="7"/>
  <c r="C34" i="7"/>
  <c r="BG149" i="7"/>
  <c r="AG158" i="7"/>
  <c r="C96" i="7"/>
  <c r="AC87" i="7"/>
  <c r="BG25" i="7"/>
  <c r="AG34" i="7"/>
  <c r="W39" i="1"/>
  <c r="C34" i="1"/>
  <c r="G158" i="7" l="1"/>
  <c r="E158" i="7"/>
  <c r="AW34" i="1"/>
  <c r="AU34" i="1"/>
  <c r="G34" i="7"/>
  <c r="E34" i="7"/>
  <c r="S96" i="1"/>
  <c r="Q96" i="1"/>
  <c r="AK34" i="7"/>
  <c r="AI34" i="7"/>
  <c r="S158" i="1"/>
  <c r="Q158" i="1"/>
  <c r="AU158" i="1"/>
  <c r="AW158" i="1"/>
  <c r="G96" i="7"/>
  <c r="E96" i="7"/>
  <c r="AK158" i="7"/>
  <c r="AI158" i="7"/>
  <c r="AK96" i="7"/>
  <c r="AK101" i="7" s="1"/>
  <c r="AI96" i="7"/>
  <c r="AW96" i="1"/>
  <c r="AU96" i="1"/>
  <c r="E34" i="1"/>
  <c r="G34" i="1"/>
  <c r="I96" i="7" l="1"/>
  <c r="K96" i="7"/>
  <c r="U96" i="1"/>
  <c r="W96" i="1"/>
  <c r="I34" i="7"/>
  <c r="K34" i="7"/>
  <c r="AM158" i="7"/>
  <c r="AO158" i="7"/>
  <c r="AO34" i="7"/>
  <c r="AM34" i="7"/>
  <c r="K158" i="7"/>
  <c r="I158" i="7"/>
  <c r="BA158" i="1"/>
  <c r="AY158" i="1"/>
  <c r="AY96" i="1"/>
  <c r="BA96" i="1"/>
  <c r="AO96" i="7"/>
  <c r="AM96" i="7"/>
  <c r="W158" i="1"/>
  <c r="U158" i="1"/>
  <c r="BA34" i="1"/>
  <c r="AY34" i="1"/>
  <c r="K34" i="1"/>
  <c r="I34" i="1"/>
  <c r="AS158" i="7" l="1"/>
  <c r="AQ158" i="7"/>
  <c r="O34" i="7"/>
  <c r="M34" i="7"/>
  <c r="BC34" i="1"/>
  <c r="BE34" i="1"/>
  <c r="BC158" i="1"/>
  <c r="BE158" i="1"/>
  <c r="AA96" i="1"/>
  <c r="Y96" i="1"/>
  <c r="BE96" i="1"/>
  <c r="BC96" i="1"/>
  <c r="Y158" i="1"/>
  <c r="AA158" i="1"/>
  <c r="O158" i="7"/>
  <c r="M158" i="7"/>
  <c r="O96" i="7"/>
  <c r="M96" i="7"/>
  <c r="AS96" i="7"/>
  <c r="AQ96" i="7"/>
  <c r="AS34" i="7"/>
  <c r="AQ34" i="7"/>
  <c r="M34" i="1"/>
  <c r="O34" i="1"/>
  <c r="C167" i="1" l="1"/>
  <c r="AC158" i="1"/>
  <c r="BG34" i="1"/>
  <c r="AG43" i="1"/>
  <c r="AG167" i="1"/>
  <c r="BG158" i="1"/>
  <c r="S158" i="7"/>
  <c r="Q158" i="7"/>
  <c r="AU34" i="7"/>
  <c r="AW34" i="7"/>
  <c r="AU96" i="7"/>
  <c r="AW96" i="7"/>
  <c r="BG96" i="1"/>
  <c r="AG105" i="1"/>
  <c r="S34" i="7"/>
  <c r="Q34" i="7"/>
  <c r="Q96" i="7"/>
  <c r="S96" i="7"/>
  <c r="C105" i="1"/>
  <c r="AC96" i="1"/>
  <c r="AW158" i="7"/>
  <c r="AU158" i="7"/>
  <c r="S34" i="1"/>
  <c r="Q34" i="1"/>
  <c r="AK105" i="1" l="1"/>
  <c r="AI105" i="1"/>
  <c r="BA96" i="7"/>
  <c r="AY96" i="7"/>
  <c r="AI43" i="1"/>
  <c r="AK43" i="1"/>
  <c r="U34" i="7"/>
  <c r="W34" i="7"/>
  <c r="AI167" i="1"/>
  <c r="AK167" i="1"/>
  <c r="G105" i="1"/>
  <c r="E105" i="1"/>
  <c r="BA158" i="7"/>
  <c r="AY158" i="7"/>
  <c r="W96" i="7"/>
  <c r="U96" i="7"/>
  <c r="BA34" i="7"/>
  <c r="AY34" i="7"/>
  <c r="W158" i="7"/>
  <c r="U158" i="7"/>
  <c r="G167" i="1"/>
  <c r="E167" i="1"/>
  <c r="U34" i="1"/>
  <c r="W34" i="1"/>
  <c r="Y34" i="7" l="1"/>
  <c r="AA34" i="7"/>
  <c r="Y96" i="7"/>
  <c r="AA96" i="7"/>
  <c r="I167" i="1"/>
  <c r="K167" i="1"/>
  <c r="BC158" i="7"/>
  <c r="BE158" i="7"/>
  <c r="Y158" i="7"/>
  <c r="AA158" i="7"/>
  <c r="I105" i="1"/>
  <c r="K105" i="1"/>
  <c r="BC96" i="7"/>
  <c r="BE96" i="7"/>
  <c r="AO43" i="1"/>
  <c r="AM43" i="1"/>
  <c r="AO167" i="1"/>
  <c r="AM167" i="1"/>
  <c r="BE34" i="7"/>
  <c r="BC34" i="7"/>
  <c r="AM105" i="1"/>
  <c r="AO105" i="1"/>
  <c r="AA34" i="1"/>
  <c r="Y34" i="1"/>
  <c r="AS105" i="1" l="1"/>
  <c r="AQ105" i="1"/>
  <c r="AG105" i="7"/>
  <c r="BG96" i="7"/>
  <c r="O167" i="1"/>
  <c r="M167" i="1"/>
  <c r="BG158" i="7"/>
  <c r="AG167" i="7"/>
  <c r="AS43" i="1"/>
  <c r="AQ43" i="1"/>
  <c r="O105" i="1"/>
  <c r="M105" i="1"/>
  <c r="C105" i="7"/>
  <c r="AC96" i="7"/>
  <c r="BG34" i="7"/>
  <c r="AG43" i="7"/>
  <c r="C167" i="7"/>
  <c r="AC158" i="7"/>
  <c r="AC34" i="7"/>
  <c r="C43" i="7"/>
  <c r="AQ167" i="1"/>
  <c r="AS167" i="1"/>
  <c r="AC34" i="1"/>
  <c r="C43" i="1"/>
  <c r="G105" i="7" l="1"/>
  <c r="E105" i="7"/>
  <c r="Q167" i="1"/>
  <c r="S167" i="1"/>
  <c r="AI167" i="7"/>
  <c r="AK167" i="7"/>
  <c r="AU167" i="1"/>
  <c r="AW167" i="1"/>
  <c r="E43" i="7"/>
  <c r="G43" i="7"/>
  <c r="AK43" i="7"/>
  <c r="AI43" i="7"/>
  <c r="Q105" i="1"/>
  <c r="S105" i="1"/>
  <c r="AK105" i="7"/>
  <c r="AI105" i="7"/>
  <c r="G167" i="7"/>
  <c r="E167" i="7"/>
  <c r="AW43" i="1"/>
  <c r="AU43" i="1"/>
  <c r="AW105" i="1"/>
  <c r="AU105" i="1"/>
  <c r="E43" i="1"/>
  <c r="G43" i="1"/>
  <c r="W105" i="1" l="1"/>
  <c r="U105" i="1"/>
  <c r="AM167" i="7"/>
  <c r="AO167" i="7"/>
  <c r="AY167" i="1"/>
  <c r="BA167" i="1"/>
  <c r="AM105" i="7"/>
  <c r="AO105" i="7"/>
  <c r="W167" i="1"/>
  <c r="U167" i="1"/>
  <c r="K43" i="7"/>
  <c r="I43" i="7"/>
  <c r="BA105" i="1"/>
  <c r="AY105" i="1"/>
  <c r="BA43" i="1"/>
  <c r="AY43" i="1"/>
  <c r="AM43" i="7"/>
  <c r="AO43" i="7"/>
  <c r="I167" i="7"/>
  <c r="K167" i="7"/>
  <c r="K105" i="7"/>
  <c r="I105" i="7"/>
  <c r="K43" i="1"/>
  <c r="I43" i="1"/>
  <c r="BE167" i="1" l="1"/>
  <c r="BC167" i="1"/>
  <c r="AS105" i="7"/>
  <c r="AQ105" i="7"/>
  <c r="O105" i="7"/>
  <c r="M105" i="7"/>
  <c r="BC105" i="1"/>
  <c r="BE105" i="1"/>
  <c r="O43" i="7"/>
  <c r="M43" i="7"/>
  <c r="BE43" i="1"/>
  <c r="BC43" i="1"/>
  <c r="O167" i="7"/>
  <c r="M167" i="7"/>
  <c r="AS167" i="7"/>
  <c r="AQ167" i="7"/>
  <c r="AS43" i="7"/>
  <c r="AQ43" i="7"/>
  <c r="Y167" i="1"/>
  <c r="AA167" i="1"/>
  <c r="Y105" i="1"/>
  <c r="AA105" i="1"/>
  <c r="M43" i="1"/>
  <c r="O43" i="1"/>
  <c r="Q167" i="7" l="1"/>
  <c r="S167" i="7"/>
  <c r="Q105" i="7"/>
  <c r="S105" i="7"/>
  <c r="C114" i="1"/>
  <c r="AC105" i="1"/>
  <c r="C176" i="1"/>
  <c r="AC167" i="1"/>
  <c r="AG52" i="1"/>
  <c r="BG43" i="1"/>
  <c r="AU105" i="7"/>
  <c r="AW105" i="7"/>
  <c r="AG114" i="1"/>
  <c r="BG105" i="1"/>
  <c r="AU167" i="7"/>
  <c r="AW167" i="7"/>
  <c r="AW43" i="7"/>
  <c r="AU43" i="7"/>
  <c r="S43" i="7"/>
  <c r="Q43" i="7"/>
  <c r="AG176" i="1"/>
  <c r="BG167" i="1"/>
  <c r="Q43" i="1"/>
  <c r="S43" i="1"/>
  <c r="AI176" i="1" l="1"/>
  <c r="AK176" i="1"/>
  <c r="AK114" i="1"/>
  <c r="AI114" i="1"/>
  <c r="E114" i="1"/>
  <c r="G114" i="1"/>
  <c r="BA105" i="7"/>
  <c r="AY105" i="7"/>
  <c r="U105" i="7"/>
  <c r="W105" i="7"/>
  <c r="BA167" i="7"/>
  <c r="AY167" i="7"/>
  <c r="W43" i="7"/>
  <c r="U43" i="7"/>
  <c r="E176" i="1"/>
  <c r="G176" i="1"/>
  <c r="U167" i="7"/>
  <c r="W167" i="7"/>
  <c r="BA43" i="7"/>
  <c r="AY43" i="7"/>
  <c r="AI52" i="1"/>
  <c r="AK52" i="1"/>
  <c r="U43" i="1"/>
  <c r="W43" i="1"/>
  <c r="AO52" i="1" l="1"/>
  <c r="AM52" i="1"/>
  <c r="K114" i="1"/>
  <c r="I114" i="1"/>
  <c r="Y43" i="7"/>
  <c r="AA43" i="7"/>
  <c r="AM114" i="1"/>
  <c r="AO114" i="1"/>
  <c r="K176" i="1"/>
  <c r="I176" i="1"/>
  <c r="BC105" i="7"/>
  <c r="BE105" i="7"/>
  <c r="BC43" i="7"/>
  <c r="BE43" i="7"/>
  <c r="BC167" i="7"/>
  <c r="BE167" i="7"/>
  <c r="AA167" i="7"/>
  <c r="Y167" i="7"/>
  <c r="AA105" i="7"/>
  <c r="Y105" i="7"/>
  <c r="AO176" i="1"/>
  <c r="AM176" i="1"/>
  <c r="AA43" i="1"/>
  <c r="Y43" i="1"/>
  <c r="AG52" i="7" l="1"/>
  <c r="BG43" i="7"/>
  <c r="C52" i="7"/>
  <c r="AC43" i="7"/>
  <c r="AG176" i="7"/>
  <c r="BG167" i="7"/>
  <c r="AS114" i="1"/>
  <c r="AQ114" i="1"/>
  <c r="AG114" i="7"/>
  <c r="BG105" i="7"/>
  <c r="AC105" i="7"/>
  <c r="C114" i="7"/>
  <c r="D2" i="12"/>
  <c r="M114" i="1"/>
  <c r="O114" i="1"/>
  <c r="AQ176" i="1"/>
  <c r="AS176" i="1"/>
  <c r="C176" i="7"/>
  <c r="AC167" i="7"/>
  <c r="O176" i="1"/>
  <c r="M176" i="1"/>
  <c r="AS52" i="1"/>
  <c r="AQ52" i="1"/>
  <c r="AC43" i="1"/>
  <c r="C52" i="1"/>
  <c r="AU52" i="1" l="1"/>
  <c r="AW52" i="1"/>
  <c r="AW114" i="1"/>
  <c r="AU114" i="1"/>
  <c r="AI176" i="7"/>
  <c r="AK176" i="7"/>
  <c r="Q176" i="1"/>
  <c r="S176" i="1"/>
  <c r="G114" i="7"/>
  <c r="E114" i="7"/>
  <c r="E176" i="7"/>
  <c r="G176" i="7"/>
  <c r="Q114" i="1"/>
  <c r="S114" i="1"/>
  <c r="G52" i="7"/>
  <c r="E52" i="7"/>
  <c r="AW176" i="1"/>
  <c r="AU176" i="1"/>
  <c r="AI114" i="7"/>
  <c r="AK114" i="7"/>
  <c r="F5" i="12"/>
  <c r="AK52" i="7"/>
  <c r="AI52" i="7"/>
  <c r="G52" i="1"/>
  <c r="E52" i="1"/>
  <c r="AO52" i="7" l="1"/>
  <c r="AM52" i="7"/>
  <c r="U114" i="1"/>
  <c r="W114" i="1"/>
  <c r="AO176" i="7"/>
  <c r="AM176" i="7"/>
  <c r="AO114" i="7"/>
  <c r="AM114" i="7"/>
  <c r="K176" i="7"/>
  <c r="I176" i="7"/>
  <c r="BA114" i="1"/>
  <c r="AY114" i="1"/>
  <c r="I52" i="7"/>
  <c r="K52" i="7"/>
  <c r="BA52" i="1"/>
  <c r="AY52" i="1"/>
  <c r="U176" i="1"/>
  <c r="W176" i="1"/>
  <c r="BA176" i="1"/>
  <c r="AY176" i="1"/>
  <c r="K114" i="7"/>
  <c r="I114" i="7"/>
  <c r="I52" i="1"/>
  <c r="K52" i="1"/>
  <c r="BE52" i="1" l="1"/>
  <c r="BC52" i="1"/>
  <c r="AS114" i="7"/>
  <c r="AQ114" i="7"/>
  <c r="M52" i="7"/>
  <c r="O52" i="7"/>
  <c r="M114" i="7"/>
  <c r="O114" i="7"/>
  <c r="AS176" i="7"/>
  <c r="AQ176" i="7"/>
  <c r="Y114" i="1"/>
  <c r="AA114" i="1"/>
  <c r="BE176" i="1"/>
  <c r="BC176" i="1"/>
  <c r="BC114" i="1"/>
  <c r="BE114" i="1"/>
  <c r="AA176" i="1"/>
  <c r="Y176" i="1"/>
  <c r="O176" i="7"/>
  <c r="M176" i="7"/>
  <c r="AQ52" i="7"/>
  <c r="AS52" i="7"/>
  <c r="O52" i="1"/>
  <c r="M52" i="1"/>
  <c r="S52" i="7" l="1"/>
  <c r="Q52" i="7"/>
  <c r="AG185" i="1"/>
  <c r="BG176" i="1"/>
  <c r="Q114" i="7"/>
  <c r="S114" i="7"/>
  <c r="AW52" i="7"/>
  <c r="AU52" i="7"/>
  <c r="AC114" i="1"/>
  <c r="C123" i="1"/>
  <c r="AU114" i="7"/>
  <c r="AW114" i="7"/>
  <c r="AG123" i="1"/>
  <c r="BG114" i="1"/>
  <c r="Q176" i="7"/>
  <c r="S176" i="7"/>
  <c r="C185" i="1"/>
  <c r="AC176" i="1"/>
  <c r="AW176" i="7"/>
  <c r="AU176" i="7"/>
  <c r="BG52" i="1"/>
  <c r="AG61" i="1"/>
  <c r="Q52" i="1"/>
  <c r="S52" i="1"/>
  <c r="U114" i="7" l="1"/>
  <c r="W114" i="7"/>
  <c r="BA52" i="7"/>
  <c r="AY52" i="7"/>
  <c r="AK123" i="1"/>
  <c r="AI123" i="1"/>
  <c r="BA114" i="7"/>
  <c r="AY114" i="7"/>
  <c r="AY176" i="7"/>
  <c r="BA176" i="7"/>
  <c r="E123" i="1"/>
  <c r="G123" i="1"/>
  <c r="U176" i="7"/>
  <c r="W176" i="7"/>
  <c r="AI61" i="1"/>
  <c r="AK61" i="1"/>
  <c r="AI185" i="1"/>
  <c r="AK185" i="1"/>
  <c r="G185" i="1"/>
  <c r="E185" i="1"/>
  <c r="U52" i="7"/>
  <c r="W52" i="7"/>
  <c r="W52" i="1"/>
  <c r="U52" i="1"/>
  <c r="Y52" i="7" l="1"/>
  <c r="AA52" i="7"/>
  <c r="AM61" i="1"/>
  <c r="AO61" i="1"/>
  <c r="AM123" i="1"/>
  <c r="AO123" i="1"/>
  <c r="BE52" i="7"/>
  <c r="BC52" i="7"/>
  <c r="BE114" i="7"/>
  <c r="BC114" i="7"/>
  <c r="Y176" i="7"/>
  <c r="AA176" i="7"/>
  <c r="K123" i="1"/>
  <c r="I123" i="1"/>
  <c r="I185" i="1"/>
  <c r="K185" i="1"/>
  <c r="AM185" i="1"/>
  <c r="AO185" i="1"/>
  <c r="BE176" i="7"/>
  <c r="BC176" i="7"/>
  <c r="Y114" i="7"/>
  <c r="AA114" i="7"/>
  <c r="Y52" i="1"/>
  <c r="AA52" i="1"/>
  <c r="BG52" i="7" l="1"/>
  <c r="AG61" i="7"/>
  <c r="AQ123" i="1"/>
  <c r="AS123" i="1"/>
  <c r="M123" i="1"/>
  <c r="O123" i="1"/>
  <c r="C185" i="7"/>
  <c r="AC176" i="7"/>
  <c r="AS61" i="1"/>
  <c r="AQ61" i="1"/>
  <c r="AC52" i="7"/>
  <c r="C61" i="7"/>
  <c r="M185" i="1"/>
  <c r="O185" i="1"/>
  <c r="AC114" i="7"/>
  <c r="C123" i="7"/>
  <c r="AG185" i="7"/>
  <c r="BG176" i="7"/>
  <c r="AS185" i="1"/>
  <c r="AQ185" i="1"/>
  <c r="AG123" i="7"/>
  <c r="BG114" i="7"/>
  <c r="AC52" i="1"/>
  <c r="C61" i="1"/>
  <c r="Q185" i="1" l="1"/>
  <c r="S185" i="1"/>
  <c r="S123" i="1"/>
  <c r="Q123" i="1"/>
  <c r="AI123" i="7"/>
  <c r="AK123" i="7"/>
  <c r="G61" i="7"/>
  <c r="E61" i="7"/>
  <c r="AW123" i="1"/>
  <c r="AU123" i="1"/>
  <c r="G123" i="7"/>
  <c r="E123" i="7"/>
  <c r="AW185" i="1"/>
  <c r="AU185" i="1"/>
  <c r="AI61" i="7"/>
  <c r="AK61" i="7"/>
  <c r="G185" i="7"/>
  <c r="E185" i="7"/>
  <c r="AI185" i="7"/>
  <c r="AK185" i="7"/>
  <c r="AU61" i="1"/>
  <c r="AW61" i="1"/>
  <c r="E61" i="1"/>
  <c r="G61" i="1"/>
  <c r="BA61" i="1" l="1"/>
  <c r="AY61" i="1"/>
  <c r="AM61" i="7"/>
  <c r="AO61" i="7"/>
  <c r="AM123" i="7"/>
  <c r="AO123" i="7"/>
  <c r="AY185" i="1"/>
  <c r="BA185" i="1"/>
  <c r="AO185" i="7"/>
  <c r="AM185" i="7"/>
  <c r="K61" i="7"/>
  <c r="I61" i="7"/>
  <c r="I123" i="7"/>
  <c r="K123" i="7"/>
  <c r="K128" i="7" s="1"/>
  <c r="U123" i="1"/>
  <c r="W123" i="1"/>
  <c r="U185" i="1"/>
  <c r="W185" i="1"/>
  <c r="K185" i="7"/>
  <c r="I185" i="7"/>
  <c r="BA123" i="1"/>
  <c r="AY123" i="1"/>
  <c r="K61" i="1"/>
  <c r="M61" i="1" s="1"/>
  <c r="I61" i="1"/>
  <c r="BE185" i="1" l="1"/>
  <c r="BC185" i="1"/>
  <c r="M123" i="7"/>
  <c r="O123" i="7"/>
  <c r="O128" i="7" s="1"/>
  <c r="AS123" i="7"/>
  <c r="AQ123" i="7"/>
  <c r="AA123" i="1"/>
  <c r="Y123" i="1"/>
  <c r="BC123" i="1"/>
  <c r="BE123" i="1"/>
  <c r="AQ61" i="7"/>
  <c r="AS61" i="7"/>
  <c r="M185" i="7"/>
  <c r="O185" i="7"/>
  <c r="M61" i="7"/>
  <c r="O61" i="7"/>
  <c r="Y185" i="1"/>
  <c r="AA185" i="1"/>
  <c r="AS185" i="7"/>
  <c r="AQ185" i="7"/>
  <c r="BE61" i="1"/>
  <c r="BC61" i="1"/>
  <c r="O61" i="1"/>
  <c r="AC123" i="1" l="1"/>
  <c r="C132" i="1"/>
  <c r="S61" i="7"/>
  <c r="Q61" i="7"/>
  <c r="S185" i="7"/>
  <c r="Q185" i="7"/>
  <c r="AW123" i="7"/>
  <c r="AU123" i="7"/>
  <c r="AW61" i="7"/>
  <c r="AU61" i="7"/>
  <c r="S123" i="7"/>
  <c r="S128" i="7" s="1"/>
  <c r="Q123" i="7"/>
  <c r="AW185" i="7"/>
  <c r="AU185" i="7"/>
  <c r="AC185" i="1"/>
  <c r="C194" i="1"/>
  <c r="BG123" i="1"/>
  <c r="AG132" i="1"/>
  <c r="AG70" i="1"/>
  <c r="BG61" i="1"/>
  <c r="BG185" i="1"/>
  <c r="AG194" i="1"/>
  <c r="S61" i="1"/>
  <c r="Q61" i="1"/>
  <c r="BA123" i="7" l="1"/>
  <c r="AY123" i="7"/>
  <c r="AK194" i="1"/>
  <c r="AI194" i="1"/>
  <c r="AY185" i="7"/>
  <c r="BA185" i="7"/>
  <c r="AI70" i="1"/>
  <c r="AK70" i="1"/>
  <c r="AM70" i="1" s="1"/>
  <c r="W123" i="7"/>
  <c r="W128" i="7" s="1"/>
  <c r="U123" i="7"/>
  <c r="U61" i="7"/>
  <c r="W61" i="7"/>
  <c r="G194" i="1"/>
  <c r="E194" i="1"/>
  <c r="U185" i="7"/>
  <c r="W185" i="7"/>
  <c r="AK132" i="1"/>
  <c r="AI132" i="1"/>
  <c r="G132" i="1"/>
  <c r="E132" i="1"/>
  <c r="AY61" i="7"/>
  <c r="BA61" i="7"/>
  <c r="U61" i="1"/>
  <c r="W61" i="1"/>
  <c r="BE185" i="7" l="1"/>
  <c r="BC185" i="7"/>
  <c r="I194" i="1"/>
  <c r="AA185" i="7"/>
  <c r="Y185" i="7"/>
  <c r="BC61" i="7"/>
  <c r="BE61" i="7"/>
  <c r="AA61" i="7"/>
  <c r="Y61" i="7"/>
  <c r="I132" i="1"/>
  <c r="AM194" i="1"/>
  <c r="AM132" i="1"/>
  <c r="Y123" i="7"/>
  <c r="AA123" i="7"/>
  <c r="BE123" i="7"/>
  <c r="BC123" i="7"/>
  <c r="AA61" i="1"/>
  <c r="AC61" i="1" s="1"/>
  <c r="Y61" i="1"/>
  <c r="AC185" i="7" l="1"/>
  <c r="C194" i="7"/>
  <c r="BG61" i="7"/>
  <c r="AG70" i="7"/>
  <c r="AG132" i="7"/>
  <c r="BG123" i="7"/>
  <c r="AC123" i="7"/>
  <c r="C132" i="7"/>
  <c r="AC61" i="7"/>
  <c r="C70" i="7"/>
  <c r="BG185" i="7"/>
  <c r="AG194" i="7"/>
  <c r="C70" i="1"/>
  <c r="G194" i="7" l="1"/>
  <c r="E194" i="7"/>
  <c r="AK194" i="7"/>
  <c r="AI194" i="7"/>
  <c r="E132" i="7"/>
  <c r="G132" i="7"/>
  <c r="AI70" i="7"/>
  <c r="AK70" i="7"/>
  <c r="G70" i="7"/>
  <c r="E70" i="7"/>
  <c r="AK132" i="7"/>
  <c r="AI132" i="7"/>
  <c r="E70" i="1"/>
  <c r="G70" i="1"/>
  <c r="I132" i="7" l="1"/>
  <c r="G137" i="7"/>
  <c r="I70" i="7"/>
  <c r="AM194" i="7"/>
  <c r="AM70" i="7"/>
  <c r="I194" i="7"/>
  <c r="AM132" i="7"/>
  <c r="I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自動で表示
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10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自動で表示
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月・火</t>
        </r>
      </text>
    </comment>
    <comment ref="F1" authorId="0" shapeId="0" xr:uid="{00000000-0006-0000-0700-000002000000}">
      <text>
        <r>
          <rPr>
            <b/>
            <sz val="9"/>
            <color indexed="81"/>
            <rFont val="MS P ゴシック"/>
            <family val="3"/>
            <charset val="128"/>
          </rPr>
          <t>木・金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月・火</t>
        </r>
      </text>
    </comment>
    <comment ref="F1" authorId="0" shapeId="0" xr:uid="{00000000-0006-0000-0800-000002000000}">
      <text>
        <r>
          <rPr>
            <b/>
            <sz val="9"/>
            <color indexed="81"/>
            <rFont val="MS P ゴシック"/>
            <family val="3"/>
            <charset val="128"/>
          </rPr>
          <t>木・金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月・火</t>
        </r>
      </text>
    </comment>
    <comment ref="F1" authorId="0" shapeId="0" xr:uid="{00000000-0006-0000-0900-000002000000}">
      <text>
        <r>
          <rPr>
            <b/>
            <sz val="9"/>
            <color indexed="81"/>
            <rFont val="MS P ゴシック"/>
            <family val="3"/>
            <charset val="128"/>
          </rPr>
          <t>木・金</t>
        </r>
      </text>
    </comment>
  </commentList>
</comments>
</file>

<file path=xl/sharedStrings.xml><?xml version="1.0" encoding="utf-8"?>
<sst xmlns="http://schemas.openxmlformats.org/spreadsheetml/2006/main" count="13072" uniqueCount="550">
  <si>
    <t>月</t>
  </si>
  <si>
    <t>火</t>
  </si>
  <si>
    <t>水</t>
  </si>
  <si>
    <t>木</t>
  </si>
  <si>
    <t>金</t>
  </si>
  <si>
    <t>土</t>
  </si>
  <si>
    <t>月</t>
    <rPh sb="0" eb="1">
      <t>ガツ</t>
    </rPh>
    <phoneticPr fontId="10"/>
  </si>
  <si>
    <t>日</t>
    <rPh sb="0" eb="1">
      <t>ニチ</t>
    </rPh>
    <phoneticPr fontId="10"/>
  </si>
  <si>
    <t>お住いの町名：</t>
    <rPh sb="1" eb="2">
      <t>スマ</t>
    </rPh>
    <rPh sb="4" eb="6">
      <t>チョウメイ</t>
    </rPh>
    <phoneticPr fontId="10"/>
  </si>
  <si>
    <t>第2火曜日</t>
  </si>
  <si>
    <t>第1金曜日</t>
  </si>
  <si>
    <t>第2水曜日</t>
  </si>
  <si>
    <t>第1水曜日</t>
  </si>
  <si>
    <t>第2金曜日</t>
  </si>
  <si>
    <t>第4火曜日</t>
  </si>
  <si>
    <t>第4水曜日</t>
  </si>
  <si>
    <t>第3水曜日</t>
  </si>
  <si>
    <t>第2木曜日</t>
  </si>
  <si>
    <t>第1月曜日</t>
  </si>
  <si>
    <t>第1木曜日</t>
  </si>
  <si>
    <t>第4木曜日</t>
  </si>
  <si>
    <t>第3月曜日</t>
  </si>
  <si>
    <t>第3木曜日</t>
  </si>
  <si>
    <t>第4金曜日</t>
  </si>
  <si>
    <t>第3火曜日</t>
  </si>
  <si>
    <t>第3金曜日</t>
  </si>
  <si>
    <t>第1火曜日</t>
  </si>
  <si>
    <t>第2月曜日</t>
  </si>
  <si>
    <t>第4月曜日</t>
  </si>
  <si>
    <t>日付</t>
    <rPh sb="0" eb="2">
      <t>ヒヅケ</t>
    </rPh>
    <phoneticPr fontId="12"/>
  </si>
  <si>
    <t>曜日</t>
    <rPh sb="0" eb="2">
      <t>ヨウビ</t>
    </rPh>
    <phoneticPr fontId="12"/>
  </si>
  <si>
    <t>名称</t>
    <rPh sb="0" eb="2">
      <t>メイショウ</t>
    </rPh>
    <phoneticPr fontId="12"/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</si>
  <si>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</si>
  <si>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</si>
  <si>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</si>
  <si>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</si>
  <si>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</si>
  <si>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</si>
  <si>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</si>
  <si>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</si>
  <si>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</si>
  <si>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敬老の日</t>
  </si>
  <si>
    <t>秋分の日</t>
  </si>
  <si>
    <t>文化の日</t>
  </si>
  <si>
    <t>勤労感謝の日</t>
  </si>
  <si>
    <t>山の日</t>
  </si>
  <si>
    <t>可燃ごみ</t>
    <rPh sb="0" eb="2">
      <t>カネン</t>
    </rPh>
    <phoneticPr fontId="10"/>
  </si>
  <si>
    <t>木曜日</t>
  </si>
  <si>
    <t>月曜日</t>
  </si>
  <si>
    <t>備考１</t>
    <rPh sb="0" eb="2">
      <t>ビコウ</t>
    </rPh>
    <phoneticPr fontId="10"/>
  </si>
  <si>
    <t>備考２</t>
    <rPh sb="0" eb="2">
      <t>ビコウ</t>
    </rPh>
    <phoneticPr fontId="10"/>
  </si>
  <si>
    <t>下の□を選択すると矢印の下に表示される▼ボタンをクリック</t>
    <phoneticPr fontId="10"/>
  </si>
  <si>
    <t>谷折り</t>
    <rPh sb="0" eb="1">
      <t>タニ</t>
    </rPh>
    <rPh sb="1" eb="2">
      <t>オ</t>
    </rPh>
    <phoneticPr fontId="10"/>
  </si>
  <si>
    <t>上　　半　　期　　分</t>
    <rPh sb="0" eb="1">
      <t>ウエ</t>
    </rPh>
    <rPh sb="3" eb="4">
      <t>ハン</t>
    </rPh>
    <rPh sb="6" eb="7">
      <t>キ</t>
    </rPh>
    <rPh sb="9" eb="10">
      <t>ブン</t>
    </rPh>
    <phoneticPr fontId="10"/>
  </si>
  <si>
    <t>山折り</t>
    <rPh sb="0" eb="1">
      <t>ヤマ</t>
    </rPh>
    <rPh sb="1" eb="2">
      <t>オ</t>
    </rPh>
    <phoneticPr fontId="10"/>
  </si>
  <si>
    <t>下　　半　　期　　分</t>
    <rPh sb="0" eb="1">
      <t>シタ</t>
    </rPh>
    <rPh sb="3" eb="4">
      <t>ハン</t>
    </rPh>
    <rPh sb="6" eb="7">
      <t>キ</t>
    </rPh>
    <rPh sb="9" eb="10">
      <t>ブン</t>
    </rPh>
    <phoneticPr fontId="10"/>
  </si>
  <si>
    <t>谷折り</t>
    <rPh sb="0" eb="1">
      <t>タニ</t>
    </rPh>
    <rPh sb="1" eb="2">
      <t>オ</t>
    </rPh>
    <phoneticPr fontId="10"/>
  </si>
  <si>
    <t>山折り</t>
    <rPh sb="0" eb="1">
      <t>ヤマ</t>
    </rPh>
    <rPh sb="1" eb="2">
      <t>オ</t>
    </rPh>
    <phoneticPr fontId="10"/>
  </si>
  <si>
    <t>第5月曜日</t>
  </si>
  <si>
    <t>第5木曜日</t>
  </si>
  <si>
    <t>第5火曜日</t>
  </si>
  <si>
    <t>第5金曜日</t>
  </si>
  <si>
    <t>年末の日程変更入力可能期間</t>
    <rPh sb="0" eb="2">
      <t>ネンマツ</t>
    </rPh>
    <rPh sb="3" eb="5">
      <t>ニッテイ</t>
    </rPh>
    <rPh sb="5" eb="7">
      <t>ヘンコウ</t>
    </rPh>
    <rPh sb="7" eb="9">
      <t>ニュウリョク</t>
    </rPh>
    <rPh sb="9" eb="11">
      <t>カノウ</t>
    </rPh>
    <rPh sb="11" eb="13">
      <t>キカン</t>
    </rPh>
    <phoneticPr fontId="10"/>
  </si>
  <si>
    <t>から</t>
    <phoneticPr fontId="10"/>
  </si>
  <si>
    <t>まで</t>
    <phoneticPr fontId="10"/>
  </si>
  <si>
    <t>年始の日程変更入力可能期間</t>
    <rPh sb="0" eb="2">
      <t>ネンシ</t>
    </rPh>
    <rPh sb="3" eb="5">
      <t>ニッテイ</t>
    </rPh>
    <rPh sb="5" eb="7">
      <t>ヘンコウ</t>
    </rPh>
    <rPh sb="7" eb="9">
      <t>ニュウリョク</t>
    </rPh>
    <rPh sb="9" eb="11">
      <t>カノウ</t>
    </rPh>
    <rPh sb="11" eb="13">
      <t>キカン</t>
    </rPh>
    <phoneticPr fontId="10"/>
  </si>
  <si>
    <t>柳 井 市</t>
    <rPh sb="0" eb="1">
      <t>ヤナギ</t>
    </rPh>
    <rPh sb="2" eb="3">
      <t>イ</t>
    </rPh>
    <rPh sb="4" eb="5">
      <t>シ</t>
    </rPh>
    <phoneticPr fontId="10"/>
  </si>
  <si>
    <t>休日</t>
  </si>
  <si>
    <t>天皇誕生日</t>
  </si>
  <si>
    <t>スポーツの日</t>
  </si>
  <si>
    <t>柳井</t>
    <rPh sb="0" eb="2">
      <t>ヤナイ</t>
    </rPh>
    <phoneticPr fontId="36"/>
  </si>
  <si>
    <t>日積</t>
    <rPh sb="0" eb="2">
      <t>ヒヅミ</t>
    </rPh>
    <phoneticPr fontId="36"/>
  </si>
  <si>
    <t>伊陸</t>
    <rPh sb="0" eb="2">
      <t>イカチ</t>
    </rPh>
    <phoneticPr fontId="36"/>
  </si>
  <si>
    <t>新庄</t>
    <rPh sb="0" eb="2">
      <t>シンジョウ</t>
    </rPh>
    <phoneticPr fontId="36"/>
  </si>
  <si>
    <t>余田</t>
    <phoneticPr fontId="36"/>
  </si>
  <si>
    <t>伊保庄</t>
    <phoneticPr fontId="36"/>
  </si>
  <si>
    <t>阿月</t>
    <rPh sb="0" eb="2">
      <t>アツキ</t>
    </rPh>
    <phoneticPr fontId="36"/>
  </si>
  <si>
    <t>平郡</t>
    <rPh sb="0" eb="2">
      <t>ヘイグン</t>
    </rPh>
    <phoneticPr fontId="36"/>
  </si>
  <si>
    <t>大畠</t>
    <rPh sb="0" eb="2">
      <t>オオバタケ</t>
    </rPh>
    <phoneticPr fontId="36"/>
  </si>
  <si>
    <t>白潟東一</t>
  </si>
  <si>
    <t>水梨</t>
  </si>
  <si>
    <t>長野</t>
  </si>
  <si>
    <t>宮の下東</t>
  </si>
  <si>
    <t>河添</t>
  </si>
  <si>
    <t>病院</t>
  </si>
  <si>
    <t>池の浦</t>
  </si>
  <si>
    <t>阿宗</t>
  </si>
  <si>
    <t>殿畑</t>
  </si>
  <si>
    <t>白潟東二</t>
  </si>
  <si>
    <t>鷹の巣</t>
  </si>
  <si>
    <t>木部</t>
  </si>
  <si>
    <t>宮の下西</t>
  </si>
  <si>
    <t>中村</t>
  </si>
  <si>
    <t>ゆうわ苑</t>
  </si>
  <si>
    <t>相の浦上</t>
  </si>
  <si>
    <t>内浜</t>
  </si>
  <si>
    <t>東本谷</t>
  </si>
  <si>
    <t>白潟西上</t>
  </si>
  <si>
    <t>堺原</t>
  </si>
  <si>
    <t>錦</t>
  </si>
  <si>
    <t>東富尾</t>
  </si>
  <si>
    <t>平田</t>
  </si>
  <si>
    <t>岩政</t>
  </si>
  <si>
    <t>相の浦中</t>
  </si>
  <si>
    <t>縄手</t>
  </si>
  <si>
    <t>中筋</t>
  </si>
  <si>
    <t>白潟西下</t>
  </si>
  <si>
    <t>大福原</t>
  </si>
  <si>
    <t>北畑</t>
  </si>
  <si>
    <t>下富尾</t>
  </si>
  <si>
    <t>尾林</t>
  </si>
  <si>
    <t>近長上</t>
  </si>
  <si>
    <t>相の浦下</t>
  </si>
  <si>
    <t>石仏</t>
  </si>
  <si>
    <t>西本谷</t>
  </si>
  <si>
    <t>白潟西二</t>
  </si>
  <si>
    <t>正福</t>
  </si>
  <si>
    <t>宗兼</t>
  </si>
  <si>
    <t>中富尾</t>
  </si>
  <si>
    <t>西山</t>
  </si>
  <si>
    <t>近長下</t>
  </si>
  <si>
    <t>宇積</t>
  </si>
  <si>
    <t>大江</t>
  </si>
  <si>
    <t>東浜</t>
  </si>
  <si>
    <t>江の浦</t>
  </si>
  <si>
    <t>的場</t>
  </si>
  <si>
    <t>深田</t>
  </si>
  <si>
    <t>蓮台寺</t>
  </si>
  <si>
    <t>開作前</t>
  </si>
  <si>
    <t>コスタ</t>
  </si>
  <si>
    <t>中浜</t>
  </si>
  <si>
    <t>西浜</t>
  </si>
  <si>
    <t>宮本東</t>
  </si>
  <si>
    <t>あそか苑</t>
  </si>
  <si>
    <t>奥畑</t>
  </si>
  <si>
    <t>上富尾</t>
  </si>
  <si>
    <t>晩ノ木</t>
  </si>
  <si>
    <t>開作後</t>
  </si>
  <si>
    <t>中村造船</t>
  </si>
  <si>
    <t>河内</t>
  </si>
  <si>
    <t>東瀬戸</t>
  </si>
  <si>
    <t>宮本西</t>
  </si>
  <si>
    <t>尾崎原</t>
  </si>
  <si>
    <t>門前</t>
  </si>
  <si>
    <t>浜の内</t>
  </si>
  <si>
    <t>小平尾</t>
  </si>
  <si>
    <t>向田</t>
  </si>
  <si>
    <t>国清</t>
    <phoneticPr fontId="36"/>
  </si>
  <si>
    <t>浦中手</t>
  </si>
  <si>
    <t>東瀬戸住宅</t>
  </si>
  <si>
    <t>宮野</t>
  </si>
  <si>
    <t>宮の下</t>
  </si>
  <si>
    <t>泉</t>
  </si>
  <si>
    <t>幸南</t>
  </si>
  <si>
    <t>南小平尾</t>
  </si>
  <si>
    <t>八幡</t>
  </si>
  <si>
    <t>竹の浦</t>
  </si>
  <si>
    <t>中手</t>
  </si>
  <si>
    <t>西瀬戸</t>
  </si>
  <si>
    <t>大屋</t>
  </si>
  <si>
    <t>大里</t>
  </si>
  <si>
    <t>宮ヶ原</t>
  </si>
  <si>
    <t>幸ヶ丘</t>
  </si>
  <si>
    <t>平尾</t>
  </si>
  <si>
    <t>大古庵</t>
  </si>
  <si>
    <t>松浦</t>
  </si>
  <si>
    <t>石原・佐保</t>
  </si>
  <si>
    <t>東石神</t>
  </si>
  <si>
    <t>大屋東</t>
  </si>
  <si>
    <t>北智雲院</t>
  </si>
  <si>
    <t>旭</t>
  </si>
  <si>
    <t>苗代地</t>
  </si>
  <si>
    <t>今出</t>
  </si>
  <si>
    <t>福井</t>
  </si>
  <si>
    <t>西</t>
  </si>
  <si>
    <t>下久保</t>
  </si>
  <si>
    <t>南石神</t>
  </si>
  <si>
    <t>千才</t>
  </si>
  <si>
    <t>中院</t>
  </si>
  <si>
    <t>久可地</t>
  </si>
  <si>
    <t>上苗代地</t>
  </si>
  <si>
    <t>中郷</t>
  </si>
  <si>
    <t>郷中</t>
  </si>
  <si>
    <t>和田</t>
    <phoneticPr fontId="36"/>
  </si>
  <si>
    <t>上久保</t>
  </si>
  <si>
    <t>中石神</t>
  </si>
  <si>
    <t>野地</t>
  </si>
  <si>
    <t>大原</t>
  </si>
  <si>
    <t>松山</t>
  </si>
  <si>
    <t>上大祖</t>
  </si>
  <si>
    <t>院内</t>
  </si>
  <si>
    <t>岡河内</t>
  </si>
  <si>
    <t>合中上</t>
  </si>
  <si>
    <t>江の尻</t>
  </si>
  <si>
    <t>西石神</t>
  </si>
  <si>
    <t>琴風</t>
  </si>
  <si>
    <t>北小国</t>
  </si>
  <si>
    <t>丸山</t>
  </si>
  <si>
    <t>下大祖北</t>
  </si>
  <si>
    <t>保生地</t>
  </si>
  <si>
    <t>原</t>
  </si>
  <si>
    <t>合中下</t>
  </si>
  <si>
    <t>波止</t>
  </si>
  <si>
    <t>串</t>
  </si>
  <si>
    <t>琴風団地</t>
  </si>
  <si>
    <t>小国</t>
  </si>
  <si>
    <t>塩田地</t>
  </si>
  <si>
    <t>下大祖中</t>
  </si>
  <si>
    <t>堀</t>
  </si>
  <si>
    <t>山近</t>
  </si>
  <si>
    <t>東</t>
  </si>
  <si>
    <t>鶴甫</t>
  </si>
  <si>
    <t>串の下</t>
  </si>
  <si>
    <t>水口</t>
  </si>
  <si>
    <t>平和台</t>
  </si>
  <si>
    <t>藤の木</t>
  </si>
  <si>
    <t>下大祖南</t>
  </si>
  <si>
    <t>小原</t>
  </si>
  <si>
    <t>小野上</t>
  </si>
  <si>
    <t>青木</t>
  </si>
  <si>
    <t>松葉川</t>
  </si>
  <si>
    <t>西畑</t>
  </si>
  <si>
    <t>片野東</t>
  </si>
  <si>
    <t>上若杉</t>
  </si>
  <si>
    <t>上大の口</t>
  </si>
  <si>
    <t>築山</t>
  </si>
  <si>
    <t>坂本</t>
  </si>
  <si>
    <t>小野下前</t>
  </si>
  <si>
    <t>吉毛</t>
  </si>
  <si>
    <t>伊場</t>
  </si>
  <si>
    <t>坂川</t>
  </si>
  <si>
    <t>片野西</t>
  </si>
  <si>
    <t>若杉</t>
  </si>
  <si>
    <t>中大の口</t>
  </si>
  <si>
    <t>宝泉</t>
  </si>
  <si>
    <t>畑</t>
    <phoneticPr fontId="36"/>
  </si>
  <si>
    <t>小野下後</t>
  </si>
  <si>
    <t>宮岬団地</t>
  </si>
  <si>
    <t>北中開作</t>
  </si>
  <si>
    <t>大谷</t>
  </si>
  <si>
    <t>下大の口</t>
  </si>
  <si>
    <t>下沖原</t>
  </si>
  <si>
    <t>宝積台</t>
  </si>
  <si>
    <t>浜前</t>
  </si>
  <si>
    <t>大久保</t>
  </si>
  <si>
    <t>南中開作</t>
  </si>
  <si>
    <t>割石</t>
  </si>
  <si>
    <t>大迫</t>
  </si>
  <si>
    <t>中沖原</t>
  </si>
  <si>
    <t>浜後</t>
  </si>
  <si>
    <t>住吉北</t>
  </si>
  <si>
    <t>東土手</t>
  </si>
  <si>
    <t>東割石</t>
  </si>
  <si>
    <t>上竹常</t>
  </si>
  <si>
    <t>沖原</t>
  </si>
  <si>
    <t>中郷</t>
    <phoneticPr fontId="36"/>
  </si>
  <si>
    <t>住吉南</t>
  </si>
  <si>
    <t>新天地</t>
  </si>
  <si>
    <t>宮ヶ峠</t>
  </si>
  <si>
    <t>下竹常</t>
  </si>
  <si>
    <t>大倉</t>
  </si>
  <si>
    <t>空上</t>
  </si>
  <si>
    <t>天神東</t>
  </si>
  <si>
    <t>山根</t>
  </si>
  <si>
    <t>東宮ヶ峠</t>
  </si>
  <si>
    <t>さくら</t>
  </si>
  <si>
    <t>空下</t>
  </si>
  <si>
    <t>天神西</t>
  </si>
  <si>
    <t>山根西</t>
  </si>
  <si>
    <t>忍道</t>
  </si>
  <si>
    <t>安行</t>
  </si>
  <si>
    <t>和田石</t>
  </si>
  <si>
    <t>本町東</t>
  </si>
  <si>
    <t>姫田</t>
  </si>
  <si>
    <t>早馬原</t>
  </si>
  <si>
    <t>林の西</t>
  </si>
  <si>
    <t>黒島上</t>
  </si>
  <si>
    <t>本町中</t>
  </si>
  <si>
    <t>今市</t>
  </si>
  <si>
    <t>川谷</t>
  </si>
  <si>
    <t>林の東</t>
  </si>
  <si>
    <t>黒島下</t>
  </si>
  <si>
    <t>本町西</t>
  </si>
  <si>
    <t>新町</t>
  </si>
  <si>
    <t>丸子</t>
  </si>
  <si>
    <t>水越</t>
  </si>
  <si>
    <t>前瀬越</t>
  </si>
  <si>
    <t>本町団地</t>
  </si>
  <si>
    <t>諏訪</t>
  </si>
  <si>
    <t>上り屋敷</t>
  </si>
  <si>
    <t>後瀬越</t>
  </si>
  <si>
    <t>上原東</t>
  </si>
  <si>
    <t>鍛冶屋原</t>
  </si>
  <si>
    <t>樋の口</t>
  </si>
  <si>
    <t>楠</t>
  </si>
  <si>
    <t>西上原</t>
  </si>
  <si>
    <t>西後地</t>
  </si>
  <si>
    <t>佐保</t>
  </si>
  <si>
    <t>神出</t>
  </si>
  <si>
    <t>天王</t>
  </si>
  <si>
    <t>尾の上</t>
  </si>
  <si>
    <t>南</t>
  </si>
  <si>
    <t>向陽</t>
  </si>
  <si>
    <t>小木尾上</t>
  </si>
  <si>
    <t>東村</t>
  </si>
  <si>
    <t>和田</t>
  </si>
  <si>
    <t>みどり</t>
  </si>
  <si>
    <t>小木尾中</t>
  </si>
  <si>
    <t>蛭子町</t>
  </si>
  <si>
    <t>サントピア</t>
  </si>
  <si>
    <t>岡村</t>
  </si>
  <si>
    <t>篠原</t>
  </si>
  <si>
    <t>小木尾下</t>
  </si>
  <si>
    <t>遠崎本町</t>
  </si>
  <si>
    <t>忠信</t>
  </si>
  <si>
    <t>わかば</t>
  </si>
  <si>
    <t>大木尾</t>
  </si>
  <si>
    <t>御旅</t>
  </si>
  <si>
    <t>広瀬</t>
  </si>
  <si>
    <t>上浜</t>
  </si>
  <si>
    <t>西里</t>
  </si>
  <si>
    <t>一丁田団地</t>
  </si>
  <si>
    <t>浜</t>
  </si>
  <si>
    <t>杉ノ木</t>
  </si>
  <si>
    <t>国清</t>
  </si>
  <si>
    <t>山の口</t>
  </si>
  <si>
    <t>東高須</t>
  </si>
  <si>
    <t>原善</t>
  </si>
  <si>
    <t>迫田</t>
  </si>
  <si>
    <t>新生</t>
  </si>
  <si>
    <t>西高須</t>
  </si>
  <si>
    <t>下馬皿</t>
  </si>
  <si>
    <t>築出東　</t>
  </si>
  <si>
    <t>高須住宅</t>
  </si>
  <si>
    <t>北町</t>
  </si>
  <si>
    <t>築出西　</t>
  </si>
  <si>
    <t>東田布路木</t>
  </si>
  <si>
    <t>中馬皿</t>
  </si>
  <si>
    <t>築出北</t>
  </si>
  <si>
    <t>旭ヶ丘</t>
  </si>
  <si>
    <t>上馬皿</t>
  </si>
  <si>
    <t>西田布路木</t>
  </si>
  <si>
    <t>石井</t>
  </si>
  <si>
    <t>黒杭</t>
  </si>
  <si>
    <t>新市六</t>
  </si>
  <si>
    <t>新市中</t>
  </si>
  <si>
    <t>新市三</t>
  </si>
  <si>
    <t>天神二</t>
  </si>
  <si>
    <t>天神北</t>
  </si>
  <si>
    <t>天神南</t>
  </si>
  <si>
    <t>土手</t>
  </si>
  <si>
    <t>北浜</t>
  </si>
  <si>
    <t>亀岡</t>
  </si>
  <si>
    <t>魚町</t>
  </si>
  <si>
    <t>久保</t>
  </si>
  <si>
    <t>金屋</t>
  </si>
  <si>
    <t>古市</t>
  </si>
  <si>
    <t>中野</t>
  </si>
  <si>
    <t>愛宕</t>
  </si>
  <si>
    <t>洲崎</t>
  </si>
  <si>
    <t>南浜</t>
  </si>
  <si>
    <t>東大才</t>
  </si>
  <si>
    <t>中大才</t>
  </si>
  <si>
    <t>西大才</t>
  </si>
  <si>
    <t>みずほ</t>
  </si>
  <si>
    <t>柳町</t>
  </si>
  <si>
    <t>ｽｲｰﾄﾚｼﾞﾃﾞﾝｽ柳井駅前</t>
  </si>
  <si>
    <t>東樋の上</t>
  </si>
  <si>
    <t>西樋の上</t>
  </si>
  <si>
    <t>ｻﾝﾄﾉｰﾚ柳井中央</t>
  </si>
  <si>
    <t>中塚</t>
  </si>
  <si>
    <t>箕越東</t>
  </si>
  <si>
    <t>コープ柳井</t>
  </si>
  <si>
    <t>箕越南</t>
  </si>
  <si>
    <t>ｳﾞｨｰｸｽ柳井駅南</t>
  </si>
  <si>
    <t>ｸﾞﾗﾝ･ｼｴﾛ柳井駅南</t>
  </si>
  <si>
    <t>ｸﾞﾗﾝﾋﾞｭｰ南町</t>
  </si>
  <si>
    <t>土穂石</t>
  </si>
  <si>
    <t>西土穂石</t>
  </si>
  <si>
    <t>東向地</t>
  </si>
  <si>
    <t>西向地</t>
  </si>
  <si>
    <t>地区名</t>
    <rPh sb="0" eb="2">
      <t>チク</t>
    </rPh>
    <rPh sb="2" eb="3">
      <t>メイ</t>
    </rPh>
    <phoneticPr fontId="10"/>
  </si>
  <si>
    <t>お住いの地区：</t>
    <rPh sb="1" eb="2">
      <t>スマ</t>
    </rPh>
    <rPh sb="4" eb="6">
      <t>チク</t>
    </rPh>
    <phoneticPr fontId="10"/>
  </si>
  <si>
    <t>不燃/ビン/電池</t>
    <rPh sb="6" eb="8">
      <t>デンチ</t>
    </rPh>
    <phoneticPr fontId="10"/>
  </si>
  <si>
    <t>カン金属</t>
    <rPh sb="2" eb="4">
      <t>キンゾク</t>
    </rPh>
    <phoneticPr fontId="10"/>
  </si>
  <si>
    <t>ペットボトル</t>
    <phoneticPr fontId="10"/>
  </si>
  <si>
    <t>古紙/粗大</t>
    <rPh sb="0" eb="2">
      <t>コシ</t>
    </rPh>
    <rPh sb="3" eb="5">
      <t>ソダイ</t>
    </rPh>
    <phoneticPr fontId="10"/>
  </si>
  <si>
    <t>柳井</t>
    <rPh sb="0" eb="2">
      <t>ヤナイ</t>
    </rPh>
    <phoneticPr fontId="10"/>
  </si>
  <si>
    <t>日積</t>
    <rPh sb="0" eb="2">
      <t>ヒヅミ</t>
    </rPh>
    <phoneticPr fontId="10"/>
  </si>
  <si>
    <t>伊陸</t>
    <rPh sb="0" eb="2">
      <t>イカチ</t>
    </rPh>
    <phoneticPr fontId="10"/>
  </si>
  <si>
    <t>新庄</t>
    <rPh sb="0" eb="2">
      <t>シンジョウ</t>
    </rPh>
    <phoneticPr fontId="10"/>
  </si>
  <si>
    <t>余田</t>
    <rPh sb="0" eb="2">
      <t>ヨタ</t>
    </rPh>
    <phoneticPr fontId="10"/>
  </si>
  <si>
    <t>伊保庄</t>
    <rPh sb="0" eb="3">
      <t>イホノショウ</t>
    </rPh>
    <phoneticPr fontId="10"/>
  </si>
  <si>
    <t>阿月</t>
    <rPh sb="0" eb="2">
      <t>アツキ</t>
    </rPh>
    <phoneticPr fontId="10"/>
  </si>
  <si>
    <t>平郡</t>
    <rPh sb="0" eb="2">
      <t>ヘイグン</t>
    </rPh>
    <phoneticPr fontId="10"/>
  </si>
  <si>
    <t>大畠</t>
    <rPh sb="0" eb="2">
      <t>オオバタケ</t>
    </rPh>
    <phoneticPr fontId="10"/>
  </si>
  <si>
    <t>第3水曜日</t>
    <rPh sb="0" eb="1">
      <t>ダイ</t>
    </rPh>
    <rPh sb="2" eb="5">
      <t>スイヨウビ</t>
    </rPh>
    <phoneticPr fontId="10"/>
  </si>
  <si>
    <t>第1火曜日</t>
    <rPh sb="2" eb="3">
      <t>カ</t>
    </rPh>
    <phoneticPr fontId="10"/>
  </si>
  <si>
    <t>第2火曜日</t>
    <rPh sb="2" eb="3">
      <t>カ</t>
    </rPh>
    <phoneticPr fontId="10"/>
  </si>
  <si>
    <t>第4火曜日</t>
    <phoneticPr fontId="10"/>
  </si>
  <si>
    <t>第3火曜日</t>
    <rPh sb="0" eb="1">
      <t>ダイ</t>
    </rPh>
    <rPh sb="2" eb="5">
      <t>カヨウビ</t>
    </rPh>
    <phoneticPr fontId="10"/>
  </si>
  <si>
    <t>火曜日</t>
    <rPh sb="0" eb="3">
      <t>カヨウビ</t>
    </rPh>
    <phoneticPr fontId="10"/>
  </si>
  <si>
    <t>金曜日</t>
    <rPh sb="0" eb="3">
      <t>キンヨウビ</t>
    </rPh>
    <phoneticPr fontId="10"/>
  </si>
  <si>
    <t>第3月曜日</t>
    <rPh sb="0" eb="1">
      <t>ダイ</t>
    </rPh>
    <rPh sb="2" eb="5">
      <t>ゲツヨウビ</t>
    </rPh>
    <phoneticPr fontId="10"/>
  </si>
  <si>
    <t>第1水曜日</t>
    <rPh sb="0" eb="1">
      <t>ダイ</t>
    </rPh>
    <rPh sb="2" eb="5">
      <t>スイヨウビ</t>
    </rPh>
    <phoneticPr fontId="10"/>
  </si>
  <si>
    <t>第4月曜日</t>
    <rPh sb="0" eb="1">
      <t>ダイ</t>
    </rPh>
    <rPh sb="2" eb="5">
      <t>ゲツヨウビ</t>
    </rPh>
    <phoneticPr fontId="10"/>
  </si>
  <si>
    <t>第2月曜日</t>
    <rPh sb="0" eb="1">
      <t>ダイ</t>
    </rPh>
    <rPh sb="2" eb="5">
      <t>ゲツヨウビ</t>
    </rPh>
    <phoneticPr fontId="10"/>
  </si>
  <si>
    <t>第1月曜日</t>
    <rPh sb="0" eb="1">
      <t>ダイ</t>
    </rPh>
    <rPh sb="2" eb="5">
      <t>ゲツヨウビ</t>
    </rPh>
    <phoneticPr fontId="10"/>
  </si>
  <si>
    <t>月曜日</t>
    <phoneticPr fontId="10"/>
  </si>
  <si>
    <t>木曜日</t>
    <phoneticPr fontId="10"/>
  </si>
  <si>
    <t>※古紙の定期収集はありません。</t>
    <rPh sb="1" eb="3">
      <t>コシ</t>
    </rPh>
    <rPh sb="4" eb="8">
      <t>テイキシュウシュウ</t>
    </rPh>
    <phoneticPr fontId="10"/>
  </si>
  <si>
    <t>第4火曜日</t>
    <rPh sb="0" eb="1">
      <t>ダイ</t>
    </rPh>
    <rPh sb="2" eb="5">
      <t>カヨウビ</t>
    </rPh>
    <phoneticPr fontId="10"/>
  </si>
  <si>
    <t>第2火曜日</t>
    <rPh sb="0" eb="1">
      <t>ダイ</t>
    </rPh>
    <rPh sb="2" eb="5">
      <t>カヨウビ</t>
    </rPh>
    <phoneticPr fontId="10"/>
  </si>
  <si>
    <t>第1火曜日</t>
    <rPh sb="0" eb="1">
      <t>ダイ</t>
    </rPh>
    <rPh sb="2" eb="5">
      <t>カヨウビ</t>
    </rPh>
    <phoneticPr fontId="10"/>
  </si>
  <si>
    <t>第2金曜日</t>
    <rPh sb="0" eb="1">
      <t>ダイ</t>
    </rPh>
    <rPh sb="2" eb="5">
      <t>キンヨウビ</t>
    </rPh>
    <phoneticPr fontId="10"/>
  </si>
  <si>
    <t>第4水曜日</t>
    <rPh sb="0" eb="1">
      <t>ダイ</t>
    </rPh>
    <rPh sb="2" eb="5">
      <t>スイヨウビ</t>
    </rPh>
    <phoneticPr fontId="10"/>
  </si>
  <si>
    <t>第3金曜日</t>
    <rPh sb="0" eb="1">
      <t>ダイ</t>
    </rPh>
    <rPh sb="2" eb="5">
      <t>キンヨウビ</t>
    </rPh>
    <phoneticPr fontId="10"/>
  </si>
  <si>
    <t>第1金曜日</t>
    <rPh sb="0" eb="1">
      <t>ダイ</t>
    </rPh>
    <rPh sb="2" eb="5">
      <t>キンヨウビ</t>
    </rPh>
    <phoneticPr fontId="10"/>
  </si>
  <si>
    <t>第4金曜日</t>
    <rPh sb="0" eb="1">
      <t>ダイ</t>
    </rPh>
    <rPh sb="2" eb="5">
      <t>キンヨウビ</t>
    </rPh>
    <phoneticPr fontId="10"/>
  </si>
  <si>
    <t>第2水曜日</t>
    <rPh sb="0" eb="1">
      <t>ダイ</t>
    </rPh>
    <rPh sb="2" eb="5">
      <t>スイヨウビ</t>
    </rPh>
    <phoneticPr fontId="10"/>
  </si>
  <si>
    <t>第2水曜日</t>
    <rPh sb="0" eb="1">
      <t>ダイ</t>
    </rPh>
    <rPh sb="2" eb="4">
      <t>スイヨウ</t>
    </rPh>
    <rPh sb="4" eb="5">
      <t>ビ</t>
    </rPh>
    <phoneticPr fontId="10"/>
  </si>
  <si>
    <t>※ペットボトルの定期収集はありません。</t>
    <rPh sb="8" eb="12">
      <t>テイキシュウシュウ</t>
    </rPh>
    <phoneticPr fontId="10"/>
  </si>
  <si>
    <t>第1火曜日</t>
    <rPh sb="0" eb="1">
      <t>ダイ</t>
    </rPh>
    <rPh sb="2" eb="4">
      <t>カヨウ</t>
    </rPh>
    <rPh sb="4" eb="5">
      <t>ビ</t>
    </rPh>
    <phoneticPr fontId="10"/>
  </si>
  <si>
    <t>※姫田川を挟んで収集日が異なります、ご確認ください。</t>
    <rPh sb="1" eb="4">
      <t>ヒメダガワ</t>
    </rPh>
    <rPh sb="5" eb="6">
      <t>ハサ</t>
    </rPh>
    <rPh sb="8" eb="11">
      <t>シュウシュウビ</t>
    </rPh>
    <rPh sb="12" eb="13">
      <t>コト</t>
    </rPh>
    <rPh sb="19" eb="21">
      <t>カクニン</t>
    </rPh>
    <phoneticPr fontId="10"/>
  </si>
  <si>
    <t>金曜日</t>
    <rPh sb="0" eb="1">
      <t>キン</t>
    </rPh>
    <rPh sb="1" eb="3">
      <t>ヨウビ</t>
    </rPh>
    <phoneticPr fontId="10"/>
  </si>
  <si>
    <t>第1木曜日</t>
    <rPh sb="0" eb="1">
      <t>ダイ</t>
    </rPh>
    <rPh sb="2" eb="5">
      <t>モクヨウビ</t>
    </rPh>
    <phoneticPr fontId="10"/>
  </si>
  <si>
    <t>第2木曜日</t>
    <rPh sb="0" eb="1">
      <t>ダイ</t>
    </rPh>
    <rPh sb="2" eb="5">
      <t>モクヨウビ</t>
    </rPh>
    <phoneticPr fontId="10"/>
  </si>
  <si>
    <t>第4木曜日</t>
    <rPh sb="0" eb="1">
      <t>ダイ</t>
    </rPh>
    <rPh sb="2" eb="5">
      <t>モクヨウビ</t>
    </rPh>
    <phoneticPr fontId="10"/>
  </si>
  <si>
    <t>※古紙の収集はありません。</t>
    <rPh sb="1" eb="3">
      <t>コシ</t>
    </rPh>
    <rPh sb="4" eb="6">
      <t>シュウシュウ</t>
    </rPh>
    <phoneticPr fontId="10"/>
  </si>
  <si>
    <r>
      <t>瀬戸側(鉄道の南側</t>
    </r>
    <r>
      <rPr>
        <sz val="11"/>
        <color theme="1"/>
        <rFont val="游ゴシック"/>
        <family val="2"/>
        <charset val="128"/>
        <scheme val="minor"/>
      </rPr>
      <t>)</t>
    </r>
    <rPh sb="4" eb="6">
      <t>テツドウ</t>
    </rPh>
    <rPh sb="7" eb="9">
      <t>ミナミガワ</t>
    </rPh>
    <phoneticPr fontId="10"/>
  </si>
  <si>
    <r>
      <t>瀬戸側(鉄道の北側</t>
    </r>
    <r>
      <rPr>
        <sz val="11"/>
        <color theme="1"/>
        <rFont val="游ゴシック"/>
        <family val="2"/>
        <charset val="128"/>
        <scheme val="minor"/>
      </rPr>
      <t>)</t>
    </r>
    <rPh sb="4" eb="6">
      <t>テツドウ</t>
    </rPh>
    <rPh sb="7" eb="9">
      <t>キタガワ</t>
    </rPh>
    <phoneticPr fontId="10"/>
  </si>
  <si>
    <t>※鉄道を挟んで収集日が異なります、ご確認ください。</t>
    <rPh sb="1" eb="3">
      <t>テツドウ</t>
    </rPh>
    <rPh sb="4" eb="5">
      <t>ハサ</t>
    </rPh>
    <rPh sb="7" eb="10">
      <t>シュウシュウビ</t>
    </rPh>
    <rPh sb="11" eb="12">
      <t>コト</t>
    </rPh>
    <rPh sb="18" eb="20">
      <t>カクニン</t>
    </rPh>
    <phoneticPr fontId="10"/>
  </si>
  <si>
    <t>第3木曜日</t>
    <rPh sb="0" eb="1">
      <t>ダイ</t>
    </rPh>
    <rPh sb="2" eb="5">
      <t>モクヨウビ</t>
    </rPh>
    <phoneticPr fontId="10"/>
  </si>
  <si>
    <t>※収集日は平郡出張所・西平郡連絡所にお問い合わせください。</t>
    <rPh sb="1" eb="3">
      <t>シュウシュウ</t>
    </rPh>
    <rPh sb="3" eb="4">
      <t>ビ</t>
    </rPh>
    <rPh sb="5" eb="6">
      <t>タイラ</t>
    </rPh>
    <rPh sb="6" eb="7">
      <t>グン</t>
    </rPh>
    <rPh sb="7" eb="9">
      <t>シュッチョウ</t>
    </rPh>
    <rPh sb="9" eb="10">
      <t>ジョ</t>
    </rPh>
    <rPh sb="11" eb="13">
      <t>ニシヒラ</t>
    </rPh>
    <rPh sb="13" eb="14">
      <t>グン</t>
    </rPh>
    <rPh sb="14" eb="16">
      <t>レンラク</t>
    </rPh>
    <rPh sb="16" eb="17">
      <t>ショ</t>
    </rPh>
    <rPh sb="19" eb="20">
      <t>ト</t>
    </rPh>
    <rPh sb="21" eb="22">
      <t>ア</t>
    </rPh>
    <phoneticPr fontId="10"/>
  </si>
  <si>
    <t>☎平郡出張所 47-2211　☎西平郡連絡所 47-2311</t>
    <rPh sb="1" eb="6">
      <t>ヘイグンシュッチョウジョ</t>
    </rPh>
    <rPh sb="16" eb="22">
      <t>ニシヘイグンレンラクショ</t>
    </rPh>
    <phoneticPr fontId="10"/>
  </si>
  <si>
    <t>第4木曜日</t>
    <rPh sb="0" eb="1">
      <t>ダイ</t>
    </rPh>
    <rPh sb="2" eb="5">
      <t>モクヨウビ</t>
    </rPh>
    <phoneticPr fontId="10"/>
  </si>
  <si>
    <t>第1木曜日</t>
    <rPh sb="0" eb="1">
      <t>ダイ</t>
    </rPh>
    <rPh sb="2" eb="5">
      <t>モクヨウビ</t>
    </rPh>
    <phoneticPr fontId="10"/>
  </si>
  <si>
    <t>第3木曜日</t>
    <rPh sb="0" eb="1">
      <t>ダイ</t>
    </rPh>
    <rPh sb="2" eb="5">
      <t>モクヨウビ</t>
    </rPh>
    <phoneticPr fontId="10"/>
  </si>
  <si>
    <t>第2木曜日</t>
    <rPh sb="0" eb="1">
      <t>ダイ</t>
    </rPh>
    <rPh sb="2" eb="5">
      <t>モクヨウビ</t>
    </rPh>
    <phoneticPr fontId="10"/>
  </si>
  <si>
    <t>第4金曜日</t>
    <rPh sb="0" eb="1">
      <t>ダイ</t>
    </rPh>
    <rPh sb="2" eb="5">
      <t>キンヨウビ</t>
    </rPh>
    <phoneticPr fontId="10"/>
  </si>
  <si>
    <t>第1金曜日</t>
    <rPh sb="0" eb="1">
      <t>ダイ</t>
    </rPh>
    <rPh sb="2" eb="5">
      <t>キンヨウビ</t>
    </rPh>
    <phoneticPr fontId="10"/>
  </si>
  <si>
    <t>第3金曜日</t>
    <rPh sb="0" eb="1">
      <t>ダイ</t>
    </rPh>
    <rPh sb="2" eb="5">
      <t>キンヨウビ</t>
    </rPh>
    <phoneticPr fontId="10"/>
  </si>
  <si>
    <t>第2金曜日</t>
    <rPh sb="0" eb="1">
      <t>ダイ</t>
    </rPh>
    <rPh sb="2" eb="5">
      <t>キンヨウビ</t>
    </rPh>
    <phoneticPr fontId="10"/>
  </si>
  <si>
    <t>市による定期収集はありません。</t>
    <rPh sb="0" eb="1">
      <t>シ</t>
    </rPh>
    <rPh sb="4" eb="8">
      <t>テイキシュウシュウ</t>
    </rPh>
    <phoneticPr fontId="10"/>
  </si>
  <si>
    <t>第3水曜日</t>
    <rPh sb="0" eb="1">
      <t>ダイ</t>
    </rPh>
    <rPh sb="2" eb="5">
      <t>スイヨウビ</t>
    </rPh>
    <phoneticPr fontId="10"/>
  </si>
  <si>
    <t>第1水曜日</t>
    <rPh sb="0" eb="1">
      <t>ダイ</t>
    </rPh>
    <rPh sb="2" eb="5">
      <t>スイヨウビ</t>
    </rPh>
    <phoneticPr fontId="10"/>
  </si>
  <si>
    <t>第4水曜日</t>
    <rPh sb="0" eb="1">
      <t>ダイ</t>
    </rPh>
    <rPh sb="2" eb="5">
      <t>スイヨウビ</t>
    </rPh>
    <phoneticPr fontId="10"/>
  </si>
  <si>
    <t>第2水曜日</t>
    <rPh sb="0" eb="1">
      <t>ダイ</t>
    </rPh>
    <rPh sb="2" eb="5">
      <t>スイヨウビ</t>
    </rPh>
    <phoneticPr fontId="10"/>
  </si>
  <si>
    <t>上田（姫田川の南東側）</t>
    <rPh sb="3" eb="5">
      <t>ヒメダ</t>
    </rPh>
    <rPh sb="5" eb="6">
      <t>カワ</t>
    </rPh>
    <rPh sb="7" eb="10">
      <t>ナントウガワ</t>
    </rPh>
    <phoneticPr fontId="10"/>
  </si>
  <si>
    <t>上田（姫田川の北西側）</t>
    <rPh sb="3" eb="6">
      <t>ヒメダガワ</t>
    </rPh>
    <rPh sb="7" eb="10">
      <t>ホクセイガワ</t>
    </rPh>
    <phoneticPr fontId="10"/>
  </si>
  <si>
    <t>東後地（姫田川の東側）</t>
    <rPh sb="4" eb="7">
      <t>ヒメダガワ</t>
    </rPh>
    <rPh sb="8" eb="10">
      <t>ヒガシガワ</t>
    </rPh>
    <phoneticPr fontId="10"/>
  </si>
  <si>
    <t>東後地（姫田川の西側）</t>
    <rPh sb="4" eb="7">
      <t>ヒメダガワ</t>
    </rPh>
    <rPh sb="8" eb="10">
      <t>ニシガワ</t>
    </rPh>
    <phoneticPr fontId="10"/>
  </si>
  <si>
    <t>第1月曜日</t>
    <rPh sb="0" eb="1">
      <t>ダイ</t>
    </rPh>
    <phoneticPr fontId="10"/>
  </si>
  <si>
    <t>第1金曜日</t>
    <rPh sb="0" eb="1">
      <t>ダイ</t>
    </rPh>
    <rPh sb="2" eb="3">
      <t>キン</t>
    </rPh>
    <rPh sb="3" eb="5">
      <t>ヨウビ</t>
    </rPh>
    <phoneticPr fontId="10"/>
  </si>
  <si>
    <t>第1木曜日</t>
    <rPh sb="0" eb="1">
      <t>ダイ</t>
    </rPh>
    <phoneticPr fontId="10"/>
  </si>
  <si>
    <t>第3月曜日</t>
    <rPh sb="0" eb="1">
      <t>ダイ</t>
    </rPh>
    <phoneticPr fontId="10"/>
  </si>
  <si>
    <t>第3木曜日</t>
    <rPh sb="0" eb="1">
      <t>ダイ</t>
    </rPh>
    <phoneticPr fontId="10"/>
  </si>
  <si>
    <t>第3金曜日</t>
    <rPh sb="0" eb="1">
      <t>ダイ</t>
    </rPh>
    <rPh sb="2" eb="3">
      <t>キン</t>
    </rPh>
    <rPh sb="3" eb="5">
      <t>ヨウビ</t>
    </rPh>
    <phoneticPr fontId="10"/>
  </si>
  <si>
    <t>第4月曜日</t>
    <rPh sb="0" eb="1">
      <t>ダイ</t>
    </rPh>
    <phoneticPr fontId="10"/>
  </si>
  <si>
    <t>第5月曜日</t>
    <rPh sb="0" eb="1">
      <t>ダイ</t>
    </rPh>
    <phoneticPr fontId="10"/>
  </si>
  <si>
    <t>第5火曜日</t>
    <rPh sb="0" eb="1">
      <t>ダイ</t>
    </rPh>
    <rPh sb="2" eb="5">
      <t>カヨウビ</t>
    </rPh>
    <phoneticPr fontId="10"/>
  </si>
  <si>
    <t>第4木曜日</t>
    <rPh sb="0" eb="1">
      <t>ダイ</t>
    </rPh>
    <phoneticPr fontId="10"/>
  </si>
  <si>
    <t>第5木曜日</t>
    <rPh sb="0" eb="1">
      <t>ダイ</t>
    </rPh>
    <phoneticPr fontId="10"/>
  </si>
  <si>
    <t>第4金曜日</t>
    <rPh sb="0" eb="1">
      <t>ダイ</t>
    </rPh>
    <rPh sb="2" eb="3">
      <t>キン</t>
    </rPh>
    <rPh sb="3" eb="5">
      <t>ヨウビ</t>
    </rPh>
    <phoneticPr fontId="10"/>
  </si>
  <si>
    <t>第5金曜日</t>
    <rPh sb="0" eb="1">
      <t>ダイ</t>
    </rPh>
    <rPh sb="2" eb="3">
      <t>キン</t>
    </rPh>
    <rPh sb="3" eb="5">
      <t>ヨウビ</t>
    </rPh>
    <phoneticPr fontId="10"/>
  </si>
  <si>
    <t>第2月曜日</t>
    <rPh sb="0" eb="1">
      <t>ダイ</t>
    </rPh>
    <phoneticPr fontId="10"/>
  </si>
  <si>
    <t>第2木曜日</t>
    <rPh sb="0" eb="1">
      <t>ダイ</t>
    </rPh>
    <phoneticPr fontId="10"/>
  </si>
  <si>
    <t>第2金曜日</t>
    <rPh sb="0" eb="1">
      <t>ダイ</t>
    </rPh>
    <rPh sb="2" eb="3">
      <t>キン</t>
    </rPh>
    <rPh sb="3" eb="5">
      <t>ヨウビ</t>
    </rPh>
    <phoneticPr fontId="10"/>
  </si>
  <si>
    <t>可燃</t>
    <rPh sb="0" eb="2">
      <t>カネン</t>
    </rPh>
    <phoneticPr fontId="10"/>
  </si>
  <si>
    <t>不燃/ﾋﾞﾝ/電池</t>
    <rPh sb="0" eb="2">
      <t>フネン</t>
    </rPh>
    <rPh sb="7" eb="9">
      <t>デンチ</t>
    </rPh>
    <phoneticPr fontId="10"/>
  </si>
  <si>
    <t>カン金属</t>
    <rPh sb="2" eb="4">
      <t>キンゾク</t>
    </rPh>
    <phoneticPr fontId="10"/>
  </si>
  <si>
    <t>ﾍﾟｯﾄﾎﾞﾄﾙ</t>
    <phoneticPr fontId="10"/>
  </si>
  <si>
    <t>古紙粗大</t>
    <rPh sb="0" eb="2">
      <t>コシ</t>
    </rPh>
    <rPh sb="2" eb="4">
      <t>ソダイ</t>
    </rPh>
    <phoneticPr fontId="10"/>
  </si>
  <si>
    <t>祝</t>
    <rPh sb="0" eb="1">
      <t>シュク</t>
    </rPh>
    <phoneticPr fontId="10"/>
  </si>
  <si>
    <t>白潟東一</t>
    <phoneticPr fontId="10"/>
  </si>
  <si>
    <t>不燃/瓶/電池</t>
    <rPh sb="0" eb="2">
      <t>フネン</t>
    </rPh>
    <rPh sb="3" eb="4">
      <t>ビン</t>
    </rPh>
    <rPh sb="5" eb="7">
      <t>デンチ</t>
    </rPh>
    <phoneticPr fontId="10"/>
  </si>
  <si>
    <t>祝</t>
    <phoneticPr fontId="10"/>
  </si>
  <si>
    <t>①まずは住んでいる地区を選択！</t>
    <rPh sb="4" eb="5">
      <t>ス</t>
    </rPh>
    <rPh sb="9" eb="11">
      <t>チク</t>
    </rPh>
    <rPh sb="12" eb="14">
      <t>センタク</t>
    </rPh>
    <phoneticPr fontId="10"/>
  </si>
  <si>
    <t>②お住いの自治会名を選択！</t>
    <rPh sb="2" eb="3">
      <t>スマ</t>
    </rPh>
    <rPh sb="5" eb="8">
      <t>ジチカイ</t>
    </rPh>
    <rPh sb="8" eb="9">
      <t>メイ</t>
    </rPh>
    <rPh sb="10" eb="12">
      <t>センタク</t>
    </rPh>
    <phoneticPr fontId="10"/>
  </si>
  <si>
    <t>黒杭</t>
    <phoneticPr fontId="10"/>
  </si>
  <si>
    <t>瀬戸側(線路の南側)</t>
    <rPh sb="4" eb="6">
      <t>センロ</t>
    </rPh>
    <rPh sb="7" eb="9">
      <t>ミナミガワ</t>
    </rPh>
    <phoneticPr fontId="10"/>
  </si>
  <si>
    <t>瀬戸側(線路の北側)</t>
    <rPh sb="4" eb="6">
      <t>センロ</t>
    </rPh>
    <rPh sb="7" eb="9">
      <t>キタガワ</t>
    </rPh>
    <phoneticPr fontId="10"/>
  </si>
  <si>
    <t>※毎月、第2月曜日は古紙・粗大回収日です。</t>
    <rPh sb="1" eb="3">
      <t>マイツキ</t>
    </rPh>
    <rPh sb="4" eb="5">
      <t>ダイ</t>
    </rPh>
    <rPh sb="6" eb="9">
      <t>ゲツヨウビ</t>
    </rPh>
    <rPh sb="10" eb="12">
      <t>コシ</t>
    </rPh>
    <rPh sb="13" eb="15">
      <t>ソダイ</t>
    </rPh>
    <rPh sb="15" eb="18">
      <t>カイシュウビ</t>
    </rPh>
    <phoneticPr fontId="10"/>
  </si>
  <si>
    <t>※毎月第3月曜日にはカン金属が、第4月曜日にはPETが回収されます。</t>
    <rPh sb="1" eb="3">
      <t>マイツキ</t>
    </rPh>
    <rPh sb="3" eb="4">
      <t>ダイ</t>
    </rPh>
    <rPh sb="5" eb="8">
      <t>ゲツヨウビ</t>
    </rPh>
    <rPh sb="12" eb="14">
      <t>キンゾク</t>
    </rPh>
    <rPh sb="16" eb="17">
      <t>ダイ</t>
    </rPh>
    <rPh sb="18" eb="21">
      <t>ゲツヨウビ</t>
    </rPh>
    <rPh sb="27" eb="29">
      <t>カイシュウ</t>
    </rPh>
    <phoneticPr fontId="10"/>
  </si>
  <si>
    <t>※毎月、第4金曜日は古紙・粗大回収日です。</t>
    <rPh sb="1" eb="3">
      <t>マイツキ</t>
    </rPh>
    <rPh sb="4" eb="5">
      <t>ダイ</t>
    </rPh>
    <rPh sb="6" eb="9">
      <t>キンヨウビ</t>
    </rPh>
    <rPh sb="10" eb="12">
      <t>コシ</t>
    </rPh>
    <rPh sb="13" eb="15">
      <t>ソダイ</t>
    </rPh>
    <rPh sb="15" eb="18">
      <t>カイシュウビ</t>
    </rPh>
    <phoneticPr fontId="10"/>
  </si>
  <si>
    <t>※毎月第1金月曜日にはカン金属が、第2金曜日にはPETが回収されます。</t>
    <rPh sb="1" eb="3">
      <t>マイツキ</t>
    </rPh>
    <rPh sb="3" eb="4">
      <t>ダイ</t>
    </rPh>
    <rPh sb="5" eb="6">
      <t>キン</t>
    </rPh>
    <rPh sb="6" eb="9">
      <t>ゲツヨウビ</t>
    </rPh>
    <rPh sb="13" eb="15">
      <t>キンゾク</t>
    </rPh>
    <rPh sb="17" eb="18">
      <t>ダイ</t>
    </rPh>
    <rPh sb="19" eb="22">
      <t>キンヨウビ</t>
    </rPh>
    <rPh sb="28" eb="30">
      <t>カイシュウ</t>
    </rPh>
    <phoneticPr fontId="10"/>
  </si>
  <si>
    <t>宮ヶ原</t>
    <phoneticPr fontId="10"/>
  </si>
  <si>
    <t>伊陸宮ヶ原</t>
    <phoneticPr fontId="10"/>
  </si>
  <si>
    <t>新庄中村</t>
    <rPh sb="0" eb="2">
      <t>シンジョウ</t>
    </rPh>
    <rPh sb="2" eb="4">
      <t>ナカムラ</t>
    </rPh>
    <phoneticPr fontId="10"/>
  </si>
  <si>
    <t>新庄中村</t>
    <rPh sb="0" eb="2">
      <t>シンジョウ</t>
    </rPh>
    <phoneticPr fontId="10"/>
  </si>
  <si>
    <t>中村</t>
    <phoneticPr fontId="10"/>
  </si>
  <si>
    <t>中村</t>
    <rPh sb="0" eb="2">
      <t>ナカムラ</t>
    </rPh>
    <phoneticPr fontId="10"/>
  </si>
  <si>
    <t>余田畑</t>
    <rPh sb="0" eb="2">
      <t>ヨタ</t>
    </rPh>
    <phoneticPr fontId="36"/>
  </si>
  <si>
    <t>※第2月曜日には粗大ごみが、第3月曜日にはカン金属が、第4月曜日にはPETが回収されます。</t>
    <rPh sb="1" eb="2">
      <t>ダイ</t>
    </rPh>
    <rPh sb="3" eb="6">
      <t>ゲツヨウビ</t>
    </rPh>
    <rPh sb="8" eb="10">
      <t>ソダイ</t>
    </rPh>
    <rPh sb="14" eb="15">
      <t>ダイ</t>
    </rPh>
    <rPh sb="16" eb="19">
      <t>ゲツヨウビ</t>
    </rPh>
    <rPh sb="23" eb="25">
      <t>キンゾク</t>
    </rPh>
    <rPh sb="27" eb="28">
      <t>ダイ</t>
    </rPh>
    <rPh sb="29" eb="32">
      <t>ゲツヨウビ</t>
    </rPh>
    <rPh sb="38" eb="40">
      <t>カイシュウ</t>
    </rPh>
    <phoneticPr fontId="10"/>
  </si>
  <si>
    <t>伊保庄中郷</t>
    <phoneticPr fontId="36"/>
  </si>
  <si>
    <t>池ノ浦</t>
    <phoneticPr fontId="10"/>
  </si>
  <si>
    <t>阿月国清</t>
    <phoneticPr fontId="36"/>
  </si>
  <si>
    <t>阿月和田</t>
    <phoneticPr fontId="36"/>
  </si>
  <si>
    <t>阿月畑</t>
    <phoneticPr fontId="36"/>
  </si>
  <si>
    <t>坂川</t>
    <phoneticPr fontId="10"/>
  </si>
  <si>
    <t>宮の下</t>
    <phoneticPr fontId="10"/>
  </si>
  <si>
    <t>日積宮の下</t>
    <rPh sb="0" eb="2">
      <t>ヒヅミ</t>
    </rPh>
    <phoneticPr fontId="10"/>
  </si>
  <si>
    <t>日積坂川</t>
    <rPh sb="0" eb="2">
      <t>ヒヅミ</t>
    </rPh>
    <phoneticPr fontId="10"/>
  </si>
  <si>
    <t>柳井市市民生活課　☎２２ー２１１１</t>
    <rPh sb="0" eb="3">
      <t>ヤナイシ</t>
    </rPh>
    <rPh sb="3" eb="5">
      <t>シミン</t>
    </rPh>
    <rPh sb="5" eb="7">
      <t>セイカツ</t>
    </rPh>
    <rPh sb="7" eb="8">
      <t>カ</t>
    </rPh>
    <phoneticPr fontId="10"/>
  </si>
  <si>
    <t>柳井市市民生活課　☎２２ー２１１１</t>
    <phoneticPr fontId="10"/>
  </si>
  <si>
    <t>上久保・下久保</t>
    <rPh sb="0" eb="3">
      <t>カミクボ</t>
    </rPh>
    <phoneticPr fontId="10"/>
  </si>
  <si>
    <t>石仏・縄手</t>
    <rPh sb="3" eb="5">
      <t>ナワテ</t>
    </rPh>
    <phoneticPr fontId="10"/>
  </si>
  <si>
    <t>石仏・縄手</t>
    <rPh sb="3" eb="5">
      <t>ナワテ</t>
    </rPh>
    <phoneticPr fontId="10"/>
  </si>
  <si>
    <t>阿宗・内浜</t>
    <rPh sb="3" eb="5">
      <t>ウチハマ</t>
    </rPh>
    <phoneticPr fontId="10"/>
  </si>
  <si>
    <t>阿宗・内浜</t>
    <rPh sb="3" eb="5">
      <t>ウチハマ</t>
    </rPh>
    <phoneticPr fontId="10"/>
  </si>
  <si>
    <t>中手・石原・佐保</t>
    <phoneticPr fontId="10"/>
  </si>
  <si>
    <t>中手・石原・佐保</t>
    <phoneticPr fontId="10"/>
  </si>
  <si>
    <t>大江・中浜</t>
    <phoneticPr fontId="10"/>
  </si>
  <si>
    <t>大江・中浜</t>
    <phoneticPr fontId="10"/>
  </si>
  <si>
    <t>河内・浦中手</t>
    <phoneticPr fontId="10"/>
  </si>
  <si>
    <t>河内・浦中手</t>
    <phoneticPr fontId="10"/>
  </si>
  <si>
    <t>東瀬戸上</t>
    <rPh sb="0" eb="1">
      <t>ヒガシ</t>
    </rPh>
    <rPh sb="1" eb="3">
      <t>セト</t>
    </rPh>
    <rPh sb="3" eb="4">
      <t>ウエ</t>
    </rPh>
    <phoneticPr fontId="10"/>
  </si>
  <si>
    <t>大畠</t>
    <rPh sb="0" eb="2">
      <t>オオバタケ</t>
    </rPh>
    <phoneticPr fontId="10"/>
  </si>
  <si>
    <t>東瀬戸上</t>
    <rPh sb="0" eb="3">
      <t>ヒガシセト</t>
    </rPh>
    <rPh sb="3" eb="4">
      <t>ウエ</t>
    </rPh>
    <phoneticPr fontId="10"/>
  </si>
  <si>
    <t>築出東一区</t>
    <rPh sb="0" eb="1">
      <t>チク</t>
    </rPh>
    <rPh sb="1" eb="2">
      <t>デ</t>
    </rPh>
    <rPh sb="2" eb="3">
      <t>ヒガシ</t>
    </rPh>
    <rPh sb="3" eb="4">
      <t>イチ</t>
    </rPh>
    <rPh sb="4" eb="5">
      <t>ク</t>
    </rPh>
    <phoneticPr fontId="10"/>
  </si>
  <si>
    <t>築出東二区</t>
    <rPh sb="0" eb="2">
      <t>チクデ</t>
    </rPh>
    <rPh sb="2" eb="3">
      <t>ヒガシ</t>
    </rPh>
    <rPh sb="3" eb="5">
      <t>ニク</t>
    </rPh>
    <phoneticPr fontId="10"/>
  </si>
  <si>
    <t>築出東三区</t>
    <rPh sb="0" eb="2">
      <t>チクデ</t>
    </rPh>
    <rPh sb="2" eb="3">
      <t>ヒガシ</t>
    </rPh>
    <rPh sb="3" eb="5">
      <t>サンク</t>
    </rPh>
    <phoneticPr fontId="10"/>
  </si>
  <si>
    <t>つきで</t>
    <phoneticPr fontId="10"/>
  </si>
  <si>
    <t>つきで</t>
    <phoneticPr fontId="10"/>
  </si>
  <si>
    <t>築出東一区</t>
    <rPh sb="0" eb="3">
      <t>チクデヒガシ</t>
    </rPh>
    <rPh sb="4" eb="5">
      <t>ク</t>
    </rPh>
    <phoneticPr fontId="10"/>
  </si>
  <si>
    <t>築出東二区</t>
    <rPh sb="0" eb="2">
      <t>チクデ</t>
    </rPh>
    <rPh sb="2" eb="3">
      <t>ヒガシ</t>
    </rPh>
    <rPh sb="3" eb="5">
      <t>ニク</t>
    </rPh>
    <phoneticPr fontId="10"/>
  </si>
  <si>
    <t>築出東三区</t>
    <rPh sb="0" eb="2">
      <t>チクデ</t>
    </rPh>
    <rPh sb="2" eb="3">
      <t>ヒガシ</t>
    </rPh>
    <rPh sb="3" eb="5">
      <t>サンク</t>
    </rPh>
    <phoneticPr fontId="10"/>
  </si>
  <si>
    <t>○ゴールデンウィーク・年末年始の特殊日程に対応させての配布希望あり（検討中・実施未定）</t>
    <rPh sb="11" eb="15">
      <t>ネンマツネンシ</t>
    </rPh>
    <rPh sb="16" eb="18">
      <t>トクシュ</t>
    </rPh>
    <rPh sb="18" eb="20">
      <t>ニッテイ</t>
    </rPh>
    <rPh sb="21" eb="23">
      <t>タイオウ</t>
    </rPh>
    <rPh sb="27" eb="29">
      <t>ハイフ</t>
    </rPh>
    <rPh sb="29" eb="31">
      <t>キボウ</t>
    </rPh>
    <rPh sb="34" eb="37">
      <t>ケントウチュウ</t>
    </rPh>
    <rPh sb="38" eb="42">
      <t>ジッシミテイ</t>
    </rPh>
    <phoneticPr fontId="10"/>
  </si>
  <si>
    <t>○6か月版のほかに、2か月版の作成希望歴あり（検討中・実施未定）</t>
    <rPh sb="3" eb="4">
      <t>ツキ</t>
    </rPh>
    <rPh sb="4" eb="5">
      <t>バン</t>
    </rPh>
    <rPh sb="12" eb="13">
      <t>ゲツ</t>
    </rPh>
    <rPh sb="13" eb="14">
      <t>バン</t>
    </rPh>
    <rPh sb="15" eb="17">
      <t>サクセイ</t>
    </rPh>
    <rPh sb="17" eb="19">
      <t>キボウ</t>
    </rPh>
    <rPh sb="19" eb="20">
      <t>レキ</t>
    </rPh>
    <rPh sb="23" eb="26">
      <t>ケントウチュウ</t>
    </rPh>
    <rPh sb="27" eb="29">
      <t>ジッシ</t>
    </rPh>
    <rPh sb="29" eb="31">
      <t>ミテイ</t>
    </rPh>
    <phoneticPr fontId="10"/>
  </si>
  <si>
    <t>○黒杭自治会ほか、一部自治会で、日程表示が他自治会に比較して不便なため、改善の余地あり。（検討中・実施未定）</t>
    <rPh sb="1" eb="3">
      <t>クロクイ</t>
    </rPh>
    <rPh sb="3" eb="6">
      <t>ジチカイ</t>
    </rPh>
    <rPh sb="9" eb="11">
      <t>イチブ</t>
    </rPh>
    <rPh sb="11" eb="14">
      <t>ジチカイ</t>
    </rPh>
    <rPh sb="16" eb="20">
      <t>ニッテイヒョウジ</t>
    </rPh>
    <rPh sb="21" eb="25">
      <t>ホカジチカイ</t>
    </rPh>
    <rPh sb="26" eb="28">
      <t>ヒカク</t>
    </rPh>
    <rPh sb="30" eb="32">
      <t>フベン</t>
    </rPh>
    <rPh sb="36" eb="38">
      <t>カイゼン</t>
    </rPh>
    <rPh sb="39" eb="41">
      <t>ヨチ</t>
    </rPh>
    <rPh sb="45" eb="48">
      <t>ケントウチュウ</t>
    </rPh>
    <rPh sb="49" eb="53">
      <t>ジッシミテイ</t>
    </rPh>
    <phoneticPr fontId="10"/>
  </si>
  <si>
    <r>
      <rPr>
        <b/>
        <sz val="12"/>
        <color rgb="FFFF0000"/>
        <rFont val="HGS創英角ｺﾞｼｯｸUB"/>
        <family val="3"/>
        <charset val="128"/>
      </rPr>
      <t>【</t>
    </r>
    <r>
      <rPr>
        <sz val="12"/>
        <color rgb="FFFF0000"/>
        <rFont val="HGS創英角ｺﾞｼｯｸUB"/>
        <family val="3"/>
        <charset val="128"/>
      </rPr>
      <t>ごみの収集開始時間</t>
    </r>
    <r>
      <rPr>
        <b/>
        <sz val="12"/>
        <color rgb="FFFF0000"/>
        <rFont val="HGS創英角ｺﾞｼｯｸUB"/>
        <family val="3"/>
        <charset val="128"/>
      </rPr>
      <t>】</t>
    </r>
    <r>
      <rPr>
        <sz val="12"/>
        <color theme="1"/>
        <rFont val="HGS創英角ｺﾞｼｯｸUB"/>
        <family val="3"/>
        <charset val="128"/>
      </rPr>
      <t xml:space="preserve">
収集日の</t>
    </r>
    <r>
      <rPr>
        <u/>
        <sz val="12"/>
        <color rgb="FFFF0000"/>
        <rFont val="HGS創英角ｺﾞｼｯｸUB"/>
        <family val="3"/>
        <charset val="128"/>
      </rPr>
      <t>朝8時30分まで</t>
    </r>
    <r>
      <rPr>
        <sz val="12"/>
        <color theme="1"/>
        <rFont val="HGS創英角ｺﾞｼｯｸUB"/>
        <family val="3"/>
        <charset val="128"/>
      </rPr>
      <t>に
決められた場所に出してください。</t>
    </r>
    <rPh sb="4" eb="6">
      <t>シュウシュウ</t>
    </rPh>
    <rPh sb="6" eb="10">
      <t>カイシジカン</t>
    </rPh>
    <rPh sb="12" eb="15">
      <t>シュウシュウビ</t>
    </rPh>
    <rPh sb="16" eb="17">
      <t>アサ</t>
    </rPh>
    <rPh sb="18" eb="19">
      <t>ジ</t>
    </rPh>
    <rPh sb="21" eb="22">
      <t>フン</t>
    </rPh>
    <rPh sb="26" eb="27">
      <t>キ</t>
    </rPh>
    <rPh sb="31" eb="33">
      <t>バショ</t>
    </rPh>
    <rPh sb="34" eb="35">
      <t>ダ</t>
    </rPh>
    <phoneticPr fontId="10"/>
  </si>
  <si>
    <r>
      <rPr>
        <sz val="12"/>
        <color rgb="FFFF0000"/>
        <rFont val="HGS創英角ｺﾞｼｯｸUB"/>
        <family val="3"/>
        <charset val="128"/>
      </rPr>
      <t>【粗大ごみの個別収集の予約】</t>
    </r>
    <r>
      <rPr>
        <sz val="12"/>
        <color theme="1"/>
        <rFont val="HGS創英角ｺﾞｼｯｸUB"/>
        <family val="3"/>
        <charset val="128"/>
      </rPr>
      <t xml:space="preserve">
</t>
    </r>
    <r>
      <rPr>
        <u/>
        <sz val="12"/>
        <color theme="1"/>
        <rFont val="HGS創英角ｺﾞｼｯｸUB"/>
        <family val="3"/>
        <charset val="128"/>
      </rPr>
      <t>収集日の一週間前まで</t>
    </r>
    <r>
      <rPr>
        <sz val="12"/>
        <color theme="1"/>
        <rFont val="HGS創英角ｺﾞｼｯｸUB"/>
        <family val="3"/>
        <charset val="128"/>
      </rPr>
      <t>に</t>
    </r>
    <r>
      <rPr>
        <sz val="12"/>
        <color rgb="FFFF0000"/>
        <rFont val="HGS創英角ｺﾞｼｯｸUB"/>
        <family val="3"/>
        <charset val="128"/>
      </rPr>
      <t>不燃物処理場</t>
    </r>
    <r>
      <rPr>
        <sz val="12"/>
        <color theme="1"/>
        <rFont val="HGS創英角ｺﾞｼｯｸUB"/>
        <family val="3"/>
        <charset val="128"/>
      </rPr>
      <t xml:space="preserve">
22-6306へご連絡ください。</t>
    </r>
    <rPh sb="1" eb="3">
      <t>ソダイ</t>
    </rPh>
    <rPh sb="6" eb="10">
      <t>コベツシュウシュウ</t>
    </rPh>
    <rPh sb="11" eb="13">
      <t>ヨヤク</t>
    </rPh>
    <rPh sb="15" eb="18">
      <t>シュウシュウビ</t>
    </rPh>
    <rPh sb="19" eb="23">
      <t>イッシュウカンマエ</t>
    </rPh>
    <rPh sb="26" eb="29">
      <t>フネンブツ</t>
    </rPh>
    <rPh sb="29" eb="32">
      <t>ショリジョウ</t>
    </rPh>
    <rPh sb="42" eb="44">
      <t>レンラク</t>
    </rPh>
    <phoneticPr fontId="10"/>
  </si>
  <si>
    <r>
      <rPr>
        <sz val="12"/>
        <color rgb="FFFF0000"/>
        <rFont val="HGS創英角ｺﾞｼｯｸUB"/>
        <family val="3"/>
        <charset val="128"/>
      </rPr>
      <t>【ごみの分別について】</t>
    </r>
    <r>
      <rPr>
        <sz val="12"/>
        <color theme="1"/>
        <rFont val="HGS創英角ｺﾞｼｯｸUB"/>
        <family val="3"/>
        <charset val="128"/>
      </rPr>
      <t xml:space="preserve">
</t>
    </r>
    <r>
      <rPr>
        <sz val="11"/>
        <color theme="1"/>
        <rFont val="HGS創英角ｺﾞｼｯｸUB"/>
        <family val="3"/>
        <charset val="128"/>
      </rPr>
      <t>分別が間違っており、黄色い紙が貼られた場合は
分別しなおして、次回出し直してください。</t>
    </r>
    <rPh sb="4" eb="6">
      <t>ブンベツ</t>
    </rPh>
    <rPh sb="12" eb="14">
      <t>ブンベツ</t>
    </rPh>
    <rPh sb="15" eb="17">
      <t>マチガ</t>
    </rPh>
    <rPh sb="22" eb="24">
      <t>キイロ</t>
    </rPh>
    <rPh sb="25" eb="26">
      <t>カミ</t>
    </rPh>
    <rPh sb="27" eb="28">
      <t>ハ</t>
    </rPh>
    <rPh sb="31" eb="33">
      <t>バアイ</t>
    </rPh>
    <rPh sb="35" eb="37">
      <t>ブンベツ</t>
    </rPh>
    <rPh sb="43" eb="45">
      <t>ジカイ</t>
    </rPh>
    <rPh sb="45" eb="46">
      <t>ダ</t>
    </rPh>
    <rPh sb="47" eb="48">
      <t>ナオ</t>
    </rPh>
    <phoneticPr fontId="10"/>
  </si>
  <si>
    <r>
      <rPr>
        <sz val="12"/>
        <color rgb="FFFF0000"/>
        <rFont val="HGS創英角ｺﾞｼｯｸUB"/>
        <family val="3"/>
        <charset val="128"/>
      </rPr>
      <t>【ゴールデンウィーク(GW)期間について】</t>
    </r>
    <r>
      <rPr>
        <u/>
        <sz val="12"/>
        <color rgb="FFFF0000"/>
        <rFont val="HGS創英角ｺﾞｼｯｸUB"/>
        <family val="3"/>
        <charset val="128"/>
      </rPr>
      <t xml:space="preserve">
</t>
    </r>
    <r>
      <rPr>
        <u/>
        <sz val="11"/>
        <color rgb="FFFF0000"/>
        <rFont val="HGS創英角ｺﾞｼｯｸUB"/>
        <family val="3"/>
        <charset val="128"/>
      </rPr>
      <t>カレンダー表示から収集日が一部変更</t>
    </r>
    <r>
      <rPr>
        <u/>
        <sz val="11"/>
        <rFont val="HGS創英角ｺﾞｼｯｸUB"/>
        <family val="3"/>
        <charset val="128"/>
      </rPr>
      <t xml:space="preserve">となります
</t>
    </r>
    <r>
      <rPr>
        <sz val="11"/>
        <rFont val="HGS創英角ｺﾞｼｯｸUB"/>
        <family val="3"/>
        <charset val="128"/>
      </rPr>
      <t>※広報及びホームページでお知らせします。</t>
    </r>
    <rPh sb="14" eb="16">
      <t>キカン</t>
    </rPh>
    <rPh sb="27" eb="29">
      <t>ヒョウジ</t>
    </rPh>
    <rPh sb="31" eb="34">
      <t>シュウシュウビ</t>
    </rPh>
    <rPh sb="35" eb="37">
      <t>ヘンコウ</t>
    </rPh>
    <rPh sb="37" eb="38">
      <t>ト</t>
    </rPh>
    <rPh sb="38" eb="39">
      <t>ナ</t>
    </rPh>
    <rPh sb="46" eb="48">
      <t>コウホウ</t>
    </rPh>
    <rPh sb="48" eb="49">
      <t>オヨ</t>
    </rPh>
    <rPh sb="58" eb="59">
      <t>シ</t>
    </rPh>
    <phoneticPr fontId="10"/>
  </si>
  <si>
    <r>
      <rPr>
        <sz val="12"/>
        <color rgb="FFFF0000"/>
        <rFont val="HGS創英角ｺﾞｼｯｸUB"/>
        <family val="3"/>
        <charset val="128"/>
      </rPr>
      <t>【包丁や刃物】</t>
    </r>
    <r>
      <rPr>
        <sz val="12"/>
        <color theme="1"/>
        <rFont val="HGS創英角ｺﾞｼｯｸUB"/>
        <family val="3"/>
        <charset val="128"/>
      </rPr>
      <t xml:space="preserve">
</t>
    </r>
    <r>
      <rPr>
        <u/>
        <sz val="11"/>
        <color theme="1"/>
        <rFont val="HGS創英角ｺﾞｼｯｸUB"/>
        <family val="3"/>
        <charset val="128"/>
      </rPr>
      <t>「カン金属」の日</t>
    </r>
    <r>
      <rPr>
        <sz val="11"/>
        <color theme="1"/>
        <rFont val="HGS創英角ｺﾞｼｯｸUB"/>
        <family val="3"/>
        <charset val="128"/>
      </rPr>
      <t>に、</t>
    </r>
    <r>
      <rPr>
        <u/>
        <sz val="11"/>
        <color theme="1"/>
        <rFont val="HGS創英角ｺﾞｼｯｸUB"/>
        <family val="3"/>
        <charset val="128"/>
      </rPr>
      <t>「キケン」と書いた
別の袋に、刃部分を養生して</t>
    </r>
    <r>
      <rPr>
        <sz val="11"/>
        <color theme="1"/>
        <rFont val="HGS創英角ｺﾞｼｯｸUB"/>
        <family val="3"/>
        <charset val="128"/>
      </rPr>
      <t>出してください。</t>
    </r>
    <rPh sb="1" eb="3">
      <t>ホウチョウ</t>
    </rPh>
    <rPh sb="4" eb="6">
      <t>ハモノ</t>
    </rPh>
    <rPh sb="11" eb="13">
      <t>キンゾク</t>
    </rPh>
    <rPh sb="15" eb="16">
      <t>ヒ</t>
    </rPh>
    <rPh sb="24" eb="25">
      <t>カ</t>
    </rPh>
    <rPh sb="28" eb="29">
      <t>ベツ</t>
    </rPh>
    <rPh sb="30" eb="31">
      <t>フクロ</t>
    </rPh>
    <rPh sb="33" eb="36">
      <t>ハブブン</t>
    </rPh>
    <rPh sb="37" eb="39">
      <t>ヨウジョウ</t>
    </rPh>
    <rPh sb="41" eb="42">
      <t>ダ</t>
    </rPh>
    <phoneticPr fontId="10"/>
  </si>
  <si>
    <r>
      <rPr>
        <sz val="12"/>
        <color rgb="FFFF0000"/>
        <rFont val="HGS創英角ｺﾞｼｯｸUB"/>
        <family val="3"/>
        <charset val="128"/>
      </rPr>
      <t>【家電リサイクル対象品】</t>
    </r>
    <r>
      <rPr>
        <sz val="10"/>
        <color theme="1"/>
        <rFont val="HGS創英角ｺﾞｼｯｸUB"/>
        <family val="3"/>
        <charset val="128"/>
      </rPr>
      <t xml:space="preserve">
(ｴｱｺﾝ、ﾃﾚﾋﾞ、冷蔵庫・冷凍庫、洗濯機・衣類乾燥機)</t>
    </r>
    <r>
      <rPr>
        <sz val="9"/>
        <color theme="1"/>
        <rFont val="HGS創英角ｺﾞｼｯｸUB"/>
        <family val="3"/>
        <charset val="128"/>
      </rPr>
      <t xml:space="preserve">
買い替え先、または購入元の小売業者等にご相談ください。</t>
    </r>
    <rPh sb="1" eb="3">
      <t>カデン</t>
    </rPh>
    <rPh sb="8" eb="11">
      <t>タイショウヒン</t>
    </rPh>
    <rPh sb="24" eb="27">
      <t>レイゾウコ</t>
    </rPh>
    <rPh sb="28" eb="31">
      <t>レイトウコ</t>
    </rPh>
    <rPh sb="32" eb="35">
      <t>センタクキ</t>
    </rPh>
    <rPh sb="36" eb="41">
      <t>イルイカンソウキ</t>
    </rPh>
    <rPh sb="47" eb="48">
      <t>サキ</t>
    </rPh>
    <rPh sb="52" eb="54">
      <t>コウニュウ</t>
    </rPh>
    <rPh sb="54" eb="55">
      <t>モト</t>
    </rPh>
    <rPh sb="57" eb="59">
      <t>ギョウシャ</t>
    </rPh>
    <rPh sb="59" eb="60">
      <t>、</t>
    </rPh>
    <rPh sb="60" eb="61">
      <t>ニ</t>
    </rPh>
    <rPh sb="61" eb="68">
      <t>ゴソウダンクダサイ</t>
    </rPh>
    <phoneticPr fontId="10"/>
  </si>
  <si>
    <r>
      <t xml:space="preserve">【ごみの回収時間】
</t>
    </r>
    <r>
      <rPr>
        <sz val="11"/>
        <rFont val="HGS創英角ｺﾞｼｯｸUB"/>
        <family val="3"/>
        <charset val="128"/>
      </rPr>
      <t>回収時間は、当日の交通状況等で変化します。
8時30分までにはごみ出しを終えてください。</t>
    </r>
    <rPh sb="4" eb="6">
      <t>カイシュウ</t>
    </rPh>
    <rPh sb="6" eb="8">
      <t>ジカン</t>
    </rPh>
    <rPh sb="10" eb="14">
      <t>カイシュウジカン</t>
    </rPh>
    <rPh sb="16" eb="18">
      <t>トウジツ</t>
    </rPh>
    <rPh sb="19" eb="24">
      <t>コウツウジョウキョウトウ</t>
    </rPh>
    <rPh sb="25" eb="27">
      <t>ヘンカ</t>
    </rPh>
    <rPh sb="33" eb="34">
      <t>ジ</t>
    </rPh>
    <rPh sb="36" eb="37">
      <t>フン</t>
    </rPh>
    <rPh sb="43" eb="44">
      <t>ダ</t>
    </rPh>
    <rPh sb="46" eb="47">
      <t>オ</t>
    </rPh>
    <phoneticPr fontId="10"/>
  </si>
  <si>
    <r>
      <t xml:space="preserve">【収集できないごみ】
</t>
    </r>
    <r>
      <rPr>
        <sz val="11"/>
        <rFont val="HGS創英角ｺﾞｼｯｸUB"/>
        <family val="3"/>
        <charset val="128"/>
      </rPr>
      <t>市では収集できないごみがあります。
詳しくはごみ出しｶﾞｲﾄﾞﾌﾞｯｸをご覧ください。</t>
    </r>
    <rPh sb="1" eb="3">
      <t>シュウシュウ</t>
    </rPh>
    <rPh sb="11" eb="12">
      <t>シ</t>
    </rPh>
    <rPh sb="14" eb="16">
      <t>シュウシュウ</t>
    </rPh>
    <rPh sb="29" eb="30">
      <t>クワ</t>
    </rPh>
    <rPh sb="35" eb="36">
      <t>ダ</t>
    </rPh>
    <rPh sb="48" eb="49">
      <t>ラン</t>
    </rPh>
    <phoneticPr fontId="10"/>
  </si>
  <si>
    <r>
      <rPr>
        <sz val="12"/>
        <color rgb="FFFF0000"/>
        <rFont val="HGS創英角ｺﾞｼｯｸUB"/>
        <family val="3"/>
        <charset val="128"/>
      </rPr>
      <t>【年末年始(</t>
    </r>
    <r>
      <rPr>
        <u/>
        <sz val="12"/>
        <color rgb="FFFF0000"/>
        <rFont val="HGS創英角ｺﾞｼｯｸUB"/>
        <family val="3"/>
        <charset val="128"/>
      </rPr>
      <t>12月31日～1月3日は収集無</t>
    </r>
    <r>
      <rPr>
        <sz val="12"/>
        <color rgb="FFFF0000"/>
        <rFont val="HGS創英角ｺﾞｼｯｸUB"/>
        <family val="3"/>
        <charset val="128"/>
      </rPr>
      <t>）】</t>
    </r>
    <r>
      <rPr>
        <u/>
        <sz val="12"/>
        <color rgb="FFFF0000"/>
        <rFont val="HGS創英角ｺﾞｼｯｸUB"/>
        <family val="3"/>
        <charset val="128"/>
      </rPr>
      <t xml:space="preserve">
</t>
    </r>
    <r>
      <rPr>
        <u/>
        <sz val="11"/>
        <color rgb="FFFF0000"/>
        <rFont val="HGS創英角ｺﾞｼｯｸUB"/>
        <family val="3"/>
        <charset val="128"/>
      </rPr>
      <t>カレンダー表示から収集日が一部変更</t>
    </r>
    <r>
      <rPr>
        <u/>
        <sz val="11"/>
        <rFont val="HGS創英角ｺﾞｼｯｸUB"/>
        <family val="3"/>
        <charset val="128"/>
      </rPr>
      <t xml:space="preserve">となります
</t>
    </r>
    <r>
      <rPr>
        <sz val="11"/>
        <rFont val="HGS創英角ｺﾞｼｯｸUB"/>
        <family val="3"/>
        <charset val="128"/>
      </rPr>
      <t>※広報及びホームページでお知らせします。</t>
    </r>
    <rPh sb="1" eb="5">
      <t>ネンマツネンシ</t>
    </rPh>
    <rPh sb="8" eb="9">
      <t>ガツ</t>
    </rPh>
    <rPh sb="11" eb="12">
      <t>ニチ</t>
    </rPh>
    <rPh sb="14" eb="15">
      <t>ガツ</t>
    </rPh>
    <rPh sb="16" eb="17">
      <t>ニチ</t>
    </rPh>
    <rPh sb="18" eb="21">
      <t>シュウシュウナシ</t>
    </rPh>
    <rPh sb="29" eb="31">
      <t>ヒョウジ</t>
    </rPh>
    <rPh sb="33" eb="36">
      <t>シュウシュウビ</t>
    </rPh>
    <rPh sb="37" eb="39">
      <t>ヘンコウ</t>
    </rPh>
    <rPh sb="39" eb="40">
      <t>ト</t>
    </rPh>
    <rPh sb="40" eb="41">
      <t>ナ</t>
    </rPh>
    <rPh sb="48" eb="50">
      <t>コウホウ</t>
    </rPh>
    <rPh sb="50" eb="51">
      <t>オヨ</t>
    </rPh>
    <rPh sb="60" eb="61">
      <t>シ</t>
    </rPh>
    <phoneticPr fontId="10"/>
  </si>
  <si>
    <r>
      <t xml:space="preserve">【充電式電池の処分について】
</t>
    </r>
    <r>
      <rPr>
        <sz val="11"/>
        <rFont val="HGS創英角ｺﾞｼｯｸUB"/>
        <family val="3"/>
        <charset val="128"/>
      </rPr>
      <t>「充電池」は、市の収集で出さないでください。
家電量販店等で受け取りを行っています。</t>
    </r>
    <rPh sb="1" eb="4">
      <t>ジュウデンシキ</t>
    </rPh>
    <rPh sb="4" eb="6">
      <t>デンチ</t>
    </rPh>
    <rPh sb="7" eb="9">
      <t>ショブン</t>
    </rPh>
    <rPh sb="16" eb="19">
      <t>ジュウデンチ</t>
    </rPh>
    <rPh sb="22" eb="23">
      <t>シ</t>
    </rPh>
    <rPh sb="24" eb="26">
      <t>シュウシュウ</t>
    </rPh>
    <rPh sb="27" eb="28">
      <t>ダ</t>
    </rPh>
    <rPh sb="38" eb="44">
      <t>カデンリョウハンテントウ</t>
    </rPh>
    <rPh sb="45" eb="46">
      <t>ウ</t>
    </rPh>
    <rPh sb="47" eb="48">
      <t>ト</t>
    </rPh>
    <rPh sb="50" eb="51">
      <t>オコナ</t>
    </rPh>
    <phoneticPr fontId="10"/>
  </si>
  <si>
    <r>
      <t xml:space="preserve">【小形電気製品(手のひらｻｲｽﾞ)について】
</t>
    </r>
    <r>
      <rPr>
        <sz val="11"/>
        <rFont val="HGS創英角ｺﾞｼｯｸUB"/>
        <family val="3"/>
        <charset val="128"/>
      </rPr>
      <t>ﾄﾞﾗｲﾔｰや電卓などの手のひらｻｲｽﾞの電気製品は
電池を抜いて不燃ごみとして出してください。</t>
    </r>
    <rPh sb="1" eb="7">
      <t>コガタデンキセイヒン</t>
    </rPh>
    <rPh sb="8" eb="9">
      <t>テ</t>
    </rPh>
    <rPh sb="30" eb="32">
      <t>デンタク</t>
    </rPh>
    <rPh sb="35" eb="36">
      <t>テ</t>
    </rPh>
    <rPh sb="44" eb="48">
      <t>デンキセイヒン</t>
    </rPh>
    <rPh sb="50" eb="52">
      <t>デンチ</t>
    </rPh>
    <rPh sb="53" eb="54">
      <t>ヌ</t>
    </rPh>
    <rPh sb="56" eb="58">
      <t>フネン</t>
    </rPh>
    <rPh sb="63" eb="64">
      <t>ダ</t>
    </rPh>
    <phoneticPr fontId="10"/>
  </si>
  <si>
    <r>
      <t xml:space="preserve">【ごみステーションについて】
</t>
    </r>
    <r>
      <rPr>
        <sz val="11"/>
        <rFont val="HGS創英角ｺﾞｼｯｸUB"/>
        <family val="3"/>
        <charset val="128"/>
      </rPr>
      <t>ごみステーションは自治会で管理されています。
大切に利用しましょう。</t>
    </r>
    <rPh sb="24" eb="27">
      <t>ジチカイ</t>
    </rPh>
    <rPh sb="28" eb="30">
      <t>カンリ</t>
    </rPh>
    <rPh sb="38" eb="40">
      <t>タイセツ</t>
    </rPh>
    <rPh sb="41" eb="43">
      <t>リヨウ</t>
    </rPh>
    <phoneticPr fontId="10"/>
  </si>
  <si>
    <t>西小平尾</t>
    <rPh sb="1" eb="2">
      <t>コ</t>
    </rPh>
    <rPh sb="2" eb="4">
      <t>ヒラオ</t>
    </rPh>
    <phoneticPr fontId="10"/>
  </si>
  <si>
    <t>余田</t>
    <rPh sb="0" eb="2">
      <t>ヨタ</t>
    </rPh>
    <phoneticPr fontId="10"/>
  </si>
  <si>
    <t>西小平尾</t>
    <rPh sb="0" eb="1">
      <t>ニシ</t>
    </rPh>
    <rPh sb="1" eb="2">
      <t>コ</t>
    </rPh>
    <rPh sb="2" eb="4">
      <t>ヒラオ</t>
    </rPh>
    <phoneticPr fontId="10"/>
  </si>
  <si>
    <t>江の尻・波止</t>
    <rPh sb="4" eb="5">
      <t>ナミ</t>
    </rPh>
    <rPh sb="5" eb="6">
      <t>ト</t>
    </rPh>
    <phoneticPr fontId="10"/>
  </si>
  <si>
    <t>江の尻・波止</t>
    <rPh sb="4" eb="5">
      <t>ナミ</t>
    </rPh>
    <rPh sb="5" eb="6">
      <t>ト</t>
    </rPh>
    <phoneticPr fontId="10"/>
  </si>
  <si>
    <t>ランドマーク</t>
    <phoneticPr fontId="10"/>
  </si>
  <si>
    <t>ランドマーク</t>
    <phoneticPr fontId="10"/>
  </si>
  <si>
    <t>柳井</t>
    <rPh sb="0" eb="2">
      <t>ヤナイ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</si>
</sst>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0&quot;年&quot;&quot;度&quot;&quot;版&quot;&quot;ご&quot;&quot;み&quot;&quot;カ&quot;&quot;レ&quot;&quot;ン&quot;&quot;ダ&quot;&quot;ー&quot;"/>
    <numFmt numFmtId="177" formatCode="d"/>
    <numFmt numFmtId="178" formatCode="aaa"/>
    <numFmt numFmtId="179" formatCode="###0&quot;年&quot;&quot;度&quot;&quot;版&quot;&quot;ご&quot;&quot;み&quot;&quot;カ&quot;&quot;レ&quot;&quot;ン&quot;&quot;ダ&quot;&quot;ー&quot;\(\6&quot;ヶ&quot;&quot;月&quot;&quot;版&quot;\)"/>
    <numFmt numFmtId="180" formatCode="m&quot;月&quot;d&quot;日&quot;;@"/>
  </numFmts>
  <fonts count="5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0"/>
      <color rgb="FF222222"/>
      <name val="メイリオ"/>
      <family val="3"/>
      <charset val="128"/>
    </font>
    <font>
      <sz val="18"/>
      <color theme="1"/>
      <name val="HGS創英角ｺﾞｼｯｸUB"/>
      <family val="3"/>
      <charset val="128"/>
    </font>
    <font>
      <sz val="26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2"/>
      <color rgb="FF3366FF"/>
      <name val="HGS創英角ｺﾞｼｯｸUB"/>
      <family val="3"/>
      <charset val="128"/>
    </font>
    <font>
      <sz val="11"/>
      <color rgb="FF3366FF"/>
      <name val="HGS創英角ｺﾞｼｯｸUB"/>
      <family val="3"/>
      <charset val="128"/>
    </font>
    <font>
      <sz val="18"/>
      <color theme="1"/>
      <name val="游ゴシック"/>
      <family val="2"/>
      <scheme val="minor"/>
    </font>
    <font>
      <sz val="28"/>
      <color theme="1"/>
      <name val="HGS創英角ｺﾞｼｯｸUB"/>
      <family val="3"/>
      <charset val="128"/>
    </font>
    <font>
      <sz val="48"/>
      <color theme="1"/>
      <name val="HGS創英角ｺﾞｼｯｸUB"/>
      <family val="3"/>
      <charset val="128"/>
    </font>
    <font>
      <sz val="32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36"/>
      <color theme="1"/>
      <name val="HG丸ｺﾞｼｯｸM-PRO"/>
      <family val="3"/>
      <charset val="128"/>
    </font>
    <font>
      <b/>
      <sz val="8"/>
      <color rgb="FF3366FF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rgb="FFFF0000"/>
      <name val="HGS創英角ｺﾞｼｯｸUB"/>
      <family val="3"/>
      <charset val="128"/>
    </font>
    <font>
      <sz val="12"/>
      <color theme="1"/>
      <name val="游ゴシック"/>
      <family val="2"/>
      <scheme val="minor"/>
    </font>
    <font>
      <sz val="10"/>
      <color theme="1"/>
      <name val="HGS創英角ｺﾞｼｯｸUB"/>
      <family val="3"/>
      <charset val="128"/>
    </font>
    <font>
      <sz val="11"/>
      <color theme="7" tint="0.79998168889431442"/>
      <name val="HGS創英角ｺﾞｼｯｸUB"/>
      <family val="3"/>
      <charset val="128"/>
    </font>
    <font>
      <sz val="11"/>
      <color rgb="FFCCFFFF"/>
      <name val="HGS創英角ｺﾞｼｯｸUB"/>
      <family val="3"/>
      <charset val="128"/>
    </font>
    <font>
      <u/>
      <sz val="12"/>
      <color theme="1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u/>
      <sz val="11"/>
      <color theme="1"/>
      <name val="HGS創英角ｺﾞｼｯｸUB"/>
      <family val="3"/>
      <charset val="128"/>
    </font>
    <font>
      <u/>
      <sz val="9"/>
      <color rgb="FFFF0000"/>
      <name val="HGS創英角ｺﾞｼｯｸUB"/>
      <family val="3"/>
      <charset val="128"/>
    </font>
    <font>
      <u/>
      <sz val="11"/>
      <color rgb="FFFF0000"/>
      <name val="HGS創英角ｺﾞｼｯｸUB"/>
      <family val="3"/>
      <charset val="128"/>
    </font>
    <font>
      <u/>
      <sz val="11"/>
      <name val="HGS創英角ｺﾞｼｯｸUB"/>
      <family val="3"/>
      <charset val="128"/>
    </font>
    <font>
      <b/>
      <sz val="12"/>
      <color rgb="FFFF0000"/>
      <name val="HGS創英角ｺﾞｼｯｸUB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darkHorizontal">
        <fgColor theme="0"/>
        <bgColor rgb="FFFFFF00"/>
      </patternFill>
    </fill>
    <fill>
      <patternFill patternType="darkVertical">
        <fgColor theme="0"/>
        <bgColor rgb="FF00B050"/>
      </patternFill>
    </fill>
    <fill>
      <patternFill patternType="darkUp">
        <fgColor theme="0"/>
        <bgColor rgb="FF0070C0"/>
      </patternFill>
    </fill>
    <fill>
      <patternFill patternType="darkGrid">
        <fgColor theme="0"/>
        <bgColor theme="1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medium">
        <color auto="1"/>
      </right>
      <top style="dashDotDot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33">
    <xf numFmtId="0" fontId="0" fillId="0" borderId="0" xfId="0"/>
    <xf numFmtId="14" fontId="11" fillId="2" borderId="9" xfId="0" applyNumberFormat="1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16" fillId="3" borderId="0" xfId="0" applyFont="1" applyFill="1" applyAlignment="1">
      <alignment wrapText="1"/>
    </xf>
    <xf numFmtId="0" fontId="14" fillId="3" borderId="7" xfId="0" applyFont="1" applyFill="1" applyBorder="1" applyAlignment="1">
      <alignment vertical="center"/>
    </xf>
    <xf numFmtId="55" fontId="14" fillId="3" borderId="7" xfId="0" applyNumberFormat="1" applyFont="1" applyFill="1" applyBorder="1" applyAlignment="1">
      <alignment vertical="center"/>
    </xf>
    <xf numFmtId="0" fontId="16" fillId="3" borderId="0" xfId="0" applyFont="1" applyFill="1"/>
    <xf numFmtId="0" fontId="16" fillId="4" borderId="0" xfId="0" applyFont="1" applyFill="1" applyAlignment="1">
      <alignment wrapText="1"/>
    </xf>
    <xf numFmtId="0" fontId="14" fillId="4" borderId="7" xfId="0" applyFont="1" applyFill="1" applyBorder="1" applyAlignment="1">
      <alignment vertical="center"/>
    </xf>
    <xf numFmtId="55" fontId="14" fillId="4" borderId="7" xfId="0" applyNumberFormat="1" applyFont="1" applyFill="1" applyBorder="1" applyAlignment="1">
      <alignment vertical="center"/>
    </xf>
    <xf numFmtId="0" fontId="16" fillId="4" borderId="0" xfId="0" applyFont="1" applyFill="1"/>
    <xf numFmtId="0" fontId="16" fillId="4" borderId="18" xfId="0" applyFont="1" applyFill="1" applyBorder="1"/>
    <xf numFmtId="0" fontId="16" fillId="4" borderId="19" xfId="0" applyFont="1" applyFill="1" applyBorder="1"/>
    <xf numFmtId="0" fontId="16" fillId="4" borderId="21" xfId="0" applyFont="1" applyFill="1" applyBorder="1"/>
    <xf numFmtId="0" fontId="16" fillId="4" borderId="22" xfId="0" applyFont="1" applyFill="1" applyBorder="1"/>
    <xf numFmtId="55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6" fillId="4" borderId="23" xfId="0" applyFont="1" applyFill="1" applyBorder="1"/>
    <xf numFmtId="0" fontId="16" fillId="4" borderId="24" xfId="0" applyFont="1" applyFill="1" applyBorder="1"/>
    <xf numFmtId="0" fontId="16" fillId="4" borderId="25" xfId="0" applyFont="1" applyFill="1" applyBorder="1"/>
    <xf numFmtId="0" fontId="16" fillId="3" borderId="18" xfId="0" applyFont="1" applyFill="1" applyBorder="1"/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22" xfId="0" applyFont="1" applyFill="1" applyBorder="1"/>
    <xf numFmtId="55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6" fillId="3" borderId="23" xfId="0" applyFont="1" applyFill="1" applyBorder="1"/>
    <xf numFmtId="0" fontId="16" fillId="3" borderId="24" xfId="0" applyFont="1" applyFill="1" applyBorder="1"/>
    <xf numFmtId="0" fontId="16" fillId="3" borderId="25" xfId="0" applyFont="1" applyFill="1" applyBorder="1"/>
    <xf numFmtId="0" fontId="0" fillId="3" borderId="0" xfId="0" applyFill="1"/>
    <xf numFmtId="0" fontId="25" fillId="3" borderId="13" xfId="0" applyFont="1" applyFill="1" applyBorder="1" applyAlignment="1" applyProtection="1">
      <alignment vertical="center" shrinkToFit="1"/>
      <protection locked="0"/>
    </xf>
    <xf numFmtId="0" fontId="0" fillId="3" borderId="14" xfId="0" applyFill="1" applyBorder="1"/>
    <xf numFmtId="0" fontId="25" fillId="3" borderId="14" xfId="0" applyFont="1" applyFill="1" applyBorder="1" applyAlignment="1" applyProtection="1">
      <alignment vertical="center" shrinkToFit="1"/>
      <protection locked="0"/>
    </xf>
    <xf numFmtId="0" fontId="16" fillId="3" borderId="26" xfId="0" applyFont="1" applyFill="1" applyBorder="1"/>
    <xf numFmtId="0" fontId="16" fillId="3" borderId="27" xfId="0" applyFont="1" applyFill="1" applyBorder="1"/>
    <xf numFmtId="0" fontId="16" fillId="4" borderId="29" xfId="0" applyFont="1" applyFill="1" applyBorder="1"/>
    <xf numFmtId="0" fontId="16" fillId="4" borderId="28" xfId="0" applyFont="1" applyFill="1" applyBorder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30" xfId="0" applyFont="1" applyFill="1" applyBorder="1"/>
    <xf numFmtId="0" fontId="16" fillId="4" borderId="31" xfId="0" applyFont="1" applyFill="1" applyBorder="1"/>
    <xf numFmtId="0" fontId="14" fillId="4" borderId="31" xfId="0" applyFont="1" applyFill="1" applyBorder="1" applyAlignment="1">
      <alignment vertical="center"/>
    </xf>
    <xf numFmtId="0" fontId="16" fillId="4" borderId="32" xfId="0" applyFont="1" applyFill="1" applyBorder="1"/>
    <xf numFmtId="0" fontId="16" fillId="3" borderId="31" xfId="0" applyFont="1" applyFill="1" applyBorder="1"/>
    <xf numFmtId="0" fontId="14" fillId="3" borderId="31" xfId="0" applyFont="1" applyFill="1" applyBorder="1" applyAlignment="1">
      <alignment vertical="center"/>
    </xf>
    <xf numFmtId="0" fontId="16" fillId="3" borderId="32" xfId="0" applyFont="1" applyFill="1" applyBorder="1"/>
    <xf numFmtId="0" fontId="16" fillId="3" borderId="30" xfId="0" applyFont="1" applyFill="1" applyBorder="1"/>
    <xf numFmtId="0" fontId="16" fillId="3" borderId="5" xfId="0" applyFont="1" applyFill="1" applyBorder="1"/>
    <xf numFmtId="0" fontId="16" fillId="3" borderId="4" xfId="0" applyFont="1" applyFill="1" applyBorder="1"/>
    <xf numFmtId="0" fontId="16" fillId="3" borderId="29" xfId="0" applyFont="1" applyFill="1" applyBorder="1"/>
    <xf numFmtId="0" fontId="28" fillId="4" borderId="0" xfId="0" applyFont="1" applyFill="1"/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4" fillId="0" borderId="38" xfId="0" applyFont="1" applyBorder="1" applyAlignment="1">
      <alignment horizontal="center" shrinkToFit="1"/>
    </xf>
    <xf numFmtId="0" fontId="34" fillId="0" borderId="0" xfId="0" applyFont="1" applyAlignment="1">
      <alignment horizontal="center" shrinkToFit="1"/>
    </xf>
    <xf numFmtId="0" fontId="34" fillId="0" borderId="0" xfId="0" applyFont="1" applyAlignment="1">
      <alignment horizontal="center" vertical="center"/>
    </xf>
    <xf numFmtId="56" fontId="34" fillId="0" borderId="0" xfId="0" applyNumberFormat="1" applyFont="1"/>
    <xf numFmtId="0" fontId="34" fillId="0" borderId="0" xfId="0" applyFont="1"/>
    <xf numFmtId="180" fontId="34" fillId="8" borderId="39" xfId="0" applyNumberFormat="1" applyFont="1" applyFill="1" applyBorder="1"/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5" fillId="0" borderId="40" xfId="1" applyFont="1" applyBorder="1">
      <alignment vertical="center"/>
    </xf>
    <xf numFmtId="0" fontId="35" fillId="0" borderId="41" xfId="1" applyFont="1" applyBorder="1">
      <alignment vertical="center"/>
    </xf>
    <xf numFmtId="0" fontId="35" fillId="0" borderId="42" xfId="1" applyFont="1" applyBorder="1">
      <alignment vertical="center"/>
    </xf>
    <xf numFmtId="0" fontId="9" fillId="0" borderId="0" xfId="1">
      <alignment vertical="center"/>
    </xf>
    <xf numFmtId="0" fontId="9" fillId="0" borderId="43" xfId="1" applyBorder="1">
      <alignment vertical="center"/>
    </xf>
    <xf numFmtId="0" fontId="9" fillId="0" borderId="38" xfId="1" applyBorder="1">
      <alignment vertical="center"/>
    </xf>
    <xf numFmtId="0" fontId="37" fillId="0" borderId="0" xfId="1" applyFont="1">
      <alignment vertical="center"/>
    </xf>
    <xf numFmtId="0" fontId="0" fillId="0" borderId="0" xfId="0" applyAlignment="1">
      <alignment horizontal="left" vertical="center"/>
    </xf>
    <xf numFmtId="0" fontId="0" fillId="0" borderId="24" xfId="0" applyBorder="1"/>
    <xf numFmtId="0" fontId="9" fillId="0" borderId="24" xfId="1" applyBorder="1">
      <alignment vertical="center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8" fillId="0" borderId="0" xfId="1" applyFont="1">
      <alignment vertical="center"/>
    </xf>
    <xf numFmtId="0" fontId="7" fillId="0" borderId="38" xfId="1" applyFont="1" applyBorder="1">
      <alignment vertical="center"/>
    </xf>
    <xf numFmtId="0" fontId="0" fillId="12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0" fillId="13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9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1" fillId="2" borderId="4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0" fillId="4" borderId="0" xfId="0" applyFont="1" applyFill="1" applyAlignment="1">
      <alignment horizontal="left" vertical="center"/>
    </xf>
    <xf numFmtId="0" fontId="40" fillId="4" borderId="22" xfId="0" applyFont="1" applyFill="1" applyBorder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40" fillId="3" borderId="22" xfId="0" applyFont="1" applyFill="1" applyBorder="1" applyAlignment="1">
      <alignment horizontal="left"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5" fillId="0" borderId="38" xfId="1" applyFont="1" applyBorder="1">
      <alignment vertical="center"/>
    </xf>
    <xf numFmtId="0" fontId="5" fillId="0" borderId="43" xfId="1" applyFont="1" applyBorder="1">
      <alignment vertical="center"/>
    </xf>
    <xf numFmtId="0" fontId="5" fillId="0" borderId="24" xfId="1" applyFont="1" applyBorder="1">
      <alignment vertical="center"/>
    </xf>
    <xf numFmtId="0" fontId="0" fillId="0" borderId="45" xfId="0" applyBorder="1" applyAlignment="1">
      <alignment vertical="center"/>
    </xf>
    <xf numFmtId="178" fontId="13" fillId="0" borderId="46" xfId="0" applyNumberFormat="1" applyFont="1" applyBorder="1" applyAlignment="1">
      <alignment horizontal="center" vertical="center"/>
    </xf>
    <xf numFmtId="14" fontId="0" fillId="0" borderId="24" xfId="0" applyNumberFormat="1" applyBorder="1" applyAlignment="1">
      <alignment horizontal="left" vertical="center"/>
    </xf>
    <xf numFmtId="178" fontId="13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42" fillId="4" borderId="20" xfId="0" applyFont="1" applyFill="1" applyBorder="1" applyAlignment="1">
      <alignment wrapText="1"/>
    </xf>
    <xf numFmtId="0" fontId="41" fillId="3" borderId="20" xfId="0" applyFont="1" applyFill="1" applyBorder="1" applyAlignment="1">
      <alignment wrapText="1"/>
    </xf>
    <xf numFmtId="0" fontId="4" fillId="0" borderId="38" xfId="1" applyFont="1" applyBorder="1">
      <alignment vertical="center"/>
    </xf>
    <xf numFmtId="0" fontId="4" fillId="0" borderId="0" xfId="1" applyFont="1">
      <alignment vertical="center"/>
    </xf>
    <xf numFmtId="0" fontId="3" fillId="0" borderId="38" xfId="1" applyFont="1" applyBorder="1">
      <alignment vertical="center"/>
    </xf>
    <xf numFmtId="0" fontId="3" fillId="0" borderId="0" xfId="1" applyFont="1">
      <alignment vertical="center"/>
    </xf>
    <xf numFmtId="0" fontId="3" fillId="0" borderId="43" xfId="1" applyFont="1" applyBorder="1">
      <alignment vertical="center"/>
    </xf>
    <xf numFmtId="14" fontId="0" fillId="0" borderId="0" xfId="0" applyNumberFormat="1" applyAlignment="1">
      <alignment vertical="center"/>
    </xf>
    <xf numFmtId="0" fontId="2" fillId="0" borderId="38" xfId="1" applyFont="1" applyBorder="1">
      <alignment vertical="center"/>
    </xf>
    <xf numFmtId="0" fontId="2" fillId="0" borderId="0" xfId="1" applyFont="1">
      <alignment vertical="center"/>
    </xf>
    <xf numFmtId="0" fontId="29" fillId="3" borderId="0" xfId="0" applyFont="1" applyFill="1" applyAlignment="1">
      <alignment horizontal="center" vertical="top" shrinkToFit="1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11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25" fillId="0" borderId="15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vertical="center" shrinkToFit="1"/>
    </xf>
    <xf numFmtId="179" fontId="26" fillId="3" borderId="0" xfId="0" applyNumberFormat="1" applyFont="1" applyFill="1" applyAlignment="1">
      <alignment horizontal="center" vertical="center" shrinkToFit="1"/>
    </xf>
    <xf numFmtId="0" fontId="30" fillId="3" borderId="0" xfId="0" applyFont="1" applyFill="1" applyAlignment="1">
      <alignment horizontal="right" shrinkToFit="1"/>
    </xf>
    <xf numFmtId="0" fontId="31" fillId="0" borderId="0" xfId="0" applyFont="1" applyAlignment="1">
      <alignment horizontal="right" shrinkToFit="1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16" fillId="4" borderId="0" xfId="0" applyFont="1" applyFill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 wrapText="1" shrinkToFit="1"/>
    </xf>
    <xf numFmtId="177" fontId="38" fillId="0" borderId="2" xfId="0" applyNumberFormat="1" applyFont="1" applyBorder="1" applyAlignment="1">
      <alignment horizontal="center" vertical="center" wrapText="1" shrinkToFit="1"/>
    </xf>
    <xf numFmtId="177" fontId="38" fillId="0" borderId="3" xfId="0" applyNumberFormat="1" applyFont="1" applyBorder="1" applyAlignment="1">
      <alignment horizontal="center" vertical="center" wrapText="1" shrinkToFit="1"/>
    </xf>
    <xf numFmtId="177" fontId="38" fillId="0" borderId="4" xfId="0" applyNumberFormat="1" applyFont="1" applyBorder="1" applyAlignment="1">
      <alignment horizontal="center" vertical="center" wrapText="1" shrinkToFit="1"/>
    </xf>
    <xf numFmtId="177" fontId="38" fillId="0" borderId="0" xfId="0" applyNumberFormat="1" applyFont="1" applyAlignment="1">
      <alignment horizontal="center" vertical="center" wrapText="1" shrinkToFit="1"/>
    </xf>
    <xf numFmtId="177" fontId="38" fillId="0" borderId="5" xfId="0" applyNumberFormat="1" applyFont="1" applyBorder="1" applyAlignment="1">
      <alignment horizontal="center" vertical="center" wrapText="1" shrinkToFit="1"/>
    </xf>
    <xf numFmtId="177" fontId="38" fillId="0" borderId="6" xfId="0" applyNumberFormat="1" applyFont="1" applyBorder="1" applyAlignment="1">
      <alignment horizontal="center" vertical="center" wrapText="1" shrinkToFit="1"/>
    </xf>
    <xf numFmtId="177" fontId="38" fillId="0" borderId="7" xfId="0" applyNumberFormat="1" applyFont="1" applyBorder="1" applyAlignment="1">
      <alignment horizontal="center" vertical="center" wrapText="1" shrinkToFit="1"/>
    </xf>
    <xf numFmtId="177" fontId="38" fillId="0" borderId="8" xfId="0" applyNumberFormat="1" applyFont="1" applyBorder="1" applyAlignment="1">
      <alignment horizontal="center" vertical="center" wrapText="1" shrinkToFit="1"/>
    </xf>
    <xf numFmtId="177" fontId="28" fillId="0" borderId="1" xfId="0" applyNumberFormat="1" applyFont="1" applyBorder="1" applyAlignment="1">
      <alignment horizontal="center" vertical="center" wrapText="1" shrinkToFit="1"/>
    </xf>
    <xf numFmtId="177" fontId="46" fillId="0" borderId="2" xfId="0" applyNumberFormat="1" applyFont="1" applyBorder="1" applyAlignment="1">
      <alignment horizontal="center" vertical="center" wrapText="1" shrinkToFit="1"/>
    </xf>
    <xf numFmtId="177" fontId="46" fillId="0" borderId="3" xfId="0" applyNumberFormat="1" applyFont="1" applyBorder="1" applyAlignment="1">
      <alignment horizontal="center" vertical="center" wrapText="1" shrinkToFit="1"/>
    </xf>
    <xf numFmtId="177" fontId="46" fillId="0" borderId="4" xfId="0" applyNumberFormat="1" applyFont="1" applyBorder="1" applyAlignment="1">
      <alignment horizontal="center" vertical="center" wrapText="1" shrinkToFit="1"/>
    </xf>
    <xf numFmtId="177" fontId="46" fillId="0" borderId="0" xfId="0" applyNumberFormat="1" applyFont="1" applyAlignment="1">
      <alignment horizontal="center" vertical="center" wrapText="1" shrinkToFit="1"/>
    </xf>
    <xf numFmtId="177" fontId="46" fillId="0" borderId="5" xfId="0" applyNumberFormat="1" applyFont="1" applyBorder="1" applyAlignment="1">
      <alignment horizontal="center" vertical="center" wrapText="1" shrinkToFit="1"/>
    </xf>
    <xf numFmtId="177" fontId="46" fillId="0" borderId="6" xfId="0" applyNumberFormat="1" applyFont="1" applyBorder="1" applyAlignment="1">
      <alignment horizontal="center" vertical="center" wrapText="1" shrinkToFit="1"/>
    </xf>
    <xf numFmtId="177" fontId="46" fillId="0" borderId="7" xfId="0" applyNumberFormat="1" applyFont="1" applyBorder="1" applyAlignment="1">
      <alignment horizontal="center" vertical="center" wrapText="1" shrinkToFit="1"/>
    </xf>
    <xf numFmtId="177" fontId="46" fillId="0" borderId="8" xfId="0" applyNumberFormat="1" applyFont="1" applyBorder="1" applyAlignment="1">
      <alignment horizontal="center" vertical="center" wrapText="1" shrinkToFit="1"/>
    </xf>
    <xf numFmtId="177" fontId="20" fillId="0" borderId="2" xfId="0" applyNumberFormat="1" applyFont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177" fontId="17" fillId="0" borderId="1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/>
    </xf>
    <xf numFmtId="177" fontId="17" fillId="5" borderId="2" xfId="0" applyNumberFormat="1" applyFont="1" applyFill="1" applyBorder="1" applyAlignment="1">
      <alignment horizontal="center" vertical="center"/>
    </xf>
    <xf numFmtId="177" fontId="17" fillId="5" borderId="4" xfId="0" applyNumberFormat="1" applyFont="1" applyFill="1" applyBorder="1" applyAlignment="1">
      <alignment horizontal="center" vertical="center"/>
    </xf>
    <xf numFmtId="177" fontId="17" fillId="5" borderId="0" xfId="0" applyNumberFormat="1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 shrinkToFit="1"/>
    </xf>
    <xf numFmtId="0" fontId="16" fillId="5" borderId="0" xfId="0" applyFont="1" applyFill="1" applyAlignment="1">
      <alignment horizontal="center" vertical="center" shrinkToFit="1"/>
    </xf>
    <xf numFmtId="0" fontId="16" fillId="5" borderId="5" xfId="0" applyFont="1" applyFill="1" applyBorder="1" applyAlignment="1">
      <alignment horizontal="center" vertical="center" shrinkToFit="1"/>
    </xf>
    <xf numFmtId="0" fontId="16" fillId="5" borderId="6" xfId="0" applyFont="1" applyFill="1" applyBorder="1" applyAlignment="1">
      <alignment horizontal="center" vertical="center" shrinkToFit="1"/>
    </xf>
    <xf numFmtId="0" fontId="16" fillId="5" borderId="7" xfId="0" applyFont="1" applyFill="1" applyBorder="1" applyAlignment="1">
      <alignment horizontal="center" vertical="center" shrinkToFit="1"/>
    </xf>
    <xf numFmtId="0" fontId="16" fillId="5" borderId="8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shrinkToFit="1"/>
    </xf>
    <xf numFmtId="0" fontId="32" fillId="0" borderId="5" xfId="0" applyFont="1" applyBorder="1" applyAlignment="1">
      <alignment horizontal="center" shrinkToFit="1"/>
    </xf>
    <xf numFmtId="0" fontId="32" fillId="0" borderId="33" xfId="0" applyFont="1" applyBorder="1" applyAlignment="1">
      <alignment horizontal="center" shrinkToFit="1"/>
    </xf>
    <xf numFmtId="0" fontId="32" fillId="0" borderId="34" xfId="0" applyFont="1" applyBorder="1" applyAlignment="1">
      <alignment horizontal="center" shrinkToFit="1"/>
    </xf>
    <xf numFmtId="0" fontId="32" fillId="4" borderId="0" xfId="0" applyFont="1" applyFill="1" applyAlignment="1">
      <alignment shrinkToFit="1"/>
    </xf>
    <xf numFmtId="0" fontId="32" fillId="0" borderId="0" xfId="0" applyFont="1" applyAlignment="1">
      <alignment shrinkToFit="1"/>
    </xf>
    <xf numFmtId="0" fontId="32" fillId="0" borderId="37" xfId="0" applyFont="1" applyBorder="1" applyAlignment="1">
      <alignment shrinkToFit="1"/>
    </xf>
    <xf numFmtId="0" fontId="32" fillId="4" borderId="4" xfId="0" applyFont="1" applyFill="1" applyBorder="1" applyAlignment="1">
      <alignment horizontal="center" shrinkToFit="1"/>
    </xf>
    <xf numFmtId="0" fontId="32" fillId="0" borderId="35" xfId="0" applyFont="1" applyBorder="1" applyAlignment="1">
      <alignment horizontal="center" shrinkToFit="1"/>
    </xf>
    <xf numFmtId="0" fontId="32" fillId="0" borderId="22" xfId="0" applyFont="1" applyBorder="1" applyAlignment="1">
      <alignment horizontal="center" shrinkToFit="1"/>
    </xf>
    <xf numFmtId="0" fontId="32" fillId="0" borderId="36" xfId="0" applyFont="1" applyBorder="1" applyAlignment="1">
      <alignment horizontal="center" shrinkToFit="1"/>
    </xf>
    <xf numFmtId="0" fontId="32" fillId="4" borderId="0" xfId="0" applyFont="1" applyFill="1" applyAlignment="1">
      <alignment horizontal="center" shrinkToFit="1"/>
    </xf>
    <xf numFmtId="0" fontId="32" fillId="0" borderId="0" xfId="0" applyFont="1" applyAlignment="1">
      <alignment horizontal="center" shrinkToFit="1"/>
    </xf>
    <xf numFmtId="0" fontId="32" fillId="0" borderId="37" xfId="0" applyFont="1" applyBorder="1" applyAlignment="1">
      <alignment horizontal="center" shrinkToFit="1"/>
    </xf>
    <xf numFmtId="0" fontId="14" fillId="4" borderId="31" xfId="0" applyFont="1" applyFill="1" applyBorder="1" applyAlignment="1">
      <alignment horizontal="right" vertical="center" shrinkToFit="1"/>
    </xf>
    <xf numFmtId="0" fontId="14" fillId="4" borderId="0" xfId="0" applyFont="1" applyFill="1" applyAlignment="1">
      <alignment horizontal="right" vertical="center" shrinkToFit="1"/>
    </xf>
    <xf numFmtId="0" fontId="14" fillId="4" borderId="7" xfId="0" applyFont="1" applyFill="1" applyBorder="1" applyAlignment="1">
      <alignment horizontal="right" vertical="center" shrinkToFit="1"/>
    </xf>
    <xf numFmtId="0" fontId="14" fillId="4" borderId="31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horizontal="left" vertical="center" shrinkToFit="1"/>
    </xf>
    <xf numFmtId="0" fontId="14" fillId="4" borderId="7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7" fillId="4" borderId="0" xfId="0" applyFont="1" applyFill="1" applyAlignment="1">
      <alignment horizontal="right" vertical="center" shrinkToFit="1"/>
    </xf>
    <xf numFmtId="0" fontId="27" fillId="4" borderId="0" xfId="0" applyFont="1" applyFill="1" applyAlignment="1">
      <alignment horizontal="center" vertical="center" shrinkToFit="1"/>
    </xf>
    <xf numFmtId="176" fontId="15" fillId="4" borderId="0" xfId="0" applyNumberFormat="1" applyFont="1" applyFill="1" applyAlignment="1">
      <alignment horizontal="center" shrinkToFi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 wrapText="1" shrinkToFit="1"/>
    </xf>
    <xf numFmtId="0" fontId="40" fillId="4" borderId="4" xfId="0" applyFont="1" applyFill="1" applyBorder="1" applyAlignment="1">
      <alignment horizontal="left" vertical="center"/>
    </xf>
    <xf numFmtId="0" fontId="40" fillId="4" borderId="0" xfId="0" applyFont="1" applyFill="1" applyAlignment="1">
      <alignment horizontal="left" vertical="center"/>
    </xf>
    <xf numFmtId="0" fontId="40" fillId="4" borderId="22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16" fillId="18" borderId="1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  <xf numFmtId="0" fontId="16" fillId="18" borderId="3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16" fillId="18" borderId="7" xfId="0" applyFont="1" applyFill="1" applyBorder="1" applyAlignment="1">
      <alignment horizontal="center"/>
    </xf>
    <xf numFmtId="0" fontId="16" fillId="18" borderId="8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6" fillId="15" borderId="2" xfId="0" applyFont="1" applyFill="1" applyBorder="1" applyAlignment="1">
      <alignment horizontal="center"/>
    </xf>
    <xf numFmtId="0" fontId="16" fillId="15" borderId="3" xfId="0" applyFont="1" applyFill="1" applyBorder="1" applyAlignment="1">
      <alignment horizontal="center"/>
    </xf>
    <xf numFmtId="0" fontId="16" fillId="15" borderId="6" xfId="0" applyFont="1" applyFill="1" applyBorder="1" applyAlignment="1">
      <alignment horizontal="center"/>
    </xf>
    <xf numFmtId="0" fontId="16" fillId="15" borderId="7" xfId="0" applyFont="1" applyFill="1" applyBorder="1" applyAlignment="1">
      <alignment horizontal="center"/>
    </xf>
    <xf numFmtId="0" fontId="16" fillId="15" borderId="8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/>
    </xf>
    <xf numFmtId="0" fontId="16" fillId="16" borderId="3" xfId="0" applyFont="1" applyFill="1" applyBorder="1" applyAlignment="1">
      <alignment horizontal="center"/>
    </xf>
    <xf numFmtId="0" fontId="16" fillId="16" borderId="6" xfId="0" applyFont="1" applyFill="1" applyBorder="1" applyAlignment="1">
      <alignment horizontal="center"/>
    </xf>
    <xf numFmtId="0" fontId="16" fillId="16" borderId="7" xfId="0" applyFont="1" applyFill="1" applyBorder="1" applyAlignment="1">
      <alignment horizontal="center"/>
    </xf>
    <xf numFmtId="0" fontId="16" fillId="16" borderId="8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6" fillId="17" borderId="2" xfId="0" applyFont="1" applyFill="1" applyBorder="1" applyAlignment="1">
      <alignment horizontal="center"/>
    </xf>
    <xf numFmtId="0" fontId="16" fillId="17" borderId="3" xfId="0" applyFont="1" applyFill="1" applyBorder="1" applyAlignment="1">
      <alignment horizontal="center"/>
    </xf>
    <xf numFmtId="0" fontId="16" fillId="17" borderId="6" xfId="0" applyFont="1" applyFill="1" applyBorder="1" applyAlignment="1">
      <alignment horizontal="center"/>
    </xf>
    <xf numFmtId="0" fontId="16" fillId="17" borderId="7" xfId="0" applyFont="1" applyFill="1" applyBorder="1" applyAlignment="1">
      <alignment horizontal="center"/>
    </xf>
    <xf numFmtId="0" fontId="16" fillId="17" borderId="8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 shrinkToFit="1"/>
    </xf>
    <xf numFmtId="177" fontId="17" fillId="0" borderId="2" xfId="0" applyNumberFormat="1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shrinkToFit="1"/>
    </xf>
    <xf numFmtId="0" fontId="39" fillId="0" borderId="3" xfId="0" applyFont="1" applyBorder="1" applyAlignment="1">
      <alignment horizontal="center" shrinkToFit="1"/>
    </xf>
    <xf numFmtId="177" fontId="17" fillId="0" borderId="4" xfId="0" applyNumberFormat="1" applyFont="1" applyBorder="1" applyAlignment="1">
      <alignment horizontal="center" vertical="center" shrinkToFit="1"/>
    </xf>
    <xf numFmtId="177" fontId="17" fillId="0" borderId="0" xfId="0" applyNumberFormat="1" applyFont="1" applyAlignment="1">
      <alignment horizontal="center" vertical="center" shrinkToFit="1"/>
    </xf>
    <xf numFmtId="0" fontId="39" fillId="0" borderId="0" xfId="0" applyFont="1" applyAlignment="1">
      <alignment horizontal="center" shrinkToFit="1"/>
    </xf>
    <xf numFmtId="0" fontId="39" fillId="0" borderId="5" xfId="0" applyFont="1" applyBorder="1" applyAlignment="1">
      <alignment horizontal="center" shrinkToFit="1"/>
    </xf>
    <xf numFmtId="0" fontId="39" fillId="0" borderId="4" xfId="0" applyFont="1" applyBorder="1" applyAlignment="1">
      <alignment horizontal="center" shrinkToFit="1"/>
    </xf>
    <xf numFmtId="0" fontId="39" fillId="0" borderId="6" xfId="0" applyFont="1" applyBorder="1" applyAlignment="1">
      <alignment horizontal="center" shrinkToFit="1"/>
    </xf>
    <xf numFmtId="0" fontId="39" fillId="0" borderId="7" xfId="0" applyFont="1" applyBorder="1" applyAlignment="1">
      <alignment horizontal="center" shrinkToFit="1"/>
    </xf>
    <xf numFmtId="0" fontId="39" fillId="0" borderId="8" xfId="0" applyFont="1" applyBorder="1" applyAlignment="1">
      <alignment horizontal="center" shrinkToFit="1"/>
    </xf>
    <xf numFmtId="0" fontId="32" fillId="3" borderId="21" xfId="0" applyFont="1" applyFill="1" applyBorder="1" applyAlignment="1">
      <alignment horizontal="center" shrinkToFit="1"/>
    </xf>
    <xf numFmtId="0" fontId="32" fillId="3" borderId="4" xfId="0" applyFont="1" applyFill="1" applyBorder="1" applyAlignment="1">
      <alignment horizontal="center" shrinkToFit="1"/>
    </xf>
    <xf numFmtId="0" fontId="32" fillId="3" borderId="0" xfId="0" applyFont="1" applyFill="1" applyAlignment="1">
      <alignment horizontal="center" shrinkToFit="1"/>
    </xf>
    <xf numFmtId="0" fontId="14" fillId="3" borderId="31" xfId="0" applyFont="1" applyFill="1" applyBorder="1" applyAlignment="1">
      <alignment horizontal="right" vertical="center" shrinkToFit="1"/>
    </xf>
    <xf numFmtId="0" fontId="14" fillId="3" borderId="0" xfId="0" applyFont="1" applyFill="1" applyAlignment="1">
      <alignment horizontal="right" vertical="center" shrinkToFit="1"/>
    </xf>
    <xf numFmtId="0" fontId="14" fillId="3" borderId="7" xfId="0" applyFont="1" applyFill="1" applyBorder="1" applyAlignment="1">
      <alignment horizontal="right" vertical="center" shrinkToFit="1"/>
    </xf>
    <xf numFmtId="0" fontId="14" fillId="3" borderId="31" xfId="0" applyFont="1" applyFill="1" applyBorder="1" applyAlignment="1">
      <alignment horizontal="left" vertical="center" shrinkToFit="1"/>
    </xf>
    <xf numFmtId="0" fontId="14" fillId="3" borderId="0" xfId="0" applyFont="1" applyFill="1" applyAlignment="1">
      <alignment horizontal="left" vertical="center" shrinkToFit="1"/>
    </xf>
    <xf numFmtId="0" fontId="14" fillId="3" borderId="7" xfId="0" applyFont="1" applyFill="1" applyBorder="1" applyAlignment="1">
      <alignment horizontal="left" vertical="center" shrinkToFit="1"/>
    </xf>
    <xf numFmtId="0" fontId="40" fillId="3" borderId="4" xfId="0" applyFont="1" applyFill="1" applyBorder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40" fillId="3" borderId="22" xfId="0" applyFont="1" applyFill="1" applyBorder="1" applyAlignment="1">
      <alignment horizontal="left" vertical="center"/>
    </xf>
    <xf numFmtId="176" fontId="15" fillId="3" borderId="0" xfId="0" applyNumberFormat="1" applyFont="1" applyFill="1" applyAlignment="1">
      <alignment horizontal="center" shrinkToFit="1"/>
    </xf>
    <xf numFmtId="0" fontId="17" fillId="3" borderId="0" xfId="0" applyFont="1" applyFill="1" applyAlignment="1">
      <alignment horizontal="right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 shrinkToFit="1"/>
    </xf>
    <xf numFmtId="0" fontId="14" fillId="5" borderId="12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 shrinkToFit="1"/>
    </xf>
    <xf numFmtId="0" fontId="14" fillId="5" borderId="0" xfId="0" applyFont="1" applyFill="1" applyAlignment="1">
      <alignment horizontal="center" vertical="center" shrinkToFit="1"/>
    </xf>
    <xf numFmtId="0" fontId="14" fillId="5" borderId="14" xfId="0" applyFont="1" applyFill="1" applyBorder="1" applyAlignment="1">
      <alignment horizontal="center" vertical="center" shrinkToFit="1"/>
    </xf>
    <xf numFmtId="0" fontId="14" fillId="5" borderId="15" xfId="0" applyFont="1" applyFill="1" applyBorder="1" applyAlignment="1">
      <alignment horizontal="center" vertical="center" shrinkToFit="1"/>
    </xf>
    <xf numFmtId="0" fontId="14" fillId="5" borderId="16" xfId="0" applyFont="1" applyFill="1" applyBorder="1" applyAlignment="1">
      <alignment horizontal="center" vertical="center" shrinkToFit="1"/>
    </xf>
    <xf numFmtId="0" fontId="14" fillId="5" borderId="17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22" fillId="3" borderId="0" xfId="0" applyFont="1" applyFill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750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ont>
        <color theme="0"/>
      </font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Horizontal">
          <fgColor theme="0"/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rgb="FFFF000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ont>
        <color theme="0"/>
      </font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theme="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Grid">
          <fgColor theme="0"/>
          <bgColor theme="1"/>
        </patternFill>
      </fill>
    </dxf>
    <dxf>
      <font>
        <color theme="0"/>
      </font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Grid">
          <fgColor theme="0"/>
          <bgColor theme="1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darkUp">
          <fgColor theme="0"/>
          <bgColor rgb="FF0070C0"/>
        </patternFill>
      </fill>
    </dxf>
    <dxf>
      <fill>
        <patternFill patternType="darkGrid">
          <fgColor theme="0"/>
          <bgColor theme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darkVertical">
          <fgColor theme="0"/>
          <bgColor rgb="FF00B050"/>
        </patternFill>
      </fill>
    </dxf>
    <dxf>
      <fill>
        <patternFill patternType="darkHorizontal">
          <fgColor theme="0"/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3366FF"/>
      <color rgb="FFFF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96117</xdr:colOff>
      <xdr:row>4</xdr:row>
      <xdr:rowOff>82262</xdr:rowOff>
    </xdr:from>
    <xdr:to>
      <xdr:col>18</xdr:col>
      <xdr:colOff>96117</xdr:colOff>
      <xdr:row>5</xdr:row>
      <xdr:rowOff>72737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696567" y="1034762"/>
          <a:ext cx="0" cy="238125"/>
        </a:xfrm>
        <a:prstGeom prst="straightConnector1">
          <a:avLst/>
        </a:prstGeom>
        <a:ln w="19050">
          <a:solidFill>
            <a:srgbClr val="33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3</xdr:row>
      <xdr:rowOff>200025</xdr:rowOff>
    </xdr:from>
    <xdr:to>
      <xdr:col>41</xdr:col>
      <xdr:colOff>133350</xdr:colOff>
      <xdr:row>4</xdr:row>
      <xdr:rowOff>209550</xdr:rowOff>
    </xdr:to>
    <xdr:sp macro="" textlink="" fLocksText="0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13785" y="885825"/>
          <a:ext cx="464248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rgbClr val="3366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左の□を選択すると矢印の下に表示される▼ボタンをクリック</a:t>
          </a:r>
        </a:p>
      </xdr:txBody>
    </xdr:sp>
    <xdr:clientData/>
  </xdr:twoCellAnchor>
  <xdr:twoCellAnchor>
    <xdr:from>
      <xdr:col>41</xdr:col>
      <xdr:colOff>96117</xdr:colOff>
      <xdr:row>11</xdr:row>
      <xdr:rowOff>15587</xdr:rowOff>
    </xdr:from>
    <xdr:to>
      <xdr:col>41</xdr:col>
      <xdr:colOff>96117</xdr:colOff>
      <xdr:row>12</xdr:row>
      <xdr:rowOff>72737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297142" y="2682587"/>
          <a:ext cx="0" cy="238125"/>
        </a:xfrm>
        <a:prstGeom prst="straightConnector1">
          <a:avLst/>
        </a:prstGeom>
        <a:ln w="19050">
          <a:solidFill>
            <a:srgbClr val="33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57151</xdr:colOff>
      <xdr:row>0</xdr:row>
      <xdr:rowOff>123825</xdr:rowOff>
    </xdr:from>
    <xdr:to>
      <xdr:col>41</xdr:col>
      <xdr:colOff>76794</xdr:colOff>
      <xdr:row>5</xdr:row>
      <xdr:rowOff>1905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1" y="123825"/>
          <a:ext cx="619718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115958</xdr:colOff>
      <xdr:row>1</xdr:row>
      <xdr:rowOff>66261</xdr:rowOff>
    </xdr:from>
    <xdr:to>
      <xdr:col>10</xdr:col>
      <xdr:colOff>36810</xdr:colOff>
      <xdr:row>19</xdr:row>
      <xdr:rowOff>1654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219" y="140804"/>
          <a:ext cx="749113" cy="1277176"/>
        </a:xfrm>
        <a:prstGeom prst="rect">
          <a:avLst/>
        </a:prstGeom>
      </xdr:spPr>
    </xdr:pic>
    <xdr:clientData/>
  </xdr:twoCellAnchor>
  <xdr:twoCellAnchor>
    <xdr:from>
      <xdr:col>35</xdr:col>
      <xdr:colOff>114300</xdr:colOff>
      <xdr:row>35</xdr:row>
      <xdr:rowOff>74542</xdr:rowOff>
    </xdr:from>
    <xdr:to>
      <xdr:col>44</xdr:col>
      <xdr:colOff>85725</xdr:colOff>
      <xdr:row>41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81675" y="2741542"/>
          <a:ext cx="1428750" cy="382658"/>
        </a:xfrm>
        <a:prstGeom prst="roundRect">
          <a:avLst>
            <a:gd name="adj" fmla="val 37302"/>
          </a:avLst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</a:rPr>
            <a:t>GW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</xdr:colOff>
      <xdr:row>2</xdr:row>
      <xdr:rowOff>40821</xdr:rowOff>
    </xdr:from>
    <xdr:to>
      <xdr:col>10</xdr:col>
      <xdr:colOff>1123</xdr:colOff>
      <xdr:row>18</xdr:row>
      <xdr:rowOff>69278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4107"/>
          <a:ext cx="775369" cy="1334742"/>
        </a:xfrm>
        <a:prstGeom prst="rect">
          <a:avLst/>
        </a:prstGeom>
      </xdr:spPr>
    </xdr:pic>
    <xdr:clientData/>
  </xdr:twoCellAnchor>
  <xdr:twoCellAnchor>
    <xdr:from>
      <xdr:col>17</xdr:col>
      <xdr:colOff>53340</xdr:colOff>
      <xdr:row>125</xdr:row>
      <xdr:rowOff>8281</xdr:rowOff>
    </xdr:from>
    <xdr:to>
      <xdr:col>22</xdr:col>
      <xdr:colOff>106680</xdr:colOff>
      <xdr:row>130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73680" y="9594241"/>
          <a:ext cx="853440" cy="372719"/>
        </a:xfrm>
        <a:prstGeom prst="roundRect">
          <a:avLst>
            <a:gd name="adj" fmla="val 37302"/>
          </a:avLst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年末年始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51</xdr:col>
      <xdr:colOff>45720</xdr:colOff>
      <xdr:row>89</xdr:row>
      <xdr:rowOff>0</xdr:rowOff>
    </xdr:from>
    <xdr:to>
      <xdr:col>56</xdr:col>
      <xdr:colOff>106680</xdr:colOff>
      <xdr:row>93</xdr:row>
      <xdr:rowOff>67919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06740" y="6842760"/>
          <a:ext cx="861060" cy="372719"/>
        </a:xfrm>
        <a:prstGeom prst="roundRect">
          <a:avLst>
            <a:gd name="adj" fmla="val 37302"/>
          </a:avLst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年末年始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6&#24180;&#24230;&#12456;&#12463;&#12475;&#12523;&#29256;&#12459;&#12524;&#12531;&#12480;&#12540;/20231225120405/&#12304;&#24180;&#26411;&#24180;&#22987;&#25913;&#33391;&#12305;&#21487;&#29123;&#32113;&#19968;&#12288;&#26041;&#24335;&#22793;&#26356;&#12304;&#24180;&#26411;&#24180;&#22987;&#26410;&#20837;&#21147;&#12305;2&#12534;&#26376;&#29256;%20&#12372;&#12415;&#12459;&#12524;&#12531;&#12480;&#12540;.xlsx" TargetMode="External"/><Relationship Id="rId1" Type="http://schemas.openxmlformats.org/officeDocument/2006/relationships/externalLinkPath" Target="/&#29872;&#22659;&#29677;/18-16_&#12372;&#12415;&#21454;&#38598;&#12459;&#12524;&#12531;&#12480;&#12540;/R6&#24180;&#24230;&#12456;&#12463;&#12475;&#12523;&#29256;&#12459;&#12524;&#12531;&#12480;&#12540;/20231225120405/&#12304;&#24180;&#26411;&#24180;&#22987;&#25913;&#33391;&#12305;&#21487;&#29123;&#32113;&#19968;&#12288;&#26041;&#24335;&#22793;&#26356;&#12304;&#24180;&#26411;&#24180;&#22987;&#26410;&#20837;&#21147;&#12305;2&#12534;&#26376;&#29256;%20&#12372;&#12415;&#12459;&#12524;&#12531;&#1248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4-5月"/>
      <sheetName val="6-7月"/>
      <sheetName val="8-9月"/>
      <sheetName val="10-11月"/>
      <sheetName val="12-1月"/>
      <sheetName val="2-3月"/>
      <sheetName val="年末年始期間"/>
      <sheetName val="休日一覧"/>
      <sheetName val="収集日程"/>
      <sheetName val="年末変更"/>
      <sheetName val="年始変更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AA10" t="str">
            <v>塚脇四丁目</v>
          </cell>
        </row>
      </sheetData>
      <sheetData sheetId="6" refreshError="1"/>
      <sheetData sheetId="7" refreshError="1"/>
      <sheetData sheetId="8">
        <row r="1">
          <cell r="A1" t="str">
            <v>日付</v>
          </cell>
          <cell r="B1" t="str">
            <v>曜日</v>
          </cell>
          <cell r="C1" t="str">
            <v>名称</v>
          </cell>
        </row>
        <row r="2">
          <cell r="A2">
            <v>43831</v>
          </cell>
          <cell r="B2">
            <v>43831</v>
          </cell>
          <cell r="C2" t="str">
            <v>元日</v>
          </cell>
        </row>
        <row r="3">
          <cell r="A3">
            <v>43843</v>
          </cell>
          <cell r="B3">
            <v>43843</v>
          </cell>
          <cell r="C3" t="str">
            <v>成人の日</v>
          </cell>
        </row>
        <row r="4">
          <cell r="A4">
            <v>43872</v>
          </cell>
          <cell r="B4">
            <v>43872</v>
          </cell>
          <cell r="C4" t="str">
            <v>建国記念の日</v>
          </cell>
        </row>
        <row r="5">
          <cell r="A5">
            <v>43884</v>
          </cell>
          <cell r="B5">
            <v>43884</v>
          </cell>
          <cell r="C5" t="str">
            <v>天皇誕生日</v>
          </cell>
        </row>
        <row r="6">
          <cell r="A6">
            <v>43885</v>
          </cell>
          <cell r="B6">
            <v>43885</v>
          </cell>
          <cell r="C6" t="str">
            <v>振替休日</v>
          </cell>
        </row>
        <row r="7">
          <cell r="A7">
            <v>43910</v>
          </cell>
          <cell r="B7">
            <v>43910</v>
          </cell>
          <cell r="C7" t="str">
            <v>春分の日</v>
          </cell>
        </row>
        <row r="8">
          <cell r="A8">
            <v>43950</v>
          </cell>
          <cell r="B8">
            <v>43950</v>
          </cell>
          <cell r="C8" t="str">
            <v>昭和の日</v>
          </cell>
        </row>
        <row r="9">
          <cell r="A9">
            <v>43954</v>
          </cell>
          <cell r="B9">
            <v>43954</v>
          </cell>
          <cell r="C9" t="str">
            <v>憲法記念日</v>
          </cell>
        </row>
        <row r="10">
          <cell r="A10">
            <v>43955</v>
          </cell>
          <cell r="B10">
            <v>43955</v>
          </cell>
          <cell r="C10" t="str">
            <v>みどりの日</v>
          </cell>
        </row>
        <row r="11">
          <cell r="A11">
            <v>43956</v>
          </cell>
          <cell r="B11">
            <v>43956</v>
          </cell>
          <cell r="C11" t="str">
            <v>こどもの日</v>
          </cell>
        </row>
        <row r="12">
          <cell r="A12">
            <v>43957</v>
          </cell>
          <cell r="B12">
            <v>43957</v>
          </cell>
          <cell r="C12" t="str">
            <v>振替休日</v>
          </cell>
        </row>
        <row r="13">
          <cell r="A13">
            <v>44035</v>
          </cell>
          <cell r="B13">
            <v>44035</v>
          </cell>
          <cell r="C13" t="str">
            <v>海の日</v>
          </cell>
        </row>
        <row r="14">
          <cell r="A14">
            <v>44036</v>
          </cell>
          <cell r="B14">
            <v>44036</v>
          </cell>
          <cell r="C14" t="str">
            <v>スポーツの日</v>
          </cell>
        </row>
        <row r="15">
          <cell r="A15">
            <v>44053</v>
          </cell>
          <cell r="B15">
            <v>44053</v>
          </cell>
          <cell r="C15" t="str">
            <v>山の日</v>
          </cell>
        </row>
        <row r="16">
          <cell r="A16">
            <v>44095</v>
          </cell>
          <cell r="B16">
            <v>44095</v>
          </cell>
          <cell r="C16" t="str">
            <v>敬老の日</v>
          </cell>
        </row>
        <row r="17">
          <cell r="A17">
            <v>44096</v>
          </cell>
          <cell r="B17">
            <v>44096</v>
          </cell>
          <cell r="C17" t="str">
            <v>秋分の日</v>
          </cell>
        </row>
        <row r="18">
          <cell r="A18">
            <v>44138</v>
          </cell>
          <cell r="B18">
            <v>44138</v>
          </cell>
          <cell r="C18" t="str">
            <v>文化の日</v>
          </cell>
        </row>
        <row r="19">
          <cell r="A19">
            <v>44158</v>
          </cell>
          <cell r="B19">
            <v>44158</v>
          </cell>
          <cell r="C19" t="str">
            <v>勤労感謝の日</v>
          </cell>
        </row>
        <row r="20">
          <cell r="A20">
            <v>44197</v>
          </cell>
          <cell r="B20">
            <v>44197</v>
          </cell>
          <cell r="C20" t="str">
            <v>元日</v>
          </cell>
        </row>
        <row r="21">
          <cell r="A21">
            <v>44207</v>
          </cell>
          <cell r="B21">
            <v>44207</v>
          </cell>
          <cell r="C21" t="str">
            <v>成人の日</v>
          </cell>
        </row>
        <row r="22">
          <cell r="A22">
            <v>44238</v>
          </cell>
          <cell r="B22">
            <v>44238</v>
          </cell>
          <cell r="C22" t="str">
            <v>建国記念の日</v>
          </cell>
        </row>
        <row r="23">
          <cell r="A23">
            <v>44250</v>
          </cell>
          <cell r="B23">
            <v>44250</v>
          </cell>
          <cell r="C23" t="str">
            <v>天皇誕生日</v>
          </cell>
        </row>
        <row r="24">
          <cell r="A24">
            <v>44275</v>
          </cell>
          <cell r="B24">
            <v>44275</v>
          </cell>
          <cell r="C24" t="str">
            <v>春分の日</v>
          </cell>
        </row>
        <row r="25">
          <cell r="A25">
            <v>44315</v>
          </cell>
          <cell r="B25">
            <v>44315</v>
          </cell>
          <cell r="C25" t="str">
            <v>昭和の日</v>
          </cell>
        </row>
        <row r="26">
          <cell r="A26">
            <v>44319</v>
          </cell>
          <cell r="B26">
            <v>44319</v>
          </cell>
          <cell r="C26" t="str">
            <v>憲法記念日</v>
          </cell>
        </row>
        <row r="27">
          <cell r="A27">
            <v>44320</v>
          </cell>
          <cell r="B27">
            <v>44320</v>
          </cell>
          <cell r="C27" t="str">
            <v>みどりの日</v>
          </cell>
        </row>
        <row r="28">
          <cell r="A28">
            <v>44321</v>
          </cell>
          <cell r="B28">
            <v>44321</v>
          </cell>
          <cell r="C28" t="str">
            <v>こどもの日</v>
          </cell>
        </row>
        <row r="29">
          <cell r="A29">
            <v>44399</v>
          </cell>
          <cell r="B29">
            <v>44399</v>
          </cell>
          <cell r="C29" t="str">
            <v>海の日</v>
          </cell>
        </row>
        <row r="30">
          <cell r="A30">
            <v>44400</v>
          </cell>
          <cell r="B30">
            <v>44400</v>
          </cell>
          <cell r="C30" t="str">
            <v>スポーツの日</v>
          </cell>
        </row>
        <row r="31">
          <cell r="A31">
            <v>44416</v>
          </cell>
          <cell r="B31">
            <v>44416</v>
          </cell>
          <cell r="C31" t="str">
            <v>山の日</v>
          </cell>
        </row>
        <row r="32">
          <cell r="A32">
            <v>44417</v>
          </cell>
          <cell r="B32">
            <v>44417</v>
          </cell>
          <cell r="C32" t="str">
            <v>振替休日</v>
          </cell>
        </row>
        <row r="33">
          <cell r="A33">
            <v>44459</v>
          </cell>
          <cell r="B33">
            <v>44459</v>
          </cell>
          <cell r="C33" t="str">
            <v>敬老の日</v>
          </cell>
        </row>
        <row r="34">
          <cell r="A34">
            <v>44462</v>
          </cell>
          <cell r="B34">
            <v>44462</v>
          </cell>
          <cell r="C34" t="str">
            <v>秋分の日</v>
          </cell>
        </row>
        <row r="35">
          <cell r="A35">
            <v>44503</v>
          </cell>
          <cell r="B35">
            <v>44503</v>
          </cell>
          <cell r="C35" t="str">
            <v>文化の日</v>
          </cell>
        </row>
        <row r="36">
          <cell r="A36">
            <v>44523</v>
          </cell>
          <cell r="B36">
            <v>44523</v>
          </cell>
          <cell r="C36" t="str">
            <v>勤労感謝の日</v>
          </cell>
        </row>
        <row r="37">
          <cell r="A37">
            <v>44562</v>
          </cell>
          <cell r="B37">
            <v>44562</v>
          </cell>
          <cell r="C37" t="str">
            <v>元日</v>
          </cell>
        </row>
        <row r="38">
          <cell r="A38">
            <v>44571</v>
          </cell>
          <cell r="B38">
            <v>44571</v>
          </cell>
          <cell r="C38" t="str">
            <v>成人の日</v>
          </cell>
        </row>
        <row r="39">
          <cell r="A39">
            <v>44603</v>
          </cell>
          <cell r="B39">
            <v>44603</v>
          </cell>
          <cell r="C39" t="str">
            <v>建国記念の日</v>
          </cell>
        </row>
        <row r="40">
          <cell r="A40">
            <v>44615</v>
          </cell>
          <cell r="B40">
            <v>44615</v>
          </cell>
          <cell r="C40" t="str">
            <v>天皇誕生日</v>
          </cell>
        </row>
        <row r="41">
          <cell r="A41">
            <v>44641</v>
          </cell>
          <cell r="B41">
            <v>44641</v>
          </cell>
          <cell r="C41" t="str">
            <v>春分の日</v>
          </cell>
        </row>
        <row r="42">
          <cell r="A42">
            <v>44680</v>
          </cell>
          <cell r="B42">
            <v>44680</v>
          </cell>
          <cell r="C42" t="str">
            <v>昭和の日</v>
          </cell>
        </row>
        <row r="43">
          <cell r="A43">
            <v>44684</v>
          </cell>
          <cell r="B43">
            <v>44684</v>
          </cell>
          <cell r="C43" t="str">
            <v>憲法記念日</v>
          </cell>
        </row>
        <row r="44">
          <cell r="A44">
            <v>44685</v>
          </cell>
          <cell r="B44">
            <v>44685</v>
          </cell>
          <cell r="C44" t="str">
            <v>みどりの日</v>
          </cell>
        </row>
        <row r="45">
          <cell r="A45">
            <v>44686</v>
          </cell>
          <cell r="B45">
            <v>44686</v>
          </cell>
          <cell r="C45" t="str">
            <v>こどもの日</v>
          </cell>
        </row>
        <row r="46">
          <cell r="A46">
            <v>44760</v>
          </cell>
          <cell r="B46">
            <v>44760</v>
          </cell>
          <cell r="C46" t="str">
            <v>海の日</v>
          </cell>
        </row>
        <row r="47">
          <cell r="A47">
            <v>44784</v>
          </cell>
          <cell r="B47">
            <v>44784</v>
          </cell>
          <cell r="C47" t="str">
            <v>山の日</v>
          </cell>
        </row>
        <row r="48">
          <cell r="A48">
            <v>44823</v>
          </cell>
          <cell r="B48">
            <v>44823</v>
          </cell>
          <cell r="C48" t="str">
            <v>敬老の日</v>
          </cell>
        </row>
        <row r="49">
          <cell r="A49">
            <v>44827</v>
          </cell>
          <cell r="B49">
            <v>44827</v>
          </cell>
          <cell r="C49" t="str">
            <v>秋分の日</v>
          </cell>
        </row>
        <row r="50">
          <cell r="A50">
            <v>44844</v>
          </cell>
          <cell r="B50">
            <v>44844</v>
          </cell>
          <cell r="C50" t="str">
            <v>スポーツの日</v>
          </cell>
        </row>
        <row r="51">
          <cell r="A51">
            <v>44868</v>
          </cell>
          <cell r="B51">
            <v>44868</v>
          </cell>
          <cell r="C51" t="str">
            <v>文化の日</v>
          </cell>
        </row>
        <row r="52">
          <cell r="A52">
            <v>44888</v>
          </cell>
          <cell r="B52">
            <v>44888</v>
          </cell>
          <cell r="C52" t="str">
            <v>勤労感謝の日</v>
          </cell>
        </row>
        <row r="53">
          <cell r="A53">
            <v>44927</v>
          </cell>
          <cell r="B53">
            <v>44927</v>
          </cell>
          <cell r="C53" t="str">
            <v>元日</v>
          </cell>
        </row>
        <row r="54">
          <cell r="A54">
            <v>44928</v>
          </cell>
          <cell r="B54">
            <v>44928</v>
          </cell>
          <cell r="C54" t="str">
            <v>振替休日</v>
          </cell>
        </row>
        <row r="55">
          <cell r="A55">
            <v>44935</v>
          </cell>
          <cell r="B55">
            <v>44935</v>
          </cell>
          <cell r="C55" t="str">
            <v>成人の日</v>
          </cell>
        </row>
        <row r="56">
          <cell r="A56">
            <v>44968</v>
          </cell>
          <cell r="B56">
            <v>44968</v>
          </cell>
          <cell r="C56" t="str">
            <v>建国記念の日</v>
          </cell>
        </row>
        <row r="57">
          <cell r="A57">
            <v>44980</v>
          </cell>
          <cell r="B57">
            <v>44980</v>
          </cell>
          <cell r="C57" t="str">
            <v>天皇誕生日</v>
          </cell>
        </row>
        <row r="58">
          <cell r="A58">
            <v>45006</v>
          </cell>
          <cell r="B58">
            <v>45006</v>
          </cell>
          <cell r="C58" t="str">
            <v>春分の日</v>
          </cell>
        </row>
        <row r="59">
          <cell r="A59">
            <v>45045</v>
          </cell>
          <cell r="B59">
            <v>45045</v>
          </cell>
          <cell r="C59" t="str">
            <v>昭和の日</v>
          </cell>
        </row>
        <row r="60">
          <cell r="A60">
            <v>45049</v>
          </cell>
          <cell r="B60">
            <v>45049</v>
          </cell>
          <cell r="C60" t="str">
            <v>憲法記念日</v>
          </cell>
        </row>
        <row r="61">
          <cell r="A61">
            <v>45050</v>
          </cell>
          <cell r="B61">
            <v>45050</v>
          </cell>
          <cell r="C61" t="str">
            <v>みどりの日</v>
          </cell>
        </row>
        <row r="62">
          <cell r="A62">
            <v>45051</v>
          </cell>
          <cell r="B62">
            <v>45051</v>
          </cell>
          <cell r="C62" t="str">
            <v>こどもの日</v>
          </cell>
        </row>
        <row r="63">
          <cell r="A63">
            <v>45124</v>
          </cell>
          <cell r="B63">
            <v>45124</v>
          </cell>
          <cell r="C63" t="str">
            <v>海の日</v>
          </cell>
        </row>
        <row r="64">
          <cell r="A64">
            <v>45149</v>
          </cell>
          <cell r="B64">
            <v>45149</v>
          </cell>
          <cell r="C64" t="str">
            <v>山の日</v>
          </cell>
        </row>
        <row r="65">
          <cell r="A65">
            <v>45187</v>
          </cell>
          <cell r="B65">
            <v>45187</v>
          </cell>
          <cell r="C65" t="str">
            <v>敬老の日</v>
          </cell>
        </row>
        <row r="66">
          <cell r="A66">
            <v>45192</v>
          </cell>
          <cell r="B66">
            <v>45192</v>
          </cell>
          <cell r="C66" t="str">
            <v>秋分の日</v>
          </cell>
        </row>
        <row r="67">
          <cell r="A67">
            <v>45208</v>
          </cell>
          <cell r="B67">
            <v>45208</v>
          </cell>
          <cell r="C67" t="str">
            <v>スポーツの日</v>
          </cell>
        </row>
        <row r="68">
          <cell r="A68">
            <v>45233</v>
          </cell>
          <cell r="B68">
            <v>45233</v>
          </cell>
          <cell r="C68" t="str">
            <v>文化の日</v>
          </cell>
        </row>
        <row r="69">
          <cell r="A69">
            <v>45253</v>
          </cell>
          <cell r="B69">
            <v>45253</v>
          </cell>
          <cell r="C69" t="str">
            <v>勤労感謝の日</v>
          </cell>
        </row>
        <row r="70">
          <cell r="A70">
            <v>45292</v>
          </cell>
          <cell r="B70">
            <v>45292</v>
          </cell>
          <cell r="C70" t="str">
            <v>元日</v>
          </cell>
        </row>
        <row r="71">
          <cell r="A71">
            <v>45299</v>
          </cell>
          <cell r="B71">
            <v>45299</v>
          </cell>
          <cell r="C71" t="str">
            <v>成人の日</v>
          </cell>
        </row>
        <row r="72">
          <cell r="A72">
            <v>45333</v>
          </cell>
          <cell r="B72">
            <v>45333</v>
          </cell>
          <cell r="C72" t="str">
            <v>建国記念の日</v>
          </cell>
        </row>
        <row r="73">
          <cell r="A73">
            <v>45334</v>
          </cell>
          <cell r="B73">
            <v>45334</v>
          </cell>
          <cell r="C73" t="str">
            <v>振替休日</v>
          </cell>
        </row>
        <row r="74">
          <cell r="A74">
            <v>45345</v>
          </cell>
          <cell r="B74">
            <v>45345</v>
          </cell>
          <cell r="C74" t="str">
            <v>天皇誕生日</v>
          </cell>
        </row>
        <row r="75">
          <cell r="A75">
            <v>45371</v>
          </cell>
          <cell r="B75">
            <v>45371</v>
          </cell>
          <cell r="C75" t="str">
            <v>春分の日</v>
          </cell>
        </row>
        <row r="76">
          <cell r="A76">
            <v>45411</v>
          </cell>
          <cell r="B76">
            <v>45411</v>
          </cell>
          <cell r="C76" t="str">
            <v>昭和の日</v>
          </cell>
        </row>
        <row r="77">
          <cell r="A77">
            <v>45415</v>
          </cell>
          <cell r="B77">
            <v>45415</v>
          </cell>
          <cell r="C77" t="str">
            <v>憲法記念日</v>
          </cell>
        </row>
        <row r="78">
          <cell r="A78">
            <v>45416</v>
          </cell>
          <cell r="B78">
            <v>45416</v>
          </cell>
          <cell r="C78" t="str">
            <v>みどりの日</v>
          </cell>
        </row>
        <row r="79">
          <cell r="A79">
            <v>45417</v>
          </cell>
          <cell r="B79">
            <v>45417</v>
          </cell>
          <cell r="C79" t="str">
            <v>こどもの日</v>
          </cell>
        </row>
        <row r="80">
          <cell r="A80">
            <v>45418</v>
          </cell>
          <cell r="B80">
            <v>45418</v>
          </cell>
          <cell r="C80" t="str">
            <v>振替休日</v>
          </cell>
        </row>
        <row r="81">
          <cell r="A81">
            <v>45488</v>
          </cell>
          <cell r="B81">
            <v>45488</v>
          </cell>
          <cell r="C81" t="str">
            <v>海の日</v>
          </cell>
        </row>
        <row r="82">
          <cell r="A82">
            <v>45515</v>
          </cell>
          <cell r="B82">
            <v>45515</v>
          </cell>
          <cell r="C82" t="str">
            <v>山の日</v>
          </cell>
        </row>
        <row r="83">
          <cell r="A83">
            <v>45516</v>
          </cell>
          <cell r="B83">
            <v>45516</v>
          </cell>
          <cell r="C83" t="str">
            <v>振替休日</v>
          </cell>
        </row>
        <row r="84">
          <cell r="A84">
            <v>45551</v>
          </cell>
          <cell r="B84">
            <v>45551</v>
          </cell>
          <cell r="C84" t="str">
            <v>敬老の日</v>
          </cell>
        </row>
        <row r="85">
          <cell r="A85">
            <v>45557</v>
          </cell>
          <cell r="B85">
            <v>45557</v>
          </cell>
          <cell r="C85" t="str">
            <v>秋分の日</v>
          </cell>
        </row>
        <row r="86">
          <cell r="A86">
            <v>45558</v>
          </cell>
          <cell r="B86">
            <v>45558</v>
          </cell>
          <cell r="C86" t="str">
            <v>振替休日</v>
          </cell>
        </row>
        <row r="87">
          <cell r="A87">
            <v>45579</v>
          </cell>
          <cell r="B87">
            <v>45579</v>
          </cell>
          <cell r="C87" t="str">
            <v>スポーツの日</v>
          </cell>
        </row>
        <row r="88">
          <cell r="A88">
            <v>45599</v>
          </cell>
          <cell r="B88">
            <v>45599</v>
          </cell>
          <cell r="C88" t="str">
            <v>文化の日</v>
          </cell>
        </row>
        <row r="89">
          <cell r="A89">
            <v>45600</v>
          </cell>
          <cell r="B89">
            <v>45600</v>
          </cell>
          <cell r="C89" t="str">
            <v>振替休日</v>
          </cell>
        </row>
        <row r="90">
          <cell r="A90">
            <v>45619</v>
          </cell>
          <cell r="B90">
            <v>45619</v>
          </cell>
          <cell r="C90" t="str">
            <v>勤労感謝の日</v>
          </cell>
        </row>
      </sheetData>
      <sheetData sheetId="9">
        <row r="1">
          <cell r="C1" t="str">
            <v>可燃ごみ</v>
          </cell>
          <cell r="D1" t="str">
            <v>可燃ごみ</v>
          </cell>
          <cell r="E1" t="str">
            <v>不燃ごみ</v>
          </cell>
          <cell r="F1" t="str">
            <v>大型可燃ごみ</v>
          </cell>
          <cell r="G1" t="str">
            <v>リサイクルごみ</v>
          </cell>
          <cell r="H1" t="str">
            <v>リサイクルごみ</v>
          </cell>
        </row>
        <row r="2">
          <cell r="B2" t="str">
            <v>赤大路町</v>
          </cell>
          <cell r="C2" t="str">
            <v>月曜日</v>
          </cell>
          <cell r="D2" t="str">
            <v>木曜日</v>
          </cell>
          <cell r="E2" t="str">
            <v>第2火曜日</v>
          </cell>
          <cell r="F2" t="str">
            <v>第1金曜日</v>
          </cell>
          <cell r="G2" t="str">
            <v>第1水曜日</v>
          </cell>
          <cell r="H2" t="str">
            <v>第3水曜日</v>
          </cell>
          <cell r="K2" t="str">
            <v>あ行</v>
          </cell>
        </row>
        <row r="3">
          <cell r="B3" t="str">
            <v>芥川町一丁目</v>
          </cell>
          <cell r="C3" t="str">
            <v>月曜日</v>
          </cell>
          <cell r="D3" t="str">
            <v>木曜日</v>
          </cell>
          <cell r="E3" t="str">
            <v>第2水曜日</v>
          </cell>
          <cell r="F3" t="str">
            <v>第1水曜日</v>
          </cell>
          <cell r="G3" t="str">
            <v>第1火曜日</v>
          </cell>
          <cell r="H3" t="str">
            <v>第3火曜日</v>
          </cell>
          <cell r="K3" t="str">
            <v>か行</v>
          </cell>
        </row>
        <row r="4">
          <cell r="B4" t="str">
            <v>芥川町二丁目</v>
          </cell>
          <cell r="C4" t="str">
            <v>月曜日</v>
          </cell>
          <cell r="D4" t="str">
            <v>木曜日</v>
          </cell>
          <cell r="E4" t="str">
            <v>第2水曜日</v>
          </cell>
          <cell r="F4" t="str">
            <v>第1水曜日</v>
          </cell>
          <cell r="G4" t="str">
            <v>第1火曜日</v>
          </cell>
          <cell r="H4" t="str">
            <v>第3火曜日</v>
          </cell>
          <cell r="K4" t="str">
            <v>さ行</v>
          </cell>
        </row>
        <row r="5">
          <cell r="B5" t="str">
            <v>芥川町三丁目</v>
          </cell>
          <cell r="C5" t="str">
            <v>月曜日</v>
          </cell>
          <cell r="D5" t="str">
            <v>木曜日</v>
          </cell>
          <cell r="E5" t="str">
            <v>第2水曜日</v>
          </cell>
          <cell r="F5" t="str">
            <v>第1水曜日</v>
          </cell>
          <cell r="G5" t="str">
            <v>第1火曜日</v>
          </cell>
          <cell r="H5" t="str">
            <v>第3火曜日</v>
          </cell>
          <cell r="K5" t="str">
            <v>た行</v>
          </cell>
        </row>
        <row r="6">
          <cell r="B6" t="str">
            <v>芥川町四丁目</v>
          </cell>
          <cell r="C6" t="str">
            <v>月曜日</v>
          </cell>
          <cell r="D6" t="str">
            <v>木曜日</v>
          </cell>
          <cell r="E6" t="str">
            <v>第2水曜日</v>
          </cell>
          <cell r="F6" t="str">
            <v>第1水曜日</v>
          </cell>
          <cell r="G6" t="str">
            <v>第1火曜日</v>
          </cell>
          <cell r="H6" t="str">
            <v>第3火曜日</v>
          </cell>
          <cell r="K6" t="str">
            <v>な行</v>
          </cell>
        </row>
        <row r="7">
          <cell r="B7" t="str">
            <v>明田町</v>
          </cell>
          <cell r="C7" t="str">
            <v>月曜日</v>
          </cell>
          <cell r="D7" t="str">
            <v>木曜日</v>
          </cell>
          <cell r="E7" t="str">
            <v>第2金曜日</v>
          </cell>
          <cell r="F7" t="str">
            <v>第2水曜日</v>
          </cell>
          <cell r="G7" t="str">
            <v>第1火曜日</v>
          </cell>
          <cell r="H7" t="str">
            <v>第3火曜日</v>
          </cell>
          <cell r="K7" t="str">
            <v>は行</v>
          </cell>
        </row>
        <row r="8">
          <cell r="B8" t="str">
            <v>明野町</v>
          </cell>
          <cell r="C8" t="str">
            <v>月曜日</v>
          </cell>
          <cell r="D8" t="str">
            <v>木曜日</v>
          </cell>
          <cell r="E8" t="str">
            <v>第2金曜日</v>
          </cell>
          <cell r="F8" t="str">
            <v>第4火曜日</v>
          </cell>
          <cell r="G8" t="str">
            <v>第1金曜日</v>
          </cell>
          <cell r="H8" t="str">
            <v>第3金曜日</v>
          </cell>
          <cell r="K8" t="str">
            <v>ま行</v>
          </cell>
        </row>
        <row r="9">
          <cell r="B9" t="str">
            <v>朝日町</v>
          </cell>
          <cell r="C9" t="str">
            <v>月曜日</v>
          </cell>
          <cell r="D9" t="str">
            <v>木曜日</v>
          </cell>
          <cell r="E9" t="str">
            <v>第2火曜日</v>
          </cell>
          <cell r="F9" t="str">
            <v>第1金曜日</v>
          </cell>
          <cell r="G9" t="str">
            <v>第1水曜日</v>
          </cell>
          <cell r="H9" t="str">
            <v>第3水曜日</v>
          </cell>
          <cell r="K9" t="str">
            <v>や行</v>
          </cell>
        </row>
        <row r="10">
          <cell r="B10" t="str">
            <v>阿武野一丁目</v>
          </cell>
          <cell r="C10" t="str">
            <v>月曜日</v>
          </cell>
          <cell r="D10" t="str">
            <v>木曜日</v>
          </cell>
          <cell r="E10" t="str">
            <v>第1金曜日</v>
          </cell>
          <cell r="F10" t="str">
            <v>第4水曜日</v>
          </cell>
          <cell r="G10" t="str">
            <v>第2金曜日</v>
          </cell>
          <cell r="H10" t="str">
            <v>第4金曜日</v>
          </cell>
          <cell r="K10" t="str">
            <v>ら行</v>
          </cell>
        </row>
        <row r="11">
          <cell r="B11" t="str">
            <v>阿武野二丁目</v>
          </cell>
          <cell r="C11" t="str">
            <v>月曜日</v>
          </cell>
          <cell r="D11" t="str">
            <v>木曜日</v>
          </cell>
          <cell r="E11" t="str">
            <v>第1金曜日</v>
          </cell>
          <cell r="F11" t="str">
            <v>第4水曜日</v>
          </cell>
          <cell r="G11" t="str">
            <v>第2金曜日</v>
          </cell>
          <cell r="H11" t="str">
            <v>第4金曜日</v>
          </cell>
          <cell r="K11" t="str">
            <v>わ行</v>
          </cell>
        </row>
        <row r="12">
          <cell r="B12" t="str">
            <v>天川町</v>
          </cell>
          <cell r="C12" t="str">
            <v>月曜日</v>
          </cell>
          <cell r="D12" t="str">
            <v>木曜日</v>
          </cell>
          <cell r="E12" t="str">
            <v>第2金曜日</v>
          </cell>
          <cell r="F12" t="str">
            <v>第3水曜日</v>
          </cell>
          <cell r="G12" t="str">
            <v>第2火曜日</v>
          </cell>
          <cell r="H12" t="str">
            <v>第4火曜日</v>
          </cell>
        </row>
        <row r="13">
          <cell r="B13" t="str">
            <v>天川新町</v>
          </cell>
          <cell r="C13" t="str">
            <v>月曜日</v>
          </cell>
          <cell r="D13" t="str">
            <v>木曜日</v>
          </cell>
          <cell r="E13" t="str">
            <v>第2金曜日</v>
          </cell>
          <cell r="F13" t="str">
            <v>第3水曜日</v>
          </cell>
          <cell r="G13" t="str">
            <v>第2火曜日</v>
          </cell>
          <cell r="H13" t="str">
            <v>第4火曜日</v>
          </cell>
        </row>
        <row r="14">
          <cell r="B14" t="str">
            <v>安満磐手町</v>
          </cell>
          <cell r="C14" t="str">
            <v>火曜日</v>
          </cell>
          <cell r="D14" t="str">
            <v>金曜日</v>
          </cell>
          <cell r="E14" t="str">
            <v>第2木曜日</v>
          </cell>
          <cell r="F14" t="str">
            <v>第1月曜日</v>
          </cell>
          <cell r="G14" t="str">
            <v>第2月曜日</v>
          </cell>
          <cell r="H14" t="str">
            <v>第4月曜日</v>
          </cell>
        </row>
        <row r="15">
          <cell r="B15" t="str">
            <v>安満北の町</v>
          </cell>
          <cell r="C15" t="str">
            <v>火曜日</v>
          </cell>
          <cell r="D15" t="str">
            <v>金曜日</v>
          </cell>
          <cell r="E15" t="str">
            <v>第2木曜日</v>
          </cell>
          <cell r="F15" t="str">
            <v>第1月曜日</v>
          </cell>
          <cell r="G15" t="str">
            <v>第2月曜日</v>
          </cell>
          <cell r="H15" t="str">
            <v>第4月曜日</v>
          </cell>
        </row>
        <row r="16">
          <cell r="B16" t="str">
            <v>安満中の町</v>
          </cell>
          <cell r="C16" t="str">
            <v>火曜日</v>
          </cell>
          <cell r="D16" t="str">
            <v>金曜日</v>
          </cell>
          <cell r="E16" t="str">
            <v>第2木曜日</v>
          </cell>
          <cell r="F16" t="str">
            <v>第1月曜日</v>
          </cell>
          <cell r="G16" t="str">
            <v>第2月曜日</v>
          </cell>
          <cell r="H16" t="str">
            <v>第4月曜日</v>
          </cell>
        </row>
        <row r="17">
          <cell r="B17" t="str">
            <v>安満西の町</v>
          </cell>
          <cell r="C17" t="str">
            <v>火曜日</v>
          </cell>
          <cell r="D17" t="str">
            <v>金曜日</v>
          </cell>
          <cell r="E17" t="str">
            <v>第2木曜日</v>
          </cell>
          <cell r="F17" t="str">
            <v>第1月曜日</v>
          </cell>
          <cell r="G17" t="str">
            <v>第2月曜日</v>
          </cell>
          <cell r="H17" t="str">
            <v>第4月曜日</v>
          </cell>
        </row>
        <row r="18">
          <cell r="B18" t="str">
            <v>安満東の町</v>
          </cell>
          <cell r="C18" t="str">
            <v>火曜日</v>
          </cell>
          <cell r="D18" t="str">
            <v>金曜日</v>
          </cell>
          <cell r="E18" t="str">
            <v>第2木曜日</v>
          </cell>
          <cell r="F18" t="str">
            <v>第1月曜日</v>
          </cell>
          <cell r="G18" t="str">
            <v>第2月曜日</v>
          </cell>
          <cell r="H18" t="str">
            <v>第4月曜日</v>
          </cell>
        </row>
        <row r="19">
          <cell r="B19" t="str">
            <v>安満御所の町</v>
          </cell>
          <cell r="C19" t="str">
            <v>火曜日</v>
          </cell>
          <cell r="D19" t="str">
            <v>金曜日</v>
          </cell>
          <cell r="E19" t="str">
            <v>第2木曜日</v>
          </cell>
          <cell r="F19" t="str">
            <v>第1月曜日</v>
          </cell>
          <cell r="G19" t="str">
            <v>第2月曜日</v>
          </cell>
          <cell r="H19" t="str">
            <v>第4月曜日</v>
          </cell>
        </row>
        <row r="20">
          <cell r="B20" t="str">
            <v>安満新町</v>
          </cell>
          <cell r="C20" t="str">
            <v>火曜日</v>
          </cell>
          <cell r="D20" t="str">
            <v>金曜日</v>
          </cell>
          <cell r="E20" t="str">
            <v>第2木曜日</v>
          </cell>
          <cell r="F20" t="str">
            <v>第1月曜日</v>
          </cell>
          <cell r="G20" t="str">
            <v>第2月曜日</v>
          </cell>
          <cell r="H20" t="str">
            <v>第4月曜日</v>
          </cell>
        </row>
        <row r="21">
          <cell r="B21" t="str">
            <v>安岡寺町一丁目</v>
          </cell>
          <cell r="C21" t="str">
            <v>火曜日</v>
          </cell>
          <cell r="D21" t="str">
            <v>金曜日</v>
          </cell>
          <cell r="E21" t="str">
            <v>第1木曜日</v>
          </cell>
          <cell r="F21" t="str">
            <v>第1水曜日</v>
          </cell>
          <cell r="G21" t="str">
            <v>第2水曜日</v>
          </cell>
          <cell r="H21" t="str">
            <v>第4水曜日</v>
          </cell>
        </row>
        <row r="22">
          <cell r="B22" t="str">
            <v>安岡寺町二丁目</v>
          </cell>
          <cell r="C22" t="str">
            <v>火曜日</v>
          </cell>
          <cell r="D22" t="str">
            <v>金曜日</v>
          </cell>
          <cell r="E22" t="str">
            <v>第1木曜日</v>
          </cell>
          <cell r="F22" t="str">
            <v>第1水曜日</v>
          </cell>
          <cell r="G22" t="str">
            <v>第2水曜日</v>
          </cell>
          <cell r="H22" t="str">
            <v>第4水曜日</v>
          </cell>
        </row>
        <row r="23">
          <cell r="B23" t="str">
            <v>安岡寺町三丁目</v>
          </cell>
          <cell r="C23" t="str">
            <v>火曜日</v>
          </cell>
          <cell r="D23" t="str">
            <v>金曜日</v>
          </cell>
          <cell r="E23" t="str">
            <v>第1木曜日</v>
          </cell>
          <cell r="F23" t="str">
            <v>第1水曜日</v>
          </cell>
          <cell r="G23" t="str">
            <v>第2水曜日</v>
          </cell>
          <cell r="H23" t="str">
            <v>第4水曜日</v>
          </cell>
        </row>
        <row r="24">
          <cell r="B24" t="str">
            <v>安岡寺町四丁目</v>
          </cell>
          <cell r="C24" t="str">
            <v>火曜日</v>
          </cell>
          <cell r="D24" t="str">
            <v>金曜日</v>
          </cell>
          <cell r="E24" t="str">
            <v>第1木曜日</v>
          </cell>
          <cell r="F24" t="str">
            <v>第1水曜日</v>
          </cell>
          <cell r="G24" t="str">
            <v>第2水曜日</v>
          </cell>
          <cell r="H24" t="str">
            <v>第4水曜日</v>
          </cell>
        </row>
        <row r="25">
          <cell r="B25" t="str">
            <v>安岡寺町五丁目</v>
          </cell>
          <cell r="C25" t="str">
            <v>火曜日</v>
          </cell>
          <cell r="D25" t="str">
            <v>金曜日</v>
          </cell>
          <cell r="E25" t="str">
            <v>第1木曜日</v>
          </cell>
          <cell r="F25" t="str">
            <v>第1水曜日</v>
          </cell>
          <cell r="G25" t="str">
            <v>第2水曜日</v>
          </cell>
          <cell r="H25" t="str">
            <v>第4水曜日</v>
          </cell>
        </row>
        <row r="26">
          <cell r="B26" t="str">
            <v>安岡寺町六丁目</v>
          </cell>
          <cell r="C26" t="str">
            <v>火曜日</v>
          </cell>
          <cell r="D26" t="str">
            <v>金曜日</v>
          </cell>
          <cell r="E26" t="str">
            <v>第1木曜日</v>
          </cell>
          <cell r="F26" t="str">
            <v>第1水曜日</v>
          </cell>
          <cell r="G26" t="str">
            <v>第2水曜日</v>
          </cell>
          <cell r="H26" t="str">
            <v>第4水曜日</v>
          </cell>
        </row>
        <row r="27">
          <cell r="B27" t="str">
            <v>井尻一丁目</v>
          </cell>
          <cell r="C27" t="str">
            <v>火曜日</v>
          </cell>
          <cell r="D27" t="str">
            <v>金曜日</v>
          </cell>
          <cell r="E27" t="str">
            <v>第4木曜日</v>
          </cell>
          <cell r="F27" t="str">
            <v>第2木曜日</v>
          </cell>
          <cell r="G27" t="str">
            <v>第2月曜日</v>
          </cell>
          <cell r="H27" t="str">
            <v>第4月曜日</v>
          </cell>
        </row>
        <row r="28">
          <cell r="B28" t="str">
            <v>井尻二丁目</v>
          </cell>
          <cell r="C28" t="str">
            <v>火曜日</v>
          </cell>
          <cell r="D28" t="str">
            <v>金曜日</v>
          </cell>
          <cell r="E28" t="str">
            <v>第4木曜日</v>
          </cell>
          <cell r="F28" t="str">
            <v>第2木曜日</v>
          </cell>
          <cell r="G28" t="str">
            <v>第2月曜日</v>
          </cell>
          <cell r="H28" t="str">
            <v>第4月曜日</v>
          </cell>
        </row>
        <row r="29">
          <cell r="B29" t="str">
            <v>今城町</v>
          </cell>
          <cell r="C29" t="str">
            <v>月曜日</v>
          </cell>
          <cell r="D29" t="str">
            <v>木曜日</v>
          </cell>
          <cell r="E29" t="str">
            <v>第2火曜日</v>
          </cell>
          <cell r="F29" t="str">
            <v>第2水曜日</v>
          </cell>
          <cell r="G29" t="str">
            <v>第1水曜日</v>
          </cell>
          <cell r="H29" t="str">
            <v>第3水曜日</v>
          </cell>
        </row>
        <row r="30">
          <cell r="B30" t="str">
            <v>美しが丘一丁目</v>
          </cell>
          <cell r="C30" t="str">
            <v>火曜日</v>
          </cell>
          <cell r="D30" t="str">
            <v>金曜日</v>
          </cell>
          <cell r="E30" t="str">
            <v>第1月曜日</v>
          </cell>
          <cell r="F30" t="str">
            <v>第3月曜日</v>
          </cell>
          <cell r="G30" t="str">
            <v>第2月曜日</v>
          </cell>
          <cell r="H30" t="str">
            <v>第4月曜日</v>
          </cell>
        </row>
        <row r="31">
          <cell r="B31" t="str">
            <v>美しが丘二丁目</v>
          </cell>
          <cell r="C31" t="str">
            <v>火曜日</v>
          </cell>
          <cell r="D31" t="str">
            <v>金曜日</v>
          </cell>
          <cell r="E31" t="str">
            <v>第1月曜日</v>
          </cell>
          <cell r="F31" t="str">
            <v>第3月曜日</v>
          </cell>
          <cell r="G31" t="str">
            <v>第2月曜日</v>
          </cell>
          <cell r="H31" t="str">
            <v>第4月曜日</v>
          </cell>
        </row>
        <row r="32">
          <cell r="B32" t="str">
            <v>浦堂一丁目</v>
          </cell>
          <cell r="C32" t="str">
            <v>火曜日</v>
          </cell>
          <cell r="D32" t="str">
            <v>金曜日</v>
          </cell>
          <cell r="E32" t="str">
            <v>第3木曜日</v>
          </cell>
          <cell r="F32" t="str">
            <v>第2水曜日</v>
          </cell>
          <cell r="G32" t="str">
            <v>第2木曜日</v>
          </cell>
          <cell r="H32" t="str">
            <v>第4木曜日</v>
          </cell>
        </row>
        <row r="33">
          <cell r="B33" t="str">
            <v>浦堂二丁目</v>
          </cell>
          <cell r="C33" t="str">
            <v>火曜日</v>
          </cell>
          <cell r="D33" t="str">
            <v>金曜日</v>
          </cell>
          <cell r="E33" t="str">
            <v>第3木曜日</v>
          </cell>
          <cell r="F33" t="str">
            <v>第2水曜日</v>
          </cell>
          <cell r="G33" t="str">
            <v>第2木曜日</v>
          </cell>
          <cell r="H33" t="str">
            <v>第4木曜日</v>
          </cell>
        </row>
        <row r="34">
          <cell r="B34" t="str">
            <v>浦堂三丁目</v>
          </cell>
          <cell r="C34" t="str">
            <v>火曜日</v>
          </cell>
          <cell r="D34" t="str">
            <v>金曜日</v>
          </cell>
          <cell r="E34" t="str">
            <v>第3木曜日</v>
          </cell>
          <cell r="F34" t="str">
            <v>第2水曜日</v>
          </cell>
          <cell r="G34" t="str">
            <v>第2木曜日</v>
          </cell>
          <cell r="H34" t="str">
            <v>第4木曜日</v>
          </cell>
        </row>
        <row r="35">
          <cell r="B35" t="str">
            <v>浦堂本町（パークシティーを除く）</v>
          </cell>
          <cell r="C35" t="str">
            <v>火曜日</v>
          </cell>
          <cell r="D35" t="str">
            <v>金曜日</v>
          </cell>
          <cell r="E35" t="str">
            <v>第3木曜日</v>
          </cell>
          <cell r="F35" t="str">
            <v>第2水曜日</v>
          </cell>
          <cell r="G35" t="str">
            <v>第2木曜日</v>
          </cell>
          <cell r="H35" t="str">
            <v>第4木曜日</v>
          </cell>
        </row>
        <row r="36">
          <cell r="B36" t="str">
            <v>浦堂本町（パークシティー）45～48番</v>
          </cell>
          <cell r="C36" t="str">
            <v>火曜日</v>
          </cell>
          <cell r="D36" t="str">
            <v>金曜日</v>
          </cell>
          <cell r="E36" t="str">
            <v>第1木曜日</v>
          </cell>
          <cell r="F36" t="str">
            <v>第1水曜日</v>
          </cell>
          <cell r="G36" t="str">
            <v>第2水曜日</v>
          </cell>
          <cell r="H36" t="str">
            <v>第4水曜日</v>
          </cell>
        </row>
        <row r="37">
          <cell r="B37" t="str">
            <v>永楽町</v>
          </cell>
          <cell r="C37" t="str">
            <v>月曜日</v>
          </cell>
          <cell r="D37" t="str">
            <v>木曜日</v>
          </cell>
          <cell r="E37" t="str">
            <v>第2金曜日</v>
          </cell>
          <cell r="F37" t="str">
            <v>第4火曜日</v>
          </cell>
          <cell r="G37" t="str">
            <v>第1金曜日</v>
          </cell>
          <cell r="H37" t="str">
            <v>第3金曜日</v>
          </cell>
        </row>
        <row r="38">
          <cell r="B38" t="str">
            <v>大冠町一丁目</v>
          </cell>
          <cell r="C38" t="str">
            <v>月曜日</v>
          </cell>
          <cell r="D38" t="str">
            <v>木曜日</v>
          </cell>
          <cell r="E38" t="str">
            <v>第4金曜日</v>
          </cell>
          <cell r="F38" t="str">
            <v>第2金曜日</v>
          </cell>
          <cell r="G38" t="str">
            <v>第1金曜日</v>
          </cell>
          <cell r="H38" t="str">
            <v>第3金曜日</v>
          </cell>
        </row>
        <row r="39">
          <cell r="B39" t="str">
            <v>大冠町二丁目</v>
          </cell>
          <cell r="C39" t="str">
            <v>月曜日</v>
          </cell>
          <cell r="D39" t="str">
            <v>木曜日</v>
          </cell>
          <cell r="E39" t="str">
            <v>第4金曜日</v>
          </cell>
          <cell r="F39" t="str">
            <v>第2金曜日</v>
          </cell>
          <cell r="G39" t="str">
            <v>第1金曜日</v>
          </cell>
          <cell r="H39" t="str">
            <v>第3金曜日</v>
          </cell>
        </row>
        <row r="40">
          <cell r="B40" t="str">
            <v>大冠町三丁目</v>
          </cell>
          <cell r="C40" t="str">
            <v>月曜日</v>
          </cell>
          <cell r="D40" t="str">
            <v>木曜日</v>
          </cell>
          <cell r="E40" t="str">
            <v>第4金曜日</v>
          </cell>
          <cell r="F40" t="str">
            <v>第2金曜日</v>
          </cell>
          <cell r="G40" t="str">
            <v>第1金曜日</v>
          </cell>
          <cell r="H40" t="str">
            <v>第3金曜日</v>
          </cell>
        </row>
        <row r="41">
          <cell r="B41" t="str">
            <v>大塚町一丁目</v>
          </cell>
          <cell r="C41" t="str">
            <v>月曜日</v>
          </cell>
          <cell r="D41" t="str">
            <v>木曜日</v>
          </cell>
          <cell r="E41" t="str">
            <v>第4金曜日</v>
          </cell>
          <cell r="F41" t="str">
            <v>第3火曜日</v>
          </cell>
          <cell r="G41" t="str">
            <v>第1金曜日</v>
          </cell>
          <cell r="H41" t="str">
            <v>第3金曜日</v>
          </cell>
        </row>
        <row r="42">
          <cell r="B42" t="str">
            <v>大塚町二丁目</v>
          </cell>
          <cell r="C42" t="str">
            <v>月曜日</v>
          </cell>
          <cell r="D42" t="str">
            <v>木曜日</v>
          </cell>
          <cell r="E42" t="str">
            <v>第4金曜日</v>
          </cell>
          <cell r="F42" t="str">
            <v>第3火曜日</v>
          </cell>
          <cell r="G42" t="str">
            <v>第1金曜日</v>
          </cell>
          <cell r="H42" t="str">
            <v>第3金曜日</v>
          </cell>
        </row>
        <row r="43">
          <cell r="B43" t="str">
            <v>大塚町三丁目</v>
          </cell>
          <cell r="C43" t="str">
            <v>月曜日</v>
          </cell>
          <cell r="D43" t="str">
            <v>木曜日</v>
          </cell>
          <cell r="E43" t="str">
            <v>第4金曜日</v>
          </cell>
          <cell r="F43" t="str">
            <v>第3火曜日</v>
          </cell>
          <cell r="G43" t="str">
            <v>第1金曜日</v>
          </cell>
          <cell r="H43" t="str">
            <v>第3金曜日</v>
          </cell>
        </row>
        <row r="44">
          <cell r="B44" t="str">
            <v>大塚町四丁目</v>
          </cell>
          <cell r="C44" t="str">
            <v>火曜日</v>
          </cell>
          <cell r="D44" t="str">
            <v>金曜日</v>
          </cell>
          <cell r="E44" t="str">
            <v>第3水曜日</v>
          </cell>
          <cell r="F44" t="str">
            <v>第4木曜日</v>
          </cell>
          <cell r="G44" t="str">
            <v>第1月曜日</v>
          </cell>
          <cell r="H44" t="str">
            <v>第3月曜日</v>
          </cell>
        </row>
        <row r="45">
          <cell r="B45" t="str">
            <v>大塚町五丁目</v>
          </cell>
          <cell r="C45" t="str">
            <v>火曜日</v>
          </cell>
          <cell r="D45" t="str">
            <v>金曜日</v>
          </cell>
          <cell r="E45" t="str">
            <v>第3水曜日</v>
          </cell>
          <cell r="F45" t="str">
            <v>第4木曜日</v>
          </cell>
          <cell r="G45" t="str">
            <v>第1月曜日</v>
          </cell>
          <cell r="H45" t="str">
            <v>第3月曜日</v>
          </cell>
        </row>
        <row r="46">
          <cell r="B46" t="str">
            <v>大手町</v>
          </cell>
          <cell r="C46" t="str">
            <v>月曜日</v>
          </cell>
          <cell r="D46" t="str">
            <v>木曜日</v>
          </cell>
          <cell r="E46" t="str">
            <v>第4火曜日</v>
          </cell>
          <cell r="F46" t="str">
            <v>第3金曜日</v>
          </cell>
          <cell r="G46" t="str">
            <v>第1火曜日</v>
          </cell>
          <cell r="H46" t="str">
            <v>第3火曜日</v>
          </cell>
        </row>
        <row r="47">
          <cell r="B47" t="str">
            <v>大畑町（摂津マンションを除く）</v>
          </cell>
          <cell r="C47" t="str">
            <v>月曜日</v>
          </cell>
          <cell r="D47" t="str">
            <v>木曜日</v>
          </cell>
          <cell r="E47" t="str">
            <v>第2火曜日</v>
          </cell>
          <cell r="F47" t="str">
            <v>第1金曜日</v>
          </cell>
          <cell r="G47" t="str">
            <v>第1水曜日</v>
          </cell>
          <cell r="H47" t="str">
            <v>第3水曜日</v>
          </cell>
        </row>
        <row r="48">
          <cell r="B48" t="str">
            <v>大畑町（摂津マンション）</v>
          </cell>
          <cell r="C48" t="str">
            <v>火曜日</v>
          </cell>
          <cell r="D48" t="str">
            <v>金曜日</v>
          </cell>
          <cell r="E48" t="str">
            <v>第2火曜日</v>
          </cell>
          <cell r="F48" t="str">
            <v>第1金曜日</v>
          </cell>
          <cell r="G48" t="str">
            <v>第1水曜日</v>
          </cell>
          <cell r="H48" t="str">
            <v>第3水曜日</v>
          </cell>
        </row>
        <row r="49">
          <cell r="B49" t="str">
            <v>岡本町</v>
          </cell>
          <cell r="C49" t="str">
            <v>月曜日</v>
          </cell>
          <cell r="D49" t="str">
            <v>木曜日</v>
          </cell>
          <cell r="E49" t="str">
            <v>第3火曜日</v>
          </cell>
          <cell r="F49" t="str">
            <v>第2水曜日</v>
          </cell>
          <cell r="G49" t="str">
            <v>第2金曜日</v>
          </cell>
          <cell r="H49" t="str">
            <v>第4金曜日</v>
          </cell>
        </row>
        <row r="50">
          <cell r="B50" t="str">
            <v>奥天神町一丁目</v>
          </cell>
          <cell r="C50" t="str">
            <v>火曜日</v>
          </cell>
          <cell r="D50" t="str">
            <v>金曜日</v>
          </cell>
          <cell r="E50" t="str">
            <v>第1月曜日</v>
          </cell>
          <cell r="F50" t="str">
            <v>第3水曜日</v>
          </cell>
          <cell r="G50" t="str">
            <v>第2水曜日</v>
          </cell>
          <cell r="H50" t="str">
            <v>第4水曜日</v>
          </cell>
        </row>
        <row r="51">
          <cell r="B51" t="str">
            <v>奥天神町二丁目</v>
          </cell>
          <cell r="C51" t="str">
            <v>火曜日</v>
          </cell>
          <cell r="D51" t="str">
            <v>金曜日</v>
          </cell>
          <cell r="E51" t="str">
            <v>第1月曜日</v>
          </cell>
          <cell r="F51" t="str">
            <v>第3水曜日</v>
          </cell>
          <cell r="G51" t="str">
            <v>第2水曜日</v>
          </cell>
          <cell r="H51" t="str">
            <v>第4水曜日</v>
          </cell>
        </row>
        <row r="52">
          <cell r="B52" t="str">
            <v>奥天神町三丁目</v>
          </cell>
          <cell r="C52" t="str">
            <v>火曜日</v>
          </cell>
          <cell r="D52" t="str">
            <v>金曜日</v>
          </cell>
          <cell r="E52" t="str">
            <v>第1月曜日</v>
          </cell>
          <cell r="F52" t="str">
            <v>第3水曜日</v>
          </cell>
          <cell r="G52" t="str">
            <v>第2水曜日</v>
          </cell>
          <cell r="H52" t="str">
            <v>第4水曜日</v>
          </cell>
        </row>
        <row r="53">
          <cell r="B53" t="str">
            <v>樫田全域</v>
          </cell>
          <cell r="C53" t="str">
            <v>火曜日</v>
          </cell>
          <cell r="D53" t="str">
            <v>金曜日</v>
          </cell>
          <cell r="E53" t="str">
            <v>第1木曜日</v>
          </cell>
          <cell r="F53" t="str">
            <v>第1水曜日</v>
          </cell>
          <cell r="G53" t="str">
            <v>第2水曜日</v>
          </cell>
          <cell r="H53" t="str">
            <v>第4水曜日</v>
          </cell>
        </row>
        <row r="54">
          <cell r="B54" t="str">
            <v>梶原一丁目</v>
          </cell>
          <cell r="C54" t="str">
            <v>火曜日</v>
          </cell>
          <cell r="D54" t="str">
            <v>金曜日</v>
          </cell>
          <cell r="E54" t="str">
            <v>第4木曜日</v>
          </cell>
          <cell r="F54" t="str">
            <v>第3水曜日</v>
          </cell>
          <cell r="G54" t="str">
            <v>第2月曜日</v>
          </cell>
          <cell r="H54" t="str">
            <v>第4月曜日</v>
          </cell>
        </row>
        <row r="55">
          <cell r="B55" t="str">
            <v>梶原二丁目</v>
          </cell>
          <cell r="C55" t="str">
            <v>火曜日</v>
          </cell>
          <cell r="D55" t="str">
            <v>金曜日</v>
          </cell>
          <cell r="E55" t="str">
            <v>第4木曜日</v>
          </cell>
          <cell r="F55" t="str">
            <v>第3水曜日</v>
          </cell>
          <cell r="G55" t="str">
            <v>第2月曜日</v>
          </cell>
          <cell r="H55" t="str">
            <v>第4月曜日</v>
          </cell>
        </row>
        <row r="56">
          <cell r="B56" t="str">
            <v>梶原三丁目</v>
          </cell>
          <cell r="C56" t="str">
            <v>火曜日</v>
          </cell>
          <cell r="D56" t="str">
            <v>金曜日</v>
          </cell>
          <cell r="E56" t="str">
            <v>第4木曜日</v>
          </cell>
          <cell r="F56" t="str">
            <v>第3水曜日</v>
          </cell>
          <cell r="G56" t="str">
            <v>第2月曜日</v>
          </cell>
          <cell r="H56" t="str">
            <v>第4月曜日</v>
          </cell>
        </row>
        <row r="57">
          <cell r="B57" t="str">
            <v>梶原四丁目</v>
          </cell>
          <cell r="C57" t="str">
            <v>火曜日</v>
          </cell>
          <cell r="D57" t="str">
            <v>金曜日</v>
          </cell>
          <cell r="E57" t="str">
            <v>第4木曜日</v>
          </cell>
          <cell r="F57" t="str">
            <v>第3水曜日</v>
          </cell>
          <cell r="G57" t="str">
            <v>第2月曜日</v>
          </cell>
          <cell r="H57" t="str">
            <v>第4月曜日</v>
          </cell>
        </row>
        <row r="58">
          <cell r="B58" t="str">
            <v>梶原五丁目</v>
          </cell>
          <cell r="C58" t="str">
            <v>火曜日</v>
          </cell>
          <cell r="D58" t="str">
            <v>金曜日</v>
          </cell>
          <cell r="E58" t="str">
            <v>第4木曜日</v>
          </cell>
          <cell r="F58" t="str">
            <v>第3水曜日</v>
          </cell>
          <cell r="G58" t="str">
            <v>第2月曜日</v>
          </cell>
          <cell r="H58" t="str">
            <v>第4月曜日</v>
          </cell>
        </row>
        <row r="59">
          <cell r="B59" t="str">
            <v>梶原六丁目</v>
          </cell>
          <cell r="C59" t="str">
            <v>火曜日</v>
          </cell>
          <cell r="D59" t="str">
            <v>金曜日</v>
          </cell>
          <cell r="E59" t="str">
            <v>第4木曜日</v>
          </cell>
          <cell r="F59" t="str">
            <v>第3水曜日</v>
          </cell>
          <cell r="G59" t="str">
            <v>第2月曜日</v>
          </cell>
          <cell r="H59" t="str">
            <v>第4月曜日</v>
          </cell>
        </row>
        <row r="60">
          <cell r="B60" t="str">
            <v>梶原中村町</v>
          </cell>
          <cell r="C60" t="str">
            <v>火曜日</v>
          </cell>
          <cell r="D60" t="str">
            <v>金曜日</v>
          </cell>
          <cell r="E60" t="str">
            <v>第4木曜日</v>
          </cell>
          <cell r="F60" t="str">
            <v>第3水曜日</v>
          </cell>
          <cell r="G60" t="str">
            <v>第2月曜日</v>
          </cell>
          <cell r="H60" t="str">
            <v>第4月曜日</v>
          </cell>
        </row>
        <row r="61">
          <cell r="B61" t="str">
            <v>春日町</v>
          </cell>
          <cell r="C61" t="str">
            <v>月曜日</v>
          </cell>
          <cell r="D61" t="str">
            <v>木曜日</v>
          </cell>
          <cell r="E61" t="str">
            <v>第1火曜日</v>
          </cell>
          <cell r="F61" t="str">
            <v>第4金曜日</v>
          </cell>
          <cell r="G61" t="str">
            <v>第1金曜日</v>
          </cell>
          <cell r="H61" t="str">
            <v>第3金曜日</v>
          </cell>
        </row>
        <row r="62">
          <cell r="B62" t="str">
            <v>上田辺町</v>
          </cell>
          <cell r="C62" t="str">
            <v>月曜日</v>
          </cell>
          <cell r="D62" t="str">
            <v>木曜日</v>
          </cell>
          <cell r="E62" t="str">
            <v>第2金曜日</v>
          </cell>
          <cell r="F62" t="str">
            <v>第2水曜日</v>
          </cell>
          <cell r="G62" t="str">
            <v>第1火曜日</v>
          </cell>
          <cell r="H62" t="str">
            <v>第3火曜日</v>
          </cell>
        </row>
        <row r="63">
          <cell r="B63" t="str">
            <v>上土室一丁目</v>
          </cell>
          <cell r="C63" t="str">
            <v>月曜日</v>
          </cell>
          <cell r="D63" t="str">
            <v>木曜日</v>
          </cell>
          <cell r="E63" t="str">
            <v>第3金曜日</v>
          </cell>
          <cell r="F63" t="str">
            <v>第4水曜日</v>
          </cell>
          <cell r="G63" t="str">
            <v>第2金曜日</v>
          </cell>
          <cell r="H63" t="str">
            <v>第4金曜日</v>
          </cell>
        </row>
        <row r="64">
          <cell r="B64" t="str">
            <v>上土室二丁目</v>
          </cell>
          <cell r="C64" t="str">
            <v>月曜日</v>
          </cell>
          <cell r="D64" t="str">
            <v>木曜日</v>
          </cell>
          <cell r="E64" t="str">
            <v>第3金曜日</v>
          </cell>
          <cell r="F64" t="str">
            <v>第4水曜日</v>
          </cell>
          <cell r="G64" t="str">
            <v>第2金曜日</v>
          </cell>
          <cell r="H64" t="str">
            <v>第4金曜日</v>
          </cell>
        </row>
        <row r="65">
          <cell r="B65" t="str">
            <v>上土室三丁目</v>
          </cell>
          <cell r="C65" t="str">
            <v>月曜日</v>
          </cell>
          <cell r="D65" t="str">
            <v>木曜日</v>
          </cell>
          <cell r="E65" t="str">
            <v>第3金曜日</v>
          </cell>
          <cell r="F65" t="str">
            <v>第4水曜日</v>
          </cell>
          <cell r="G65" t="str">
            <v>第2金曜日</v>
          </cell>
          <cell r="H65" t="str">
            <v>第4金曜日</v>
          </cell>
        </row>
        <row r="66">
          <cell r="B66" t="str">
            <v>上土室四丁目</v>
          </cell>
          <cell r="C66" t="str">
            <v>月曜日</v>
          </cell>
          <cell r="D66" t="str">
            <v>木曜日</v>
          </cell>
          <cell r="E66" t="str">
            <v>第3金曜日</v>
          </cell>
          <cell r="F66" t="str">
            <v>第4水曜日</v>
          </cell>
          <cell r="G66" t="str">
            <v>第2金曜日</v>
          </cell>
          <cell r="H66" t="str">
            <v>第4金曜日</v>
          </cell>
        </row>
        <row r="67">
          <cell r="B67" t="str">
            <v>上土室五丁目</v>
          </cell>
          <cell r="C67" t="str">
            <v>月曜日</v>
          </cell>
          <cell r="D67" t="str">
            <v>木曜日</v>
          </cell>
          <cell r="E67" t="str">
            <v>第3金曜日</v>
          </cell>
          <cell r="F67" t="str">
            <v>第4水曜日</v>
          </cell>
          <cell r="G67" t="str">
            <v>第2金曜日</v>
          </cell>
          <cell r="H67" t="str">
            <v>第4金曜日</v>
          </cell>
        </row>
        <row r="68">
          <cell r="B68" t="str">
            <v>上土室六丁目</v>
          </cell>
          <cell r="C68" t="str">
            <v>月曜日</v>
          </cell>
          <cell r="D68" t="str">
            <v>木曜日</v>
          </cell>
          <cell r="E68" t="str">
            <v>第3金曜日</v>
          </cell>
          <cell r="F68" t="str">
            <v>第4水曜日</v>
          </cell>
          <cell r="G68" t="str">
            <v>第2金曜日</v>
          </cell>
          <cell r="H68" t="str">
            <v>第4金曜日</v>
          </cell>
        </row>
        <row r="69">
          <cell r="B69" t="str">
            <v>上本町</v>
          </cell>
          <cell r="C69" t="str">
            <v>月曜日</v>
          </cell>
          <cell r="D69" t="str">
            <v>木曜日</v>
          </cell>
          <cell r="E69" t="str">
            <v>第4火曜日</v>
          </cell>
          <cell r="F69" t="str">
            <v>第3金曜日</v>
          </cell>
          <cell r="G69" t="str">
            <v>第1火曜日</v>
          </cell>
          <cell r="H69" t="str">
            <v>第3火曜日</v>
          </cell>
        </row>
        <row r="70">
          <cell r="B70" t="str">
            <v>唐崎</v>
          </cell>
          <cell r="C70" t="str">
            <v>火曜日</v>
          </cell>
          <cell r="D70" t="str">
            <v>金曜日</v>
          </cell>
          <cell r="E70" t="str">
            <v>第4水曜日</v>
          </cell>
          <cell r="F70" t="str">
            <v>第2木曜日</v>
          </cell>
          <cell r="G70" t="str">
            <v>第1月曜日</v>
          </cell>
          <cell r="H70" t="str">
            <v>第3月曜日</v>
          </cell>
        </row>
        <row r="71">
          <cell r="B71" t="str">
            <v>唐崎北一丁目</v>
          </cell>
          <cell r="C71" t="str">
            <v>火曜日</v>
          </cell>
          <cell r="D71" t="str">
            <v>金曜日</v>
          </cell>
          <cell r="E71" t="str">
            <v>第4水曜日</v>
          </cell>
          <cell r="F71" t="str">
            <v>第2木曜日</v>
          </cell>
          <cell r="G71" t="str">
            <v>第1月曜日</v>
          </cell>
          <cell r="H71" t="str">
            <v>第3月曜日</v>
          </cell>
        </row>
        <row r="72">
          <cell r="B72" t="str">
            <v>唐崎北二丁目</v>
          </cell>
          <cell r="C72" t="str">
            <v>火曜日</v>
          </cell>
          <cell r="D72" t="str">
            <v>金曜日</v>
          </cell>
          <cell r="E72" t="str">
            <v>第4水曜日</v>
          </cell>
          <cell r="F72" t="str">
            <v>第2木曜日</v>
          </cell>
          <cell r="G72" t="str">
            <v>第1月曜日</v>
          </cell>
          <cell r="H72" t="str">
            <v>第3月曜日</v>
          </cell>
        </row>
        <row r="73">
          <cell r="B73" t="str">
            <v>唐崎北三丁目</v>
          </cell>
          <cell r="C73" t="str">
            <v>火曜日</v>
          </cell>
          <cell r="D73" t="str">
            <v>金曜日</v>
          </cell>
          <cell r="E73" t="str">
            <v>第4水曜日</v>
          </cell>
          <cell r="F73" t="str">
            <v>第2木曜日</v>
          </cell>
          <cell r="G73" t="str">
            <v>第1月曜日</v>
          </cell>
          <cell r="H73" t="str">
            <v>第3月曜日</v>
          </cell>
        </row>
        <row r="74">
          <cell r="B74" t="str">
            <v>唐崎中一丁目</v>
          </cell>
          <cell r="C74" t="str">
            <v>火曜日</v>
          </cell>
          <cell r="D74" t="str">
            <v>金曜日</v>
          </cell>
          <cell r="E74" t="str">
            <v>第4水曜日</v>
          </cell>
          <cell r="F74" t="str">
            <v>第2木曜日</v>
          </cell>
          <cell r="G74" t="str">
            <v>第1月曜日</v>
          </cell>
          <cell r="H74" t="str">
            <v>第3月曜日</v>
          </cell>
        </row>
        <row r="75">
          <cell r="B75" t="str">
            <v>唐崎中二丁目</v>
          </cell>
          <cell r="C75" t="str">
            <v>火曜日</v>
          </cell>
          <cell r="D75" t="str">
            <v>金曜日</v>
          </cell>
          <cell r="E75" t="str">
            <v>第4水曜日</v>
          </cell>
          <cell r="F75" t="str">
            <v>第2木曜日</v>
          </cell>
          <cell r="G75" t="str">
            <v>第1月曜日</v>
          </cell>
          <cell r="H75" t="str">
            <v>第3月曜日</v>
          </cell>
        </row>
        <row r="76">
          <cell r="B76" t="str">
            <v>唐崎中三丁目</v>
          </cell>
          <cell r="C76" t="str">
            <v>火曜日</v>
          </cell>
          <cell r="D76" t="str">
            <v>金曜日</v>
          </cell>
          <cell r="E76" t="str">
            <v>第4水曜日</v>
          </cell>
          <cell r="F76" t="str">
            <v>第2木曜日</v>
          </cell>
          <cell r="G76" t="str">
            <v>第1月曜日</v>
          </cell>
          <cell r="H76" t="str">
            <v>第3月曜日</v>
          </cell>
        </row>
        <row r="77">
          <cell r="B77" t="str">
            <v>唐崎中四丁目</v>
          </cell>
          <cell r="C77" t="str">
            <v>火曜日</v>
          </cell>
          <cell r="D77" t="str">
            <v>金曜日</v>
          </cell>
          <cell r="E77" t="str">
            <v>第4水曜日</v>
          </cell>
          <cell r="F77" t="str">
            <v>第2木曜日</v>
          </cell>
          <cell r="G77" t="str">
            <v>第1月曜日</v>
          </cell>
          <cell r="H77" t="str">
            <v>第3月曜日</v>
          </cell>
        </row>
        <row r="78">
          <cell r="B78" t="str">
            <v>唐崎西一丁目</v>
          </cell>
          <cell r="C78" t="str">
            <v>火曜日</v>
          </cell>
          <cell r="D78" t="str">
            <v>金曜日</v>
          </cell>
          <cell r="E78" t="str">
            <v>第4水曜日</v>
          </cell>
          <cell r="F78" t="str">
            <v>第2木曜日</v>
          </cell>
          <cell r="G78" t="str">
            <v>第1月曜日</v>
          </cell>
          <cell r="H78" t="str">
            <v>第3月曜日</v>
          </cell>
        </row>
        <row r="79">
          <cell r="B79" t="str">
            <v>唐崎西二丁目</v>
          </cell>
          <cell r="C79" t="str">
            <v>火曜日</v>
          </cell>
          <cell r="D79" t="str">
            <v>金曜日</v>
          </cell>
          <cell r="E79" t="str">
            <v>第4水曜日</v>
          </cell>
          <cell r="F79" t="str">
            <v>第2木曜日</v>
          </cell>
          <cell r="G79" t="str">
            <v>第1月曜日</v>
          </cell>
          <cell r="H79" t="str">
            <v>第3月曜日</v>
          </cell>
        </row>
        <row r="80">
          <cell r="B80" t="str">
            <v>唐崎南一丁目</v>
          </cell>
          <cell r="C80" t="str">
            <v>火曜日</v>
          </cell>
          <cell r="D80" t="str">
            <v>金曜日</v>
          </cell>
          <cell r="E80" t="str">
            <v>第4水曜日</v>
          </cell>
          <cell r="F80" t="str">
            <v>第2木曜日</v>
          </cell>
          <cell r="G80" t="str">
            <v>第1月曜日</v>
          </cell>
          <cell r="H80" t="str">
            <v>第3月曜日</v>
          </cell>
        </row>
        <row r="81">
          <cell r="B81" t="str">
            <v>唐崎南二丁目</v>
          </cell>
          <cell r="C81" t="str">
            <v>火曜日</v>
          </cell>
          <cell r="D81" t="str">
            <v>金曜日</v>
          </cell>
          <cell r="E81" t="str">
            <v>第4水曜日</v>
          </cell>
          <cell r="F81" t="str">
            <v>第2木曜日</v>
          </cell>
          <cell r="G81" t="str">
            <v>第1月曜日</v>
          </cell>
          <cell r="H81" t="str">
            <v>第3月曜日</v>
          </cell>
        </row>
        <row r="82">
          <cell r="B82" t="str">
            <v>唐崎南三丁目</v>
          </cell>
          <cell r="C82" t="str">
            <v>火曜日</v>
          </cell>
          <cell r="D82" t="str">
            <v>金曜日</v>
          </cell>
          <cell r="E82" t="str">
            <v>第4水曜日</v>
          </cell>
          <cell r="F82" t="str">
            <v>第2木曜日</v>
          </cell>
          <cell r="G82" t="str">
            <v>第1月曜日</v>
          </cell>
          <cell r="H82" t="str">
            <v>第3月曜日</v>
          </cell>
        </row>
        <row r="83">
          <cell r="B83" t="str">
            <v>川久保</v>
          </cell>
          <cell r="C83" t="str">
            <v>火曜日</v>
          </cell>
          <cell r="D83" t="str">
            <v>金曜日</v>
          </cell>
          <cell r="E83" t="str">
            <v>第3月曜日</v>
          </cell>
          <cell r="F83" t="str">
            <v>第3水曜日</v>
          </cell>
          <cell r="G83" t="str">
            <v>第2水曜日</v>
          </cell>
          <cell r="H83" t="str">
            <v>第4水曜日</v>
          </cell>
        </row>
        <row r="84">
          <cell r="B84" t="str">
            <v>川添一丁目</v>
          </cell>
          <cell r="C84" t="str">
            <v>火曜日</v>
          </cell>
          <cell r="D84" t="str">
            <v>金曜日</v>
          </cell>
          <cell r="E84" t="str">
            <v>第1水曜日</v>
          </cell>
          <cell r="F84" t="str">
            <v>第2月曜日</v>
          </cell>
          <cell r="G84" t="str">
            <v>第1月曜日</v>
          </cell>
          <cell r="H84" t="str">
            <v>第3月曜日</v>
          </cell>
        </row>
        <row r="85">
          <cell r="B85" t="str">
            <v>川添二丁目</v>
          </cell>
          <cell r="C85" t="str">
            <v>火曜日</v>
          </cell>
          <cell r="D85" t="str">
            <v>金曜日</v>
          </cell>
          <cell r="E85" t="str">
            <v>第1水曜日</v>
          </cell>
          <cell r="F85" t="str">
            <v>第2月曜日</v>
          </cell>
          <cell r="G85" t="str">
            <v>第1月曜日</v>
          </cell>
          <cell r="H85" t="str">
            <v>第3月曜日</v>
          </cell>
        </row>
        <row r="86">
          <cell r="B86" t="str">
            <v>川西町一丁目</v>
          </cell>
          <cell r="C86" t="str">
            <v>火曜日</v>
          </cell>
          <cell r="D86" t="str">
            <v>金曜日</v>
          </cell>
          <cell r="E86" t="str">
            <v>第2水曜日</v>
          </cell>
          <cell r="F86" t="str">
            <v>第4月曜日</v>
          </cell>
          <cell r="G86" t="str">
            <v>第2木曜日</v>
          </cell>
          <cell r="H86" t="str">
            <v>第4木曜日</v>
          </cell>
        </row>
        <row r="87">
          <cell r="B87" t="str">
            <v>川西町二丁目</v>
          </cell>
          <cell r="C87" t="str">
            <v>月曜日</v>
          </cell>
          <cell r="D87" t="str">
            <v>木曜日</v>
          </cell>
          <cell r="E87" t="str">
            <v>第2水曜日</v>
          </cell>
          <cell r="F87" t="str">
            <v>第1水曜日</v>
          </cell>
          <cell r="G87" t="str">
            <v>第1火曜日</v>
          </cell>
          <cell r="H87" t="str">
            <v>第3火曜日</v>
          </cell>
        </row>
        <row r="88">
          <cell r="B88" t="str">
            <v>川西町三丁目</v>
          </cell>
          <cell r="C88" t="str">
            <v>火曜日</v>
          </cell>
          <cell r="D88" t="str">
            <v>金曜日</v>
          </cell>
          <cell r="E88" t="str">
            <v>第2月曜日</v>
          </cell>
          <cell r="F88" t="str">
            <v>第1月曜日</v>
          </cell>
          <cell r="G88" t="str">
            <v>第1木曜日</v>
          </cell>
          <cell r="H88" t="str">
            <v>第3木曜日</v>
          </cell>
        </row>
        <row r="89">
          <cell r="B89" t="str">
            <v>上牧町一丁目</v>
          </cell>
          <cell r="C89" t="str">
            <v>火曜日</v>
          </cell>
          <cell r="D89" t="str">
            <v>金曜日</v>
          </cell>
          <cell r="E89" t="str">
            <v>第4木曜日</v>
          </cell>
          <cell r="F89" t="str">
            <v>第3水曜日</v>
          </cell>
          <cell r="G89" t="str">
            <v>第2月曜日</v>
          </cell>
          <cell r="H89" t="str">
            <v>第4月曜日</v>
          </cell>
        </row>
        <row r="90">
          <cell r="B90" t="str">
            <v>上牧町二丁目</v>
          </cell>
          <cell r="C90" t="str">
            <v>火曜日</v>
          </cell>
          <cell r="D90" t="str">
            <v>金曜日</v>
          </cell>
          <cell r="E90" t="str">
            <v>第4木曜日</v>
          </cell>
          <cell r="F90" t="str">
            <v>第3水曜日</v>
          </cell>
          <cell r="G90" t="str">
            <v>第2月曜日</v>
          </cell>
          <cell r="H90" t="str">
            <v>第4月曜日</v>
          </cell>
        </row>
        <row r="91">
          <cell r="B91" t="str">
            <v>上牧町三丁目</v>
          </cell>
          <cell r="C91" t="str">
            <v>火曜日</v>
          </cell>
          <cell r="D91" t="str">
            <v>金曜日</v>
          </cell>
          <cell r="E91" t="str">
            <v>第4木曜日</v>
          </cell>
          <cell r="F91" t="str">
            <v>第3水曜日</v>
          </cell>
          <cell r="G91" t="str">
            <v>第2月曜日</v>
          </cell>
          <cell r="H91" t="str">
            <v>第4月曜日</v>
          </cell>
        </row>
        <row r="92">
          <cell r="B92" t="str">
            <v>上牧町四丁目</v>
          </cell>
          <cell r="C92" t="str">
            <v>火曜日</v>
          </cell>
          <cell r="D92" t="str">
            <v>金曜日</v>
          </cell>
          <cell r="E92" t="str">
            <v>第4木曜日</v>
          </cell>
          <cell r="F92" t="str">
            <v>第3水曜日</v>
          </cell>
          <cell r="G92" t="str">
            <v>第2月曜日</v>
          </cell>
          <cell r="H92" t="str">
            <v>第4月曜日</v>
          </cell>
        </row>
        <row r="93">
          <cell r="B93" t="str">
            <v>上牧町五丁目</v>
          </cell>
          <cell r="C93" t="str">
            <v>火曜日</v>
          </cell>
          <cell r="D93" t="str">
            <v>金曜日</v>
          </cell>
          <cell r="E93" t="str">
            <v>第4木曜日</v>
          </cell>
          <cell r="F93" t="str">
            <v>第3水曜日</v>
          </cell>
          <cell r="G93" t="str">
            <v>第2月曜日</v>
          </cell>
          <cell r="H93" t="str">
            <v>第4月曜日</v>
          </cell>
        </row>
        <row r="94">
          <cell r="B94" t="str">
            <v>上牧北駅前町</v>
          </cell>
          <cell r="C94" t="str">
            <v>火曜日</v>
          </cell>
          <cell r="D94" t="str">
            <v>金曜日</v>
          </cell>
          <cell r="E94" t="str">
            <v>第4木曜日</v>
          </cell>
          <cell r="F94" t="str">
            <v>第3水曜日</v>
          </cell>
          <cell r="G94" t="str">
            <v>第2月曜日</v>
          </cell>
          <cell r="H94" t="str">
            <v>第4月曜日</v>
          </cell>
        </row>
        <row r="95">
          <cell r="B95" t="str">
            <v>上牧南駅前町</v>
          </cell>
          <cell r="C95" t="str">
            <v>火曜日</v>
          </cell>
          <cell r="D95" t="str">
            <v>金曜日</v>
          </cell>
          <cell r="E95" t="str">
            <v>第4木曜日</v>
          </cell>
          <cell r="F95" t="str">
            <v>第3水曜日</v>
          </cell>
          <cell r="G95" t="str">
            <v>第2月曜日</v>
          </cell>
          <cell r="H95" t="str">
            <v>第4月曜日</v>
          </cell>
        </row>
        <row r="96">
          <cell r="B96" t="str">
            <v>上牧山手町</v>
          </cell>
          <cell r="C96" t="str">
            <v>火曜日</v>
          </cell>
          <cell r="D96" t="str">
            <v>金曜日</v>
          </cell>
          <cell r="E96" t="str">
            <v>第4木曜日</v>
          </cell>
          <cell r="F96" t="str">
            <v>第3水曜日</v>
          </cell>
          <cell r="G96" t="str">
            <v>第2月曜日</v>
          </cell>
          <cell r="H96" t="str">
            <v>第4月曜日</v>
          </cell>
        </row>
        <row r="97">
          <cell r="B97" t="str">
            <v>花林苑</v>
          </cell>
          <cell r="C97" t="str">
            <v>火曜日</v>
          </cell>
          <cell r="D97" t="str">
            <v>金曜日</v>
          </cell>
          <cell r="E97" t="str">
            <v>第3月曜日</v>
          </cell>
          <cell r="F97" t="str">
            <v>第3水曜日</v>
          </cell>
          <cell r="G97" t="str">
            <v>第2木曜日</v>
          </cell>
          <cell r="H97" t="str">
            <v>第4木曜日</v>
          </cell>
        </row>
        <row r="98">
          <cell r="B98" t="str">
            <v>北大樋町</v>
          </cell>
          <cell r="C98" t="str">
            <v>火曜日</v>
          </cell>
          <cell r="D98" t="str">
            <v>金曜日</v>
          </cell>
          <cell r="E98" t="str">
            <v>第3水曜日</v>
          </cell>
          <cell r="F98" t="str">
            <v>第2木曜日</v>
          </cell>
          <cell r="G98" t="str">
            <v>第1月曜日</v>
          </cell>
          <cell r="H98" t="str">
            <v>第3月曜日</v>
          </cell>
        </row>
        <row r="99">
          <cell r="B99" t="str">
            <v>北昭和台町</v>
          </cell>
          <cell r="C99" t="str">
            <v>火曜日</v>
          </cell>
          <cell r="D99" t="str">
            <v>金曜日</v>
          </cell>
          <cell r="E99" t="str">
            <v>第4月曜日</v>
          </cell>
          <cell r="F99" t="str">
            <v>第2月曜日</v>
          </cell>
          <cell r="G99" t="str">
            <v>第1木曜日</v>
          </cell>
          <cell r="H99" t="str">
            <v>第3木曜日</v>
          </cell>
        </row>
        <row r="100">
          <cell r="B100" t="str">
            <v>北園町</v>
          </cell>
          <cell r="C100" t="str">
            <v>月曜日</v>
          </cell>
          <cell r="D100" t="str">
            <v>木曜日</v>
          </cell>
          <cell r="E100" t="str">
            <v>第2金曜日</v>
          </cell>
          <cell r="F100" t="str">
            <v>第2水曜日</v>
          </cell>
          <cell r="G100" t="str">
            <v>第1火曜日</v>
          </cell>
          <cell r="H100" t="str">
            <v>第3火曜日</v>
          </cell>
        </row>
        <row r="101">
          <cell r="B101" t="str">
            <v>北柳川町</v>
          </cell>
          <cell r="C101" t="str">
            <v>火曜日</v>
          </cell>
          <cell r="D101" t="str">
            <v>金曜日</v>
          </cell>
          <cell r="E101" t="str">
            <v>第4月曜日</v>
          </cell>
          <cell r="F101" t="str">
            <v>第2月曜日</v>
          </cell>
          <cell r="G101" t="str">
            <v>第1木曜日</v>
          </cell>
          <cell r="H101" t="str">
            <v>第3木曜日</v>
          </cell>
        </row>
        <row r="102">
          <cell r="B102" t="str">
            <v>京口町</v>
          </cell>
          <cell r="C102" t="str">
            <v>月曜日</v>
          </cell>
          <cell r="D102" t="str">
            <v>木曜日</v>
          </cell>
          <cell r="E102" t="str">
            <v>第4火曜日</v>
          </cell>
          <cell r="F102" t="str">
            <v>第3金曜日</v>
          </cell>
          <cell r="G102" t="str">
            <v>第1火曜日</v>
          </cell>
          <cell r="H102" t="str">
            <v>第3火曜日</v>
          </cell>
        </row>
        <row r="103">
          <cell r="B103" t="str">
            <v>郡家新町</v>
          </cell>
          <cell r="C103" t="str">
            <v>月曜日</v>
          </cell>
          <cell r="D103" t="str">
            <v>木曜日</v>
          </cell>
          <cell r="E103" t="str">
            <v>第2火曜日</v>
          </cell>
          <cell r="F103" t="str">
            <v>第2水曜日</v>
          </cell>
          <cell r="G103" t="str">
            <v>第2金曜日</v>
          </cell>
          <cell r="H103" t="str">
            <v>第4金曜日</v>
          </cell>
        </row>
        <row r="104">
          <cell r="B104" t="str">
            <v>郡家本町</v>
          </cell>
          <cell r="C104" t="str">
            <v>月曜日</v>
          </cell>
          <cell r="D104" t="str">
            <v>木曜日</v>
          </cell>
          <cell r="E104" t="str">
            <v>第3火曜日</v>
          </cell>
          <cell r="F104" t="str">
            <v>第2水曜日</v>
          </cell>
          <cell r="G104" t="str">
            <v>第2金曜日</v>
          </cell>
          <cell r="H104" t="str">
            <v>第4金曜日</v>
          </cell>
        </row>
        <row r="105">
          <cell r="B105" t="str">
            <v>高西町</v>
          </cell>
          <cell r="C105" t="str">
            <v>月曜日</v>
          </cell>
          <cell r="D105" t="str">
            <v>木曜日</v>
          </cell>
          <cell r="E105" t="str">
            <v>第1火曜日</v>
          </cell>
          <cell r="F105" t="str">
            <v>第1水曜日</v>
          </cell>
          <cell r="G105" t="str">
            <v>第2火曜日</v>
          </cell>
          <cell r="H105" t="str">
            <v>第4火曜日</v>
          </cell>
        </row>
        <row r="106">
          <cell r="B106" t="str">
            <v>神内一丁目</v>
          </cell>
          <cell r="C106" t="str">
            <v>火曜日</v>
          </cell>
          <cell r="D106" t="str">
            <v>金曜日</v>
          </cell>
          <cell r="E106" t="str">
            <v>第4木曜日</v>
          </cell>
          <cell r="F106" t="str">
            <v>第3水曜日</v>
          </cell>
          <cell r="G106" t="str">
            <v>第2月曜日</v>
          </cell>
          <cell r="H106" t="str">
            <v>第4月曜日</v>
          </cell>
        </row>
        <row r="107">
          <cell r="B107" t="str">
            <v>神内二丁目</v>
          </cell>
          <cell r="C107" t="str">
            <v>火曜日</v>
          </cell>
          <cell r="D107" t="str">
            <v>金曜日</v>
          </cell>
          <cell r="E107" t="str">
            <v>第4木曜日</v>
          </cell>
          <cell r="F107" t="str">
            <v>第3水曜日</v>
          </cell>
          <cell r="G107" t="str">
            <v>第2月曜日</v>
          </cell>
          <cell r="H107" t="str">
            <v>第4月曜日</v>
          </cell>
        </row>
        <row r="108">
          <cell r="B108" t="str">
            <v>黄金の里一丁目</v>
          </cell>
          <cell r="C108" t="str">
            <v>火曜日</v>
          </cell>
          <cell r="D108" t="str">
            <v>金曜日</v>
          </cell>
          <cell r="E108" t="str">
            <v>第3木曜日</v>
          </cell>
          <cell r="F108" t="str">
            <v>第1水曜日</v>
          </cell>
          <cell r="G108" t="str">
            <v>第2木曜日</v>
          </cell>
          <cell r="H108" t="str">
            <v>第4木曜日</v>
          </cell>
        </row>
        <row r="109">
          <cell r="B109" t="str">
            <v>古曽部町一丁目</v>
          </cell>
          <cell r="C109" t="str">
            <v>火曜日</v>
          </cell>
          <cell r="D109" t="str">
            <v>金曜日</v>
          </cell>
          <cell r="E109" t="str">
            <v>第2木曜日</v>
          </cell>
          <cell r="F109" t="str">
            <v>第3水曜日</v>
          </cell>
          <cell r="G109" t="str">
            <v>第2月曜日</v>
          </cell>
          <cell r="H109" t="str">
            <v>第4月曜日</v>
          </cell>
        </row>
        <row r="110">
          <cell r="B110" t="str">
            <v>古曽部町二丁目</v>
          </cell>
          <cell r="C110" t="str">
            <v>火曜日</v>
          </cell>
          <cell r="D110" t="str">
            <v>金曜日</v>
          </cell>
          <cell r="E110" t="str">
            <v>第2木曜日</v>
          </cell>
          <cell r="F110" t="str">
            <v>第3水曜日</v>
          </cell>
          <cell r="G110" t="str">
            <v>第2月曜日</v>
          </cell>
          <cell r="H110" t="str">
            <v>第4月曜日</v>
          </cell>
        </row>
        <row r="111">
          <cell r="B111" t="str">
            <v>古曽部町三丁目</v>
          </cell>
          <cell r="C111" t="str">
            <v>火曜日</v>
          </cell>
          <cell r="D111" t="str">
            <v>金曜日</v>
          </cell>
          <cell r="E111" t="str">
            <v>第2木曜日</v>
          </cell>
          <cell r="F111" t="str">
            <v>第3水曜日</v>
          </cell>
          <cell r="G111" t="str">
            <v>第2月曜日</v>
          </cell>
          <cell r="H111" t="str">
            <v>第4月曜日</v>
          </cell>
        </row>
        <row r="112">
          <cell r="B112" t="str">
            <v>古曽部町四丁目</v>
          </cell>
          <cell r="C112" t="str">
            <v>火曜日</v>
          </cell>
          <cell r="D112" t="str">
            <v>金曜日</v>
          </cell>
          <cell r="E112" t="str">
            <v>第2木曜日</v>
          </cell>
          <cell r="F112" t="str">
            <v>第3水曜日</v>
          </cell>
          <cell r="G112" t="str">
            <v>第2月曜日</v>
          </cell>
          <cell r="H112" t="str">
            <v>第4月曜日</v>
          </cell>
        </row>
        <row r="113">
          <cell r="B113" t="str">
            <v>古曽部町五丁目</v>
          </cell>
          <cell r="C113" t="str">
            <v>火曜日</v>
          </cell>
          <cell r="D113" t="str">
            <v>金曜日</v>
          </cell>
          <cell r="E113" t="str">
            <v>第2木曜日</v>
          </cell>
          <cell r="F113" t="str">
            <v>第3水曜日</v>
          </cell>
          <cell r="G113" t="str">
            <v>第2月曜日</v>
          </cell>
          <cell r="H113" t="str">
            <v>第4月曜日</v>
          </cell>
        </row>
        <row r="114">
          <cell r="B114" t="str">
            <v>寿町一丁目</v>
          </cell>
          <cell r="C114" t="str">
            <v>火曜日</v>
          </cell>
          <cell r="D114" t="str">
            <v>金曜日</v>
          </cell>
          <cell r="E114" t="str">
            <v>第1水曜日</v>
          </cell>
          <cell r="F114" t="str">
            <v>第4月曜日</v>
          </cell>
          <cell r="G114" t="str">
            <v>第1木曜日</v>
          </cell>
          <cell r="H114" t="str">
            <v>第3木曜日</v>
          </cell>
        </row>
        <row r="115">
          <cell r="B115" t="str">
            <v>寿町二丁目</v>
          </cell>
          <cell r="C115" t="str">
            <v>火曜日</v>
          </cell>
          <cell r="D115" t="str">
            <v>金曜日</v>
          </cell>
          <cell r="E115" t="str">
            <v>第1水曜日</v>
          </cell>
          <cell r="F115" t="str">
            <v>第4月曜日</v>
          </cell>
          <cell r="G115" t="str">
            <v>第1木曜日</v>
          </cell>
          <cell r="H115" t="str">
            <v>第3木曜日</v>
          </cell>
        </row>
        <row r="116">
          <cell r="B116" t="str">
            <v>寿町三丁目</v>
          </cell>
          <cell r="C116" t="str">
            <v>火曜日</v>
          </cell>
          <cell r="D116" t="str">
            <v>金曜日</v>
          </cell>
          <cell r="E116" t="str">
            <v>第1水曜日</v>
          </cell>
          <cell r="F116" t="str">
            <v>第4月曜日</v>
          </cell>
          <cell r="G116" t="str">
            <v>第1木曜日</v>
          </cell>
          <cell r="H116" t="str">
            <v>第3木曜日</v>
          </cell>
        </row>
        <row r="117">
          <cell r="B117" t="str">
            <v>五領町</v>
          </cell>
          <cell r="C117" t="str">
            <v>火曜日</v>
          </cell>
          <cell r="D117" t="str">
            <v>金曜日</v>
          </cell>
          <cell r="E117" t="str">
            <v>第4木曜日</v>
          </cell>
          <cell r="F117" t="str">
            <v>第3水曜日</v>
          </cell>
          <cell r="G117" t="str">
            <v>第2月曜日</v>
          </cell>
          <cell r="H117" t="str">
            <v>第4月曜日</v>
          </cell>
        </row>
        <row r="118">
          <cell r="B118" t="str">
            <v>紺屋町</v>
          </cell>
          <cell r="C118" t="str">
            <v>月曜日</v>
          </cell>
          <cell r="D118" t="str">
            <v>木曜日</v>
          </cell>
          <cell r="E118" t="str">
            <v>第2金曜日</v>
          </cell>
          <cell r="F118" t="str">
            <v>第2水曜日</v>
          </cell>
          <cell r="G118" t="str">
            <v>第1火曜日</v>
          </cell>
          <cell r="H118" t="str">
            <v>第3火曜日</v>
          </cell>
        </row>
        <row r="119">
          <cell r="B119" t="str">
            <v>西面北一丁目</v>
          </cell>
          <cell r="C119" t="str">
            <v>火曜日</v>
          </cell>
          <cell r="D119" t="str">
            <v>金曜日</v>
          </cell>
          <cell r="E119" t="str">
            <v>第4水曜日</v>
          </cell>
          <cell r="F119" t="str">
            <v>第2木曜日</v>
          </cell>
          <cell r="G119" t="str">
            <v>第1月曜日</v>
          </cell>
          <cell r="H119" t="str">
            <v>第3月曜日</v>
          </cell>
        </row>
        <row r="120">
          <cell r="B120" t="str">
            <v>西面北二丁目</v>
          </cell>
          <cell r="C120" t="str">
            <v>火曜日</v>
          </cell>
          <cell r="D120" t="str">
            <v>金曜日</v>
          </cell>
          <cell r="E120" t="str">
            <v>第4水曜日</v>
          </cell>
          <cell r="F120" t="str">
            <v>第2木曜日</v>
          </cell>
          <cell r="G120" t="str">
            <v>第1月曜日</v>
          </cell>
          <cell r="H120" t="str">
            <v>第3月曜日</v>
          </cell>
        </row>
        <row r="121">
          <cell r="B121" t="str">
            <v>西面中一丁目</v>
          </cell>
          <cell r="C121" t="str">
            <v>火曜日</v>
          </cell>
          <cell r="D121" t="str">
            <v>金曜日</v>
          </cell>
          <cell r="E121" t="str">
            <v>第4水曜日</v>
          </cell>
          <cell r="F121" t="str">
            <v>第2木曜日</v>
          </cell>
          <cell r="G121" t="str">
            <v>第1月曜日</v>
          </cell>
          <cell r="H121" t="str">
            <v>第3月曜日</v>
          </cell>
        </row>
        <row r="122">
          <cell r="B122" t="str">
            <v>西面中二丁目</v>
          </cell>
          <cell r="C122" t="str">
            <v>火曜日</v>
          </cell>
          <cell r="D122" t="str">
            <v>金曜日</v>
          </cell>
          <cell r="E122" t="str">
            <v>第4水曜日</v>
          </cell>
          <cell r="F122" t="str">
            <v>第2木曜日</v>
          </cell>
          <cell r="G122" t="str">
            <v>第1月曜日</v>
          </cell>
          <cell r="H122" t="str">
            <v>第3月曜日</v>
          </cell>
        </row>
        <row r="123">
          <cell r="B123" t="str">
            <v>西面南一丁目</v>
          </cell>
          <cell r="C123" t="str">
            <v>火曜日</v>
          </cell>
          <cell r="D123" t="str">
            <v>金曜日</v>
          </cell>
          <cell r="E123" t="str">
            <v>第4水曜日</v>
          </cell>
          <cell r="F123" t="str">
            <v>第2木曜日</v>
          </cell>
          <cell r="G123" t="str">
            <v>第1月曜日</v>
          </cell>
          <cell r="H123" t="str">
            <v>第3月曜日</v>
          </cell>
        </row>
        <row r="124">
          <cell r="B124" t="str">
            <v>西面南二丁目</v>
          </cell>
          <cell r="C124" t="str">
            <v>火曜日</v>
          </cell>
          <cell r="D124" t="str">
            <v>金曜日</v>
          </cell>
          <cell r="E124" t="str">
            <v>第4水曜日</v>
          </cell>
          <cell r="F124" t="str">
            <v>第2木曜日</v>
          </cell>
          <cell r="G124" t="str">
            <v>第1月曜日</v>
          </cell>
          <cell r="H124" t="str">
            <v>第3月曜日</v>
          </cell>
        </row>
        <row r="125">
          <cell r="B125" t="str">
            <v>西面南三丁目</v>
          </cell>
          <cell r="C125" t="str">
            <v>火曜日</v>
          </cell>
          <cell r="D125" t="str">
            <v>金曜日</v>
          </cell>
          <cell r="E125" t="str">
            <v>第4水曜日</v>
          </cell>
          <cell r="F125" t="str">
            <v>第2木曜日</v>
          </cell>
          <cell r="G125" t="str">
            <v>第1月曜日</v>
          </cell>
          <cell r="H125" t="str">
            <v>第3月曜日</v>
          </cell>
        </row>
        <row r="126">
          <cell r="B126" t="str">
            <v>西面南四丁目</v>
          </cell>
          <cell r="C126" t="str">
            <v>火曜日</v>
          </cell>
          <cell r="D126" t="str">
            <v>金曜日</v>
          </cell>
          <cell r="E126" t="str">
            <v>第4水曜日</v>
          </cell>
          <cell r="F126" t="str">
            <v>第2木曜日</v>
          </cell>
          <cell r="G126" t="str">
            <v>第1月曜日</v>
          </cell>
          <cell r="H126" t="str">
            <v>第3月曜日</v>
          </cell>
        </row>
        <row r="127">
          <cell r="B127" t="str">
            <v>幸町</v>
          </cell>
          <cell r="C127" t="str">
            <v>月曜日</v>
          </cell>
          <cell r="D127" t="str">
            <v>木曜日</v>
          </cell>
          <cell r="E127" t="str">
            <v>第2火曜日</v>
          </cell>
          <cell r="F127" t="str">
            <v>第1金曜日</v>
          </cell>
          <cell r="G127" t="str">
            <v>第1水曜日</v>
          </cell>
          <cell r="H127" t="str">
            <v>第3水曜日</v>
          </cell>
        </row>
        <row r="128">
          <cell r="B128" t="str">
            <v>栄町一丁目</v>
          </cell>
          <cell r="C128" t="str">
            <v>火曜日</v>
          </cell>
          <cell r="D128" t="str">
            <v>金曜日</v>
          </cell>
          <cell r="E128" t="str">
            <v>第1水曜日</v>
          </cell>
          <cell r="F128" t="str">
            <v>第4水曜日</v>
          </cell>
          <cell r="G128" t="str">
            <v>第1木曜日</v>
          </cell>
          <cell r="H128" t="str">
            <v>第3木曜日</v>
          </cell>
        </row>
        <row r="129">
          <cell r="B129" t="str">
            <v>栄町二丁目</v>
          </cell>
          <cell r="C129" t="str">
            <v>火曜日</v>
          </cell>
          <cell r="D129" t="str">
            <v>金曜日</v>
          </cell>
          <cell r="E129" t="str">
            <v>第1水曜日</v>
          </cell>
          <cell r="F129" t="str">
            <v>第4水曜日</v>
          </cell>
          <cell r="G129" t="str">
            <v>第1木曜日</v>
          </cell>
          <cell r="H129" t="str">
            <v>第3木曜日</v>
          </cell>
        </row>
        <row r="130">
          <cell r="B130" t="str">
            <v>栄町三丁目</v>
          </cell>
          <cell r="C130" t="str">
            <v>火曜日</v>
          </cell>
          <cell r="D130" t="str">
            <v>金曜日</v>
          </cell>
          <cell r="E130" t="str">
            <v>第1水曜日</v>
          </cell>
          <cell r="F130" t="str">
            <v>第4水曜日</v>
          </cell>
          <cell r="G130" t="str">
            <v>第1木曜日</v>
          </cell>
          <cell r="H130" t="str">
            <v>第3木曜日</v>
          </cell>
        </row>
        <row r="131">
          <cell r="B131" t="str">
            <v>栄町四丁目</v>
          </cell>
          <cell r="C131" t="str">
            <v>火曜日</v>
          </cell>
          <cell r="D131" t="str">
            <v>金曜日</v>
          </cell>
          <cell r="E131" t="str">
            <v>第1水曜日</v>
          </cell>
          <cell r="F131" t="str">
            <v>第4水曜日</v>
          </cell>
          <cell r="G131" t="str">
            <v>第1木曜日</v>
          </cell>
          <cell r="H131" t="str">
            <v>第3木曜日</v>
          </cell>
        </row>
        <row r="132">
          <cell r="B132" t="str">
            <v>桜町</v>
          </cell>
          <cell r="C132" t="str">
            <v>月曜日</v>
          </cell>
          <cell r="D132" t="str">
            <v>木曜日</v>
          </cell>
          <cell r="E132" t="str">
            <v>第2金曜日</v>
          </cell>
          <cell r="F132" t="str">
            <v>第2水曜日</v>
          </cell>
          <cell r="G132" t="str">
            <v>第1火曜日</v>
          </cell>
          <cell r="H132" t="str">
            <v>第3火曜日</v>
          </cell>
        </row>
        <row r="133">
          <cell r="B133" t="str">
            <v>桜ケ丘北町</v>
          </cell>
          <cell r="C133" t="str">
            <v>月曜日</v>
          </cell>
          <cell r="D133" t="str">
            <v>木曜日</v>
          </cell>
          <cell r="E133" t="str">
            <v>第2火曜日</v>
          </cell>
          <cell r="F133" t="str">
            <v>第2水曜日</v>
          </cell>
          <cell r="G133" t="str">
            <v>第1水曜日</v>
          </cell>
          <cell r="H133" t="str">
            <v>第3水曜日</v>
          </cell>
        </row>
        <row r="134">
          <cell r="B134" t="str">
            <v>桜ケ丘南町</v>
          </cell>
          <cell r="C134" t="str">
            <v>月曜日</v>
          </cell>
          <cell r="D134" t="str">
            <v>木曜日</v>
          </cell>
          <cell r="E134" t="str">
            <v>第2火曜日</v>
          </cell>
          <cell r="F134" t="str">
            <v>第2水曜日</v>
          </cell>
          <cell r="G134" t="str">
            <v>第1水曜日</v>
          </cell>
          <cell r="H134" t="str">
            <v>第3水曜日</v>
          </cell>
        </row>
        <row r="135">
          <cell r="B135" t="str">
            <v>沢良木町</v>
          </cell>
          <cell r="C135" t="str">
            <v>月曜日</v>
          </cell>
          <cell r="D135" t="str">
            <v>木曜日</v>
          </cell>
          <cell r="E135" t="str">
            <v>第4火曜日</v>
          </cell>
          <cell r="F135" t="str">
            <v>第2火曜日</v>
          </cell>
          <cell r="G135" t="str">
            <v>第1金曜日</v>
          </cell>
          <cell r="H135" t="str">
            <v>第3金曜日</v>
          </cell>
        </row>
        <row r="136">
          <cell r="B136" t="str">
            <v>三箇牧一丁目</v>
          </cell>
          <cell r="C136" t="str">
            <v>火曜日</v>
          </cell>
          <cell r="D136" t="str">
            <v>金曜日</v>
          </cell>
          <cell r="E136" t="str">
            <v>第4水曜日</v>
          </cell>
          <cell r="F136" t="str">
            <v>第2木曜日</v>
          </cell>
          <cell r="G136" t="str">
            <v>第1月曜日</v>
          </cell>
          <cell r="H136" t="str">
            <v>第3月曜日</v>
          </cell>
        </row>
        <row r="137">
          <cell r="B137" t="str">
            <v>三箇牧二丁目</v>
          </cell>
          <cell r="C137" t="str">
            <v>火曜日</v>
          </cell>
          <cell r="D137" t="str">
            <v>金曜日</v>
          </cell>
          <cell r="E137" t="str">
            <v>第4水曜日</v>
          </cell>
          <cell r="F137" t="str">
            <v>第2木曜日</v>
          </cell>
          <cell r="G137" t="str">
            <v>第1月曜日</v>
          </cell>
          <cell r="H137" t="str">
            <v>第3月曜日</v>
          </cell>
        </row>
        <row r="138">
          <cell r="B138" t="str">
            <v>芝谷町</v>
          </cell>
          <cell r="C138" t="str">
            <v>月曜日</v>
          </cell>
          <cell r="D138" t="str">
            <v>木曜日</v>
          </cell>
          <cell r="E138" t="str">
            <v>第4火曜日</v>
          </cell>
          <cell r="F138" t="str">
            <v>第3水曜日</v>
          </cell>
          <cell r="G138" t="str">
            <v>第2水曜日</v>
          </cell>
          <cell r="H138" t="str">
            <v>第4水曜日</v>
          </cell>
        </row>
        <row r="139">
          <cell r="B139" t="str">
            <v>芝生町一丁目</v>
          </cell>
          <cell r="C139" t="str">
            <v>月曜日</v>
          </cell>
          <cell r="D139" t="str">
            <v>木曜日</v>
          </cell>
          <cell r="E139" t="str">
            <v>第4水曜日</v>
          </cell>
          <cell r="F139" t="str">
            <v>第4金曜日</v>
          </cell>
          <cell r="G139" t="str">
            <v>第2火曜日</v>
          </cell>
          <cell r="H139" t="str">
            <v>第4火曜日</v>
          </cell>
        </row>
        <row r="140">
          <cell r="B140" t="str">
            <v>芝生町二丁目</v>
          </cell>
          <cell r="C140" t="str">
            <v>月曜日</v>
          </cell>
          <cell r="D140" t="str">
            <v>木曜日</v>
          </cell>
          <cell r="E140" t="str">
            <v>第4水曜日</v>
          </cell>
          <cell r="F140" t="str">
            <v>第2金曜日</v>
          </cell>
          <cell r="G140" t="str">
            <v>第2火曜日</v>
          </cell>
          <cell r="H140" t="str">
            <v>第4火曜日</v>
          </cell>
        </row>
        <row r="141">
          <cell r="B141" t="str">
            <v>芝生町三丁目</v>
          </cell>
          <cell r="C141" t="str">
            <v>月曜日</v>
          </cell>
          <cell r="D141" t="str">
            <v>木曜日</v>
          </cell>
          <cell r="E141" t="str">
            <v>第4水曜日</v>
          </cell>
          <cell r="F141" t="str">
            <v>第4金曜日</v>
          </cell>
          <cell r="G141" t="str">
            <v>第2火曜日</v>
          </cell>
          <cell r="H141" t="str">
            <v>第4火曜日</v>
          </cell>
        </row>
        <row r="142">
          <cell r="B142" t="str">
            <v>芝生町四丁目</v>
          </cell>
          <cell r="C142" t="str">
            <v>月曜日</v>
          </cell>
          <cell r="D142" t="str">
            <v>木曜日</v>
          </cell>
          <cell r="E142" t="str">
            <v>第4水曜日</v>
          </cell>
          <cell r="F142" t="str">
            <v>第4金曜日</v>
          </cell>
          <cell r="G142" t="str">
            <v>第2火曜日</v>
          </cell>
          <cell r="H142" t="str">
            <v>第4火曜日</v>
          </cell>
        </row>
        <row r="143">
          <cell r="B143" t="str">
            <v>清水台一丁目</v>
          </cell>
          <cell r="C143" t="str">
            <v>火曜日</v>
          </cell>
          <cell r="D143" t="str">
            <v>金曜日</v>
          </cell>
          <cell r="E143" t="str">
            <v>第1木曜日</v>
          </cell>
          <cell r="F143" t="str">
            <v>第1水曜日</v>
          </cell>
          <cell r="G143" t="str">
            <v>第2水曜日</v>
          </cell>
          <cell r="H143" t="str">
            <v>第4水曜日</v>
          </cell>
        </row>
        <row r="144">
          <cell r="B144" t="str">
            <v>清水台二丁目</v>
          </cell>
          <cell r="C144" t="str">
            <v>火曜日</v>
          </cell>
          <cell r="D144" t="str">
            <v>金曜日</v>
          </cell>
          <cell r="E144" t="str">
            <v>第1木曜日</v>
          </cell>
          <cell r="F144" t="str">
            <v>第1水曜日</v>
          </cell>
          <cell r="G144" t="str">
            <v>第2水曜日</v>
          </cell>
          <cell r="H144" t="str">
            <v>第4水曜日</v>
          </cell>
        </row>
        <row r="145">
          <cell r="B145" t="str">
            <v>下田部町一丁目</v>
          </cell>
          <cell r="C145" t="str">
            <v>月曜日</v>
          </cell>
          <cell r="D145" t="str">
            <v>木曜日</v>
          </cell>
          <cell r="E145" t="str">
            <v>第3水曜日</v>
          </cell>
          <cell r="F145" t="str">
            <v>第2水曜日</v>
          </cell>
          <cell r="G145" t="str">
            <v>第2火曜日</v>
          </cell>
          <cell r="H145" t="str">
            <v>第4火曜日</v>
          </cell>
        </row>
        <row r="146">
          <cell r="B146" t="str">
            <v>下田部町二丁目</v>
          </cell>
          <cell r="C146" t="str">
            <v>月曜日</v>
          </cell>
          <cell r="D146" t="str">
            <v>木曜日</v>
          </cell>
          <cell r="E146" t="str">
            <v>第3水曜日</v>
          </cell>
          <cell r="F146" t="str">
            <v>第2水曜日</v>
          </cell>
          <cell r="G146" t="str">
            <v>第2火曜日</v>
          </cell>
          <cell r="H146" t="str">
            <v>第4火曜日</v>
          </cell>
        </row>
        <row r="147">
          <cell r="B147" t="str">
            <v>庄所町</v>
          </cell>
          <cell r="C147" t="str">
            <v>火曜日</v>
          </cell>
          <cell r="D147" t="str">
            <v>金曜日</v>
          </cell>
          <cell r="E147" t="str">
            <v>第2月曜日</v>
          </cell>
          <cell r="F147" t="str">
            <v>第4水曜日</v>
          </cell>
          <cell r="G147" t="str">
            <v>第1月曜日</v>
          </cell>
          <cell r="H147" t="str">
            <v>第3月曜日</v>
          </cell>
        </row>
        <row r="148">
          <cell r="B148" t="str">
            <v xml:space="preserve">昭和台町一丁目 </v>
          </cell>
          <cell r="C148" t="str">
            <v>火曜日</v>
          </cell>
          <cell r="D148" t="str">
            <v>金曜日</v>
          </cell>
          <cell r="E148" t="str">
            <v>第4月曜日</v>
          </cell>
          <cell r="F148" t="str">
            <v>第2月曜日</v>
          </cell>
          <cell r="G148" t="str">
            <v>第1木曜日</v>
          </cell>
          <cell r="H148" t="str">
            <v>第3木曜日</v>
          </cell>
        </row>
        <row r="149">
          <cell r="B149" t="str">
            <v>昭和台町二丁目</v>
          </cell>
          <cell r="C149" t="str">
            <v>火曜日</v>
          </cell>
          <cell r="D149" t="str">
            <v>金曜日</v>
          </cell>
          <cell r="E149" t="str">
            <v>第4月曜日</v>
          </cell>
          <cell r="F149" t="str">
            <v>第2月曜日</v>
          </cell>
          <cell r="G149" t="str">
            <v>第1木曜日</v>
          </cell>
          <cell r="H149" t="str">
            <v>第3木曜日</v>
          </cell>
        </row>
        <row r="150">
          <cell r="B150" t="str">
            <v>城西町</v>
          </cell>
          <cell r="C150" t="str">
            <v>月曜日</v>
          </cell>
          <cell r="D150" t="str">
            <v>木曜日</v>
          </cell>
          <cell r="E150" t="str">
            <v>第1火曜日</v>
          </cell>
          <cell r="F150" t="str">
            <v>第3金曜日</v>
          </cell>
          <cell r="G150" t="str">
            <v>第2火曜日</v>
          </cell>
          <cell r="H150" t="str">
            <v>第4火曜日</v>
          </cell>
        </row>
        <row r="151">
          <cell r="B151" t="str">
            <v>城東町</v>
          </cell>
          <cell r="C151" t="str">
            <v>月曜日</v>
          </cell>
          <cell r="D151" t="str">
            <v>木曜日</v>
          </cell>
          <cell r="E151" t="str">
            <v>第4火曜日</v>
          </cell>
          <cell r="F151" t="str">
            <v>第2火曜日</v>
          </cell>
          <cell r="G151" t="str">
            <v>第1金曜日</v>
          </cell>
          <cell r="H151" t="str">
            <v>第3金曜日</v>
          </cell>
        </row>
        <row r="152">
          <cell r="B152" t="str">
            <v>城内町</v>
          </cell>
          <cell r="C152" t="str">
            <v>月曜日</v>
          </cell>
          <cell r="D152" t="str">
            <v>木曜日</v>
          </cell>
          <cell r="E152" t="str">
            <v>第1火曜日</v>
          </cell>
          <cell r="F152" t="str">
            <v>第1水曜日</v>
          </cell>
          <cell r="G152" t="str">
            <v>第2火曜日</v>
          </cell>
          <cell r="H152" t="str">
            <v>第4火曜日</v>
          </cell>
        </row>
        <row r="153">
          <cell r="B153" t="str">
            <v>城南町一丁目</v>
          </cell>
          <cell r="C153" t="str">
            <v>月曜日</v>
          </cell>
          <cell r="D153" t="str">
            <v>木曜日</v>
          </cell>
          <cell r="E153" t="str">
            <v>第1火曜日</v>
          </cell>
          <cell r="F153" t="str">
            <v>第1水曜日</v>
          </cell>
          <cell r="G153" t="str">
            <v>第2火曜日</v>
          </cell>
          <cell r="H153" t="str">
            <v>第4火曜日</v>
          </cell>
        </row>
        <row r="154">
          <cell r="B154" t="str">
            <v>城南町二丁目</v>
          </cell>
          <cell r="C154" t="str">
            <v>月曜日</v>
          </cell>
          <cell r="D154" t="str">
            <v>木曜日</v>
          </cell>
          <cell r="E154" t="str">
            <v>第1火曜日</v>
          </cell>
          <cell r="F154" t="str">
            <v>第1水曜日</v>
          </cell>
          <cell r="G154" t="str">
            <v>第2火曜日</v>
          </cell>
          <cell r="H154" t="str">
            <v>第4火曜日</v>
          </cell>
        </row>
        <row r="155">
          <cell r="B155" t="str">
            <v>城南町三丁目</v>
          </cell>
          <cell r="C155" t="str">
            <v>月曜日</v>
          </cell>
          <cell r="D155" t="str">
            <v>木曜日</v>
          </cell>
          <cell r="E155" t="str">
            <v>第1火曜日</v>
          </cell>
          <cell r="F155" t="str">
            <v>第1水曜日</v>
          </cell>
          <cell r="G155" t="str">
            <v>第2火曜日</v>
          </cell>
          <cell r="H155" t="str">
            <v>第4火曜日</v>
          </cell>
        </row>
        <row r="156">
          <cell r="B156" t="str">
            <v>城南町四丁目</v>
          </cell>
          <cell r="C156" t="str">
            <v>月曜日</v>
          </cell>
          <cell r="D156" t="str">
            <v>木曜日</v>
          </cell>
          <cell r="E156" t="str">
            <v>第1火曜日</v>
          </cell>
          <cell r="F156" t="str">
            <v>第1水曜日</v>
          </cell>
          <cell r="G156" t="str">
            <v>第2火曜日</v>
          </cell>
          <cell r="H156" t="str">
            <v>第4火曜日</v>
          </cell>
        </row>
        <row r="157">
          <cell r="B157" t="str">
            <v>城北町一丁目</v>
          </cell>
          <cell r="C157" t="str">
            <v>月曜日</v>
          </cell>
          <cell r="D157" t="str">
            <v>木曜日</v>
          </cell>
          <cell r="E157" t="str">
            <v>第2金曜日</v>
          </cell>
          <cell r="F157" t="str">
            <v>第2水曜日</v>
          </cell>
          <cell r="G157" t="str">
            <v>第1火曜日</v>
          </cell>
          <cell r="H157" t="str">
            <v>第3火曜日</v>
          </cell>
        </row>
        <row r="158">
          <cell r="B158" t="str">
            <v>城北町二丁目</v>
          </cell>
          <cell r="C158" t="str">
            <v>月曜日</v>
          </cell>
          <cell r="D158" t="str">
            <v>木曜日</v>
          </cell>
          <cell r="E158" t="str">
            <v>第2金曜日</v>
          </cell>
          <cell r="F158" t="str">
            <v>第2水曜日</v>
          </cell>
          <cell r="G158" t="str">
            <v>第1火曜日</v>
          </cell>
          <cell r="H158" t="str">
            <v>第3火曜日</v>
          </cell>
        </row>
        <row r="159">
          <cell r="B159" t="str">
            <v>須賀町</v>
          </cell>
          <cell r="C159" t="str">
            <v>月曜日</v>
          </cell>
          <cell r="D159" t="str">
            <v>木曜日</v>
          </cell>
          <cell r="E159" t="str">
            <v>第4金曜日</v>
          </cell>
          <cell r="F159" t="str">
            <v>第2金曜日</v>
          </cell>
          <cell r="G159" t="str">
            <v>第1金曜日</v>
          </cell>
          <cell r="H159" t="str">
            <v>第3金曜日</v>
          </cell>
        </row>
        <row r="160">
          <cell r="B160" t="str">
            <v>辻子一丁目</v>
          </cell>
          <cell r="C160" t="str">
            <v>月曜日</v>
          </cell>
          <cell r="D160" t="str">
            <v>木曜日</v>
          </cell>
          <cell r="E160" t="str">
            <v>第4金曜日</v>
          </cell>
          <cell r="F160" t="str">
            <v>第2金曜日</v>
          </cell>
          <cell r="G160" t="str">
            <v>第1金曜日</v>
          </cell>
          <cell r="H160" t="str">
            <v>第3金曜日</v>
          </cell>
        </row>
        <row r="161">
          <cell r="B161" t="str">
            <v>辻子二丁目</v>
          </cell>
          <cell r="C161" t="str">
            <v>月曜日</v>
          </cell>
          <cell r="D161" t="str">
            <v>木曜日</v>
          </cell>
          <cell r="E161" t="str">
            <v>第4金曜日</v>
          </cell>
          <cell r="F161" t="str">
            <v>第2金曜日</v>
          </cell>
          <cell r="G161" t="str">
            <v>第1金曜日</v>
          </cell>
          <cell r="H161" t="str">
            <v>第3金曜日</v>
          </cell>
        </row>
        <row r="162">
          <cell r="B162" t="str">
            <v>辻子三丁目</v>
          </cell>
          <cell r="C162" t="str">
            <v>火曜日</v>
          </cell>
          <cell r="D162" t="str">
            <v>金曜日</v>
          </cell>
          <cell r="E162" t="str">
            <v>第3水曜日</v>
          </cell>
          <cell r="F162" t="str">
            <v>第4木曜日</v>
          </cell>
          <cell r="G162" t="str">
            <v>第1月曜日</v>
          </cell>
          <cell r="H162" t="str">
            <v>第3月曜日</v>
          </cell>
        </row>
        <row r="163">
          <cell r="B163" t="str">
            <v>清福寺町</v>
          </cell>
          <cell r="C163" t="str">
            <v>火曜日</v>
          </cell>
          <cell r="D163" t="str">
            <v>金曜日</v>
          </cell>
          <cell r="E163" t="str">
            <v>第2水曜日</v>
          </cell>
          <cell r="F163" t="str">
            <v>第2月曜日</v>
          </cell>
          <cell r="G163" t="str">
            <v>第2木曜日</v>
          </cell>
          <cell r="H163" t="str">
            <v>第4木曜日</v>
          </cell>
        </row>
        <row r="164">
          <cell r="B164" t="str">
            <v>高垣町</v>
          </cell>
          <cell r="C164" t="str">
            <v>月曜日</v>
          </cell>
          <cell r="D164" t="str">
            <v>木曜日</v>
          </cell>
          <cell r="E164" t="str">
            <v>第2金曜日</v>
          </cell>
          <cell r="F164" t="str">
            <v>第2水曜日</v>
          </cell>
          <cell r="G164" t="str">
            <v>第1金曜日</v>
          </cell>
          <cell r="H164" t="str">
            <v>第3金曜日</v>
          </cell>
        </row>
        <row r="165">
          <cell r="B165" t="str">
            <v>高槻町</v>
          </cell>
          <cell r="C165" t="str">
            <v>月曜日</v>
          </cell>
          <cell r="D165" t="str">
            <v>木曜日</v>
          </cell>
          <cell r="E165" t="str">
            <v>第2金曜日</v>
          </cell>
          <cell r="F165" t="str">
            <v>第2水曜日</v>
          </cell>
          <cell r="G165" t="str">
            <v>第1火曜日</v>
          </cell>
          <cell r="H165" t="str">
            <v>第3火曜日</v>
          </cell>
        </row>
        <row r="166">
          <cell r="B166" t="str">
            <v>高見台</v>
          </cell>
          <cell r="C166" t="str">
            <v>月曜日</v>
          </cell>
          <cell r="D166" t="str">
            <v>木曜日</v>
          </cell>
          <cell r="E166" t="str">
            <v>第4火曜日</v>
          </cell>
          <cell r="F166" t="str">
            <v>第3水曜日</v>
          </cell>
          <cell r="G166" t="str">
            <v>第2水曜日</v>
          </cell>
          <cell r="H166" t="str">
            <v>第4水曜日</v>
          </cell>
        </row>
        <row r="167">
          <cell r="B167" t="str">
            <v>竹の内町</v>
          </cell>
          <cell r="C167" t="str">
            <v>火曜日</v>
          </cell>
          <cell r="D167" t="str">
            <v>金曜日</v>
          </cell>
          <cell r="E167" t="str">
            <v>第3水曜日</v>
          </cell>
          <cell r="F167" t="str">
            <v>第4木曜日</v>
          </cell>
          <cell r="G167" t="str">
            <v>第1月曜日</v>
          </cell>
          <cell r="H167" t="str">
            <v>第3月曜日</v>
          </cell>
        </row>
        <row r="168">
          <cell r="B168" t="str">
            <v>玉川一丁目</v>
          </cell>
          <cell r="C168" t="str">
            <v>月曜日</v>
          </cell>
          <cell r="D168" t="str">
            <v>木曜日</v>
          </cell>
          <cell r="E168" t="str">
            <v>第3水曜日</v>
          </cell>
          <cell r="F168" t="str">
            <v>第1火曜日</v>
          </cell>
          <cell r="G168" t="str">
            <v>第2火曜日</v>
          </cell>
          <cell r="H168" t="str">
            <v>第4火曜日</v>
          </cell>
        </row>
        <row r="169">
          <cell r="B169" t="str">
            <v>玉川二丁目</v>
          </cell>
          <cell r="C169" t="str">
            <v>月曜日</v>
          </cell>
          <cell r="D169" t="str">
            <v>木曜日</v>
          </cell>
          <cell r="E169" t="str">
            <v>第3水曜日</v>
          </cell>
          <cell r="F169" t="str">
            <v>第1火曜日</v>
          </cell>
          <cell r="G169" t="str">
            <v>第2火曜日</v>
          </cell>
          <cell r="H169" t="str">
            <v>第4火曜日</v>
          </cell>
        </row>
        <row r="170">
          <cell r="B170" t="str">
            <v>玉川三丁目</v>
          </cell>
          <cell r="C170" t="str">
            <v>月曜日</v>
          </cell>
          <cell r="D170" t="str">
            <v>木曜日</v>
          </cell>
          <cell r="E170" t="str">
            <v>第3水曜日</v>
          </cell>
          <cell r="F170" t="str">
            <v>第1火曜日</v>
          </cell>
          <cell r="G170" t="str">
            <v>第2火曜日</v>
          </cell>
          <cell r="H170" t="str">
            <v>第4火曜日</v>
          </cell>
        </row>
        <row r="171">
          <cell r="B171" t="str">
            <v>玉川四丁目</v>
          </cell>
          <cell r="C171" t="str">
            <v>月曜日</v>
          </cell>
          <cell r="D171" t="str">
            <v>木曜日</v>
          </cell>
          <cell r="E171" t="str">
            <v>第3水曜日</v>
          </cell>
          <cell r="F171" t="str">
            <v>第1火曜日</v>
          </cell>
          <cell r="G171" t="str">
            <v>第2火曜日</v>
          </cell>
          <cell r="H171" t="str">
            <v>第4火曜日</v>
          </cell>
        </row>
        <row r="172">
          <cell r="B172" t="str">
            <v>玉川新町</v>
          </cell>
          <cell r="C172" t="str">
            <v>月曜日</v>
          </cell>
          <cell r="D172" t="str">
            <v>木曜日</v>
          </cell>
          <cell r="E172" t="str">
            <v>第3水曜日</v>
          </cell>
          <cell r="F172" t="str">
            <v>第1火曜日</v>
          </cell>
          <cell r="G172" t="str">
            <v>第2火曜日</v>
          </cell>
          <cell r="H172" t="str">
            <v>第4火曜日</v>
          </cell>
        </row>
        <row r="173">
          <cell r="B173" t="str">
            <v>大学町</v>
          </cell>
          <cell r="C173" t="str">
            <v>月曜日</v>
          </cell>
          <cell r="D173" t="str">
            <v>木曜日</v>
          </cell>
          <cell r="E173" t="str">
            <v>第2金曜日</v>
          </cell>
          <cell r="F173" t="str">
            <v>第2水曜日</v>
          </cell>
          <cell r="G173" t="str">
            <v>第1火曜日</v>
          </cell>
          <cell r="H173" t="str">
            <v>第3火曜日</v>
          </cell>
        </row>
        <row r="174">
          <cell r="B174" t="str">
            <v>大蔵司一丁目</v>
          </cell>
          <cell r="C174" t="str">
            <v>月曜日</v>
          </cell>
          <cell r="D174" t="str">
            <v>木曜日</v>
          </cell>
          <cell r="E174" t="str">
            <v>第2水曜日</v>
          </cell>
          <cell r="F174" t="str">
            <v>第1水曜日</v>
          </cell>
          <cell r="G174" t="str">
            <v>第2金曜日</v>
          </cell>
          <cell r="H174" t="str">
            <v>第4金曜日</v>
          </cell>
        </row>
        <row r="175">
          <cell r="B175" t="str">
            <v>大蔵司二丁目</v>
          </cell>
          <cell r="C175" t="str">
            <v>月曜日</v>
          </cell>
          <cell r="D175" t="str">
            <v>木曜日</v>
          </cell>
          <cell r="E175" t="str">
            <v>第1金曜日</v>
          </cell>
          <cell r="F175" t="str">
            <v>第2水曜日</v>
          </cell>
          <cell r="G175" t="str">
            <v>第2金曜日</v>
          </cell>
          <cell r="H175" t="str">
            <v>第4金曜日</v>
          </cell>
        </row>
        <row r="176">
          <cell r="B176" t="str">
            <v>大蔵司三丁目</v>
          </cell>
          <cell r="C176" t="str">
            <v>月曜日</v>
          </cell>
          <cell r="D176" t="str">
            <v>木曜日</v>
          </cell>
          <cell r="E176" t="str">
            <v>第1金曜日</v>
          </cell>
          <cell r="F176" t="str">
            <v>第2水曜日</v>
          </cell>
          <cell r="G176" t="str">
            <v>第2金曜日</v>
          </cell>
          <cell r="H176" t="str">
            <v>第4金曜日</v>
          </cell>
        </row>
        <row r="177">
          <cell r="B177" t="str">
            <v>大和一丁目</v>
          </cell>
          <cell r="C177" t="str">
            <v>月曜日</v>
          </cell>
          <cell r="D177" t="str">
            <v>木曜日</v>
          </cell>
          <cell r="E177" t="str">
            <v>第3金曜日</v>
          </cell>
          <cell r="F177" t="str">
            <v>第4水曜日</v>
          </cell>
          <cell r="G177" t="str">
            <v>第2金曜日</v>
          </cell>
          <cell r="H177" t="str">
            <v>第4金曜日</v>
          </cell>
        </row>
        <row r="178">
          <cell r="B178" t="str">
            <v>大和二丁目</v>
          </cell>
          <cell r="C178" t="str">
            <v>月曜日</v>
          </cell>
          <cell r="D178" t="str">
            <v>木曜日</v>
          </cell>
          <cell r="E178" t="str">
            <v>第3金曜日</v>
          </cell>
          <cell r="F178" t="str">
            <v>第4水曜日</v>
          </cell>
          <cell r="G178" t="str">
            <v>第2金曜日</v>
          </cell>
          <cell r="H178" t="str">
            <v>第4金曜日</v>
          </cell>
        </row>
        <row r="179">
          <cell r="B179" t="str">
            <v>千代田町</v>
          </cell>
          <cell r="C179" t="str">
            <v>月曜日</v>
          </cell>
          <cell r="D179" t="str">
            <v>木曜日</v>
          </cell>
          <cell r="E179" t="str">
            <v>第4火曜日</v>
          </cell>
          <cell r="F179" t="str">
            <v>第2火曜日</v>
          </cell>
          <cell r="G179" t="str">
            <v>第1金曜日</v>
          </cell>
          <cell r="H179" t="str">
            <v>第3金曜日</v>
          </cell>
        </row>
        <row r="180">
          <cell r="B180" t="str">
            <v>塚原一丁目</v>
          </cell>
          <cell r="C180" t="str">
            <v>月曜日</v>
          </cell>
          <cell r="D180" t="str">
            <v>木曜日</v>
          </cell>
          <cell r="E180" t="str">
            <v>第3金曜日</v>
          </cell>
          <cell r="F180" t="str">
            <v>第4水曜日</v>
          </cell>
          <cell r="G180" t="str">
            <v>第2金曜日</v>
          </cell>
          <cell r="H180" t="str">
            <v>第4金曜日</v>
          </cell>
        </row>
        <row r="181">
          <cell r="B181" t="str">
            <v>塚原二丁目</v>
          </cell>
          <cell r="C181" t="str">
            <v>月曜日</v>
          </cell>
          <cell r="D181" t="str">
            <v>木曜日</v>
          </cell>
          <cell r="E181" t="str">
            <v>第3金曜日</v>
          </cell>
          <cell r="F181" t="str">
            <v>第4水曜日</v>
          </cell>
          <cell r="G181" t="str">
            <v>第2金曜日</v>
          </cell>
          <cell r="H181" t="str">
            <v>第4金曜日</v>
          </cell>
        </row>
        <row r="182">
          <cell r="B182" t="str">
            <v>塚原三丁目</v>
          </cell>
          <cell r="C182" t="str">
            <v>月曜日</v>
          </cell>
          <cell r="D182" t="str">
            <v>木曜日</v>
          </cell>
          <cell r="E182" t="str">
            <v>第3金曜日</v>
          </cell>
          <cell r="F182" t="str">
            <v>第4水曜日</v>
          </cell>
          <cell r="G182" t="str">
            <v>第2金曜日</v>
          </cell>
          <cell r="H182" t="str">
            <v>第4金曜日</v>
          </cell>
        </row>
        <row r="183">
          <cell r="B183" t="str">
            <v>塚原四丁目</v>
          </cell>
          <cell r="C183" t="str">
            <v>月曜日</v>
          </cell>
          <cell r="D183" t="str">
            <v>木曜日</v>
          </cell>
          <cell r="E183" t="str">
            <v>第3金曜日</v>
          </cell>
          <cell r="F183" t="str">
            <v>第4水曜日</v>
          </cell>
          <cell r="G183" t="str">
            <v>第2金曜日</v>
          </cell>
          <cell r="H183" t="str">
            <v>第4金曜日</v>
          </cell>
        </row>
        <row r="184">
          <cell r="B184" t="str">
            <v>塚原五丁目</v>
          </cell>
          <cell r="C184" t="str">
            <v>月曜日</v>
          </cell>
          <cell r="D184" t="str">
            <v>木曜日</v>
          </cell>
          <cell r="E184" t="str">
            <v>第3金曜日</v>
          </cell>
          <cell r="F184" t="str">
            <v>第4水曜日</v>
          </cell>
          <cell r="G184" t="str">
            <v>第2金曜日</v>
          </cell>
          <cell r="H184" t="str">
            <v>第4金曜日</v>
          </cell>
        </row>
        <row r="185">
          <cell r="B185" t="str">
            <v>塚原六丁目</v>
          </cell>
          <cell r="C185" t="str">
            <v>月曜日</v>
          </cell>
          <cell r="D185" t="str">
            <v>木曜日</v>
          </cell>
          <cell r="E185" t="str">
            <v>第3金曜日</v>
          </cell>
          <cell r="F185" t="str">
            <v>第4水曜日</v>
          </cell>
          <cell r="G185" t="str">
            <v>第2金曜日</v>
          </cell>
          <cell r="H185" t="str">
            <v>第4金曜日</v>
          </cell>
        </row>
        <row r="186">
          <cell r="B186" t="str">
            <v>塚脇一丁目</v>
          </cell>
          <cell r="C186" t="str">
            <v>火曜日</v>
          </cell>
          <cell r="D186" t="str">
            <v>金曜日</v>
          </cell>
          <cell r="E186" t="str">
            <v>第3木曜日</v>
          </cell>
          <cell r="F186" t="str">
            <v>第1水曜日</v>
          </cell>
          <cell r="G186" t="str">
            <v>第2木曜日</v>
          </cell>
          <cell r="H186" t="str">
            <v>第4木曜日</v>
          </cell>
        </row>
        <row r="187">
          <cell r="B187" t="str">
            <v>塚脇二丁目</v>
          </cell>
          <cell r="C187" t="str">
            <v>火曜日</v>
          </cell>
          <cell r="D187" t="str">
            <v>金曜日</v>
          </cell>
          <cell r="E187" t="str">
            <v>第3木曜日</v>
          </cell>
          <cell r="F187" t="str">
            <v>第1水曜日</v>
          </cell>
          <cell r="G187" t="str">
            <v>第2木曜日</v>
          </cell>
          <cell r="H187" t="str">
            <v>第4木曜日</v>
          </cell>
        </row>
        <row r="188">
          <cell r="B188" t="str">
            <v>塚脇三丁目</v>
          </cell>
          <cell r="C188" t="str">
            <v>火曜日</v>
          </cell>
          <cell r="D188" t="str">
            <v>金曜日</v>
          </cell>
          <cell r="E188" t="str">
            <v>第3木曜日</v>
          </cell>
          <cell r="F188" t="str">
            <v>第1水曜日</v>
          </cell>
          <cell r="G188" t="str">
            <v>第2木曜日</v>
          </cell>
          <cell r="H188" t="str">
            <v>第4木曜日</v>
          </cell>
        </row>
        <row r="189">
          <cell r="B189" t="str">
            <v>塚脇四丁目</v>
          </cell>
          <cell r="C189" t="str">
            <v>火曜日</v>
          </cell>
          <cell r="D189" t="str">
            <v>金曜日</v>
          </cell>
          <cell r="E189" t="str">
            <v>第3木曜日</v>
          </cell>
          <cell r="F189" t="str">
            <v>第1水曜日</v>
          </cell>
          <cell r="G189" t="str">
            <v>第2木曜日</v>
          </cell>
          <cell r="H189" t="str">
            <v>第4木曜日</v>
          </cell>
        </row>
        <row r="190">
          <cell r="B190" t="str">
            <v>塚脇五丁目</v>
          </cell>
          <cell r="C190" t="str">
            <v>火曜日</v>
          </cell>
          <cell r="D190" t="str">
            <v>金曜日</v>
          </cell>
          <cell r="E190" t="str">
            <v>第3木曜日</v>
          </cell>
          <cell r="F190" t="str">
            <v>第1水曜日</v>
          </cell>
          <cell r="G190" t="str">
            <v>第2木曜日</v>
          </cell>
          <cell r="H190" t="str">
            <v>第4木曜日</v>
          </cell>
        </row>
        <row r="191">
          <cell r="B191" t="str">
            <v>月見町</v>
          </cell>
          <cell r="C191" t="str">
            <v>火曜日</v>
          </cell>
          <cell r="D191" t="str">
            <v>金曜日</v>
          </cell>
          <cell r="E191" t="str">
            <v>第1月曜日</v>
          </cell>
          <cell r="F191" t="str">
            <v>第3水曜日</v>
          </cell>
          <cell r="G191" t="str">
            <v>第2水曜日</v>
          </cell>
          <cell r="H191" t="str">
            <v>第4水曜日</v>
          </cell>
        </row>
        <row r="192">
          <cell r="B192" t="str">
            <v>堤町</v>
          </cell>
          <cell r="C192" t="str">
            <v>月曜日</v>
          </cell>
          <cell r="D192" t="str">
            <v>木曜日</v>
          </cell>
          <cell r="E192" t="str">
            <v>第3水曜日</v>
          </cell>
          <cell r="F192" t="str">
            <v>第2水曜日</v>
          </cell>
          <cell r="G192" t="str">
            <v>第2火曜日</v>
          </cell>
          <cell r="H192" t="str">
            <v>第4火曜日</v>
          </cell>
        </row>
        <row r="193">
          <cell r="B193" t="str">
            <v>津之江町一丁目</v>
          </cell>
          <cell r="C193" t="str">
            <v>火曜日</v>
          </cell>
          <cell r="D193" t="str">
            <v>金曜日</v>
          </cell>
          <cell r="E193" t="str">
            <v>第2月曜日</v>
          </cell>
          <cell r="F193" t="str">
            <v>第4木曜日</v>
          </cell>
          <cell r="G193" t="str">
            <v>第1木曜日</v>
          </cell>
          <cell r="H193" t="str">
            <v>第3木曜日</v>
          </cell>
        </row>
        <row r="194">
          <cell r="B194" t="str">
            <v>津之江町二丁目</v>
          </cell>
          <cell r="C194" t="str">
            <v>火曜日</v>
          </cell>
          <cell r="D194" t="str">
            <v>金曜日</v>
          </cell>
          <cell r="E194" t="str">
            <v>第2月曜日</v>
          </cell>
          <cell r="F194" t="str">
            <v>第4木曜日</v>
          </cell>
          <cell r="G194" t="str">
            <v>第1木曜日</v>
          </cell>
          <cell r="H194" t="str">
            <v>第3木曜日</v>
          </cell>
        </row>
        <row r="195">
          <cell r="B195" t="str">
            <v>津之江町三丁目</v>
          </cell>
          <cell r="C195" t="str">
            <v>火曜日</v>
          </cell>
          <cell r="D195" t="str">
            <v>金曜日</v>
          </cell>
          <cell r="E195" t="str">
            <v>第2月曜日</v>
          </cell>
          <cell r="F195" t="str">
            <v>第4月曜日</v>
          </cell>
          <cell r="G195" t="str">
            <v>第1木曜日</v>
          </cell>
          <cell r="H195" t="str">
            <v>第3木曜日</v>
          </cell>
        </row>
        <row r="196">
          <cell r="B196" t="str">
            <v>津之江北町</v>
          </cell>
          <cell r="C196" t="str">
            <v>火曜日</v>
          </cell>
          <cell r="D196" t="str">
            <v>金曜日</v>
          </cell>
          <cell r="E196" t="str">
            <v>第2月曜日</v>
          </cell>
          <cell r="F196" t="str">
            <v>第1月曜日</v>
          </cell>
          <cell r="G196" t="str">
            <v>第1木曜日</v>
          </cell>
          <cell r="H196" t="str">
            <v>第3木曜日</v>
          </cell>
        </row>
        <row r="197">
          <cell r="B197" t="str">
            <v>寺谷町</v>
          </cell>
          <cell r="C197" t="str">
            <v>月曜日</v>
          </cell>
          <cell r="D197" t="str">
            <v>木曜日</v>
          </cell>
          <cell r="E197" t="str">
            <v>第4火曜日</v>
          </cell>
          <cell r="F197" t="str">
            <v>第3水曜日</v>
          </cell>
          <cell r="G197" t="str">
            <v>第2水曜日</v>
          </cell>
          <cell r="H197" t="str">
            <v>第4水曜日</v>
          </cell>
        </row>
        <row r="198">
          <cell r="B198" t="str">
            <v>天神町一丁目</v>
          </cell>
          <cell r="C198" t="str">
            <v>火曜日</v>
          </cell>
          <cell r="D198" t="str">
            <v>金曜日</v>
          </cell>
          <cell r="E198" t="str">
            <v>第1月曜日</v>
          </cell>
          <cell r="F198" t="str">
            <v>第3水曜日</v>
          </cell>
          <cell r="G198" t="str">
            <v>第2水曜日</v>
          </cell>
          <cell r="H198" t="str">
            <v>第4水曜日</v>
          </cell>
        </row>
        <row r="199">
          <cell r="B199" t="str">
            <v>天神町二丁目</v>
          </cell>
          <cell r="C199" t="str">
            <v>火曜日</v>
          </cell>
          <cell r="D199" t="str">
            <v>金曜日</v>
          </cell>
          <cell r="E199" t="str">
            <v>第1月曜日</v>
          </cell>
          <cell r="F199" t="str">
            <v>第3水曜日</v>
          </cell>
          <cell r="G199" t="str">
            <v>第2水曜日</v>
          </cell>
          <cell r="H199" t="str">
            <v>第4水曜日</v>
          </cell>
        </row>
        <row r="200">
          <cell r="B200" t="str">
            <v>天王町</v>
          </cell>
          <cell r="C200" t="str">
            <v>月曜日</v>
          </cell>
          <cell r="D200" t="str">
            <v>木曜日</v>
          </cell>
          <cell r="E200" t="str">
            <v>第2金曜日</v>
          </cell>
          <cell r="F200" t="str">
            <v>第4火曜日</v>
          </cell>
          <cell r="G200" t="str">
            <v>第1金曜日</v>
          </cell>
          <cell r="H200" t="str">
            <v>第3金曜日</v>
          </cell>
        </row>
        <row r="201">
          <cell r="B201" t="str">
            <v>出丸町</v>
          </cell>
          <cell r="C201" t="str">
            <v>月曜日</v>
          </cell>
          <cell r="D201" t="str">
            <v>木曜日</v>
          </cell>
          <cell r="E201" t="str">
            <v>第1火曜日</v>
          </cell>
          <cell r="F201" t="str">
            <v>第3金曜日</v>
          </cell>
          <cell r="G201" t="str">
            <v>第2火曜日</v>
          </cell>
          <cell r="H201" t="str">
            <v>第4火曜日</v>
          </cell>
        </row>
        <row r="202">
          <cell r="B202" t="str">
            <v>桃園町</v>
          </cell>
          <cell r="C202" t="str">
            <v>月曜日</v>
          </cell>
          <cell r="D202" t="str">
            <v>木曜日</v>
          </cell>
          <cell r="E202" t="str">
            <v>第2金曜日</v>
          </cell>
          <cell r="F202" t="str">
            <v>第2水曜日</v>
          </cell>
          <cell r="G202" t="str">
            <v>第1火曜日</v>
          </cell>
          <cell r="H202" t="str">
            <v>第3火曜日</v>
          </cell>
        </row>
        <row r="203">
          <cell r="B203" t="str">
            <v>東和町</v>
          </cell>
          <cell r="C203" t="str">
            <v>月曜日</v>
          </cell>
          <cell r="D203" t="str">
            <v>木曜日</v>
          </cell>
          <cell r="E203" t="str">
            <v>第4金曜日</v>
          </cell>
          <cell r="F203" t="str">
            <v>第2金曜日</v>
          </cell>
          <cell r="G203" t="str">
            <v>第1金曜日</v>
          </cell>
          <cell r="H203" t="str">
            <v>第3金曜日</v>
          </cell>
        </row>
        <row r="204">
          <cell r="B204" t="str">
            <v>殿町</v>
          </cell>
          <cell r="C204" t="str">
            <v>月曜日</v>
          </cell>
          <cell r="D204" t="str">
            <v>木曜日</v>
          </cell>
          <cell r="E204" t="str">
            <v>第2水曜日</v>
          </cell>
          <cell r="F204" t="str">
            <v>第1水曜日</v>
          </cell>
          <cell r="G204" t="str">
            <v>第1火曜日</v>
          </cell>
          <cell r="H204" t="str">
            <v>第3火曜日</v>
          </cell>
        </row>
        <row r="205">
          <cell r="B205" t="str">
            <v>登美の里町</v>
          </cell>
          <cell r="C205" t="str">
            <v>火曜日</v>
          </cell>
          <cell r="D205" t="str">
            <v>金曜日</v>
          </cell>
          <cell r="E205" t="str">
            <v>第2月曜日</v>
          </cell>
          <cell r="F205" t="str">
            <v>第2水曜日</v>
          </cell>
          <cell r="G205" t="str">
            <v>第1水曜日</v>
          </cell>
          <cell r="H205" t="str">
            <v>第3水曜日</v>
          </cell>
        </row>
        <row r="206">
          <cell r="B206" t="str">
            <v>富田丘町</v>
          </cell>
          <cell r="C206" t="str">
            <v>月曜日</v>
          </cell>
          <cell r="D206" t="str">
            <v>木曜日</v>
          </cell>
          <cell r="E206" t="str">
            <v>第2火曜日</v>
          </cell>
          <cell r="F206" t="str">
            <v>第1金曜日</v>
          </cell>
          <cell r="G206" t="str">
            <v>第1水曜日</v>
          </cell>
          <cell r="H206" t="str">
            <v>第3水曜日</v>
          </cell>
        </row>
        <row r="207">
          <cell r="B207" t="str">
            <v>富田町一丁目</v>
          </cell>
          <cell r="C207" t="str">
            <v>火曜日</v>
          </cell>
          <cell r="D207" t="str">
            <v>金曜日</v>
          </cell>
          <cell r="E207" t="str">
            <v>第4月曜日</v>
          </cell>
          <cell r="F207" t="str">
            <v>第3月曜日</v>
          </cell>
          <cell r="G207" t="str">
            <v>第1木曜日</v>
          </cell>
          <cell r="H207" t="str">
            <v>第3木曜日</v>
          </cell>
        </row>
        <row r="208">
          <cell r="B208" t="str">
            <v>富田町二丁目</v>
          </cell>
          <cell r="C208" t="str">
            <v>火曜日</v>
          </cell>
          <cell r="D208" t="str">
            <v>金曜日</v>
          </cell>
          <cell r="E208" t="str">
            <v>第4月曜日</v>
          </cell>
          <cell r="F208" t="str">
            <v>第3月曜日</v>
          </cell>
          <cell r="G208" t="str">
            <v>第1木曜日</v>
          </cell>
          <cell r="H208" t="str">
            <v>第3木曜日</v>
          </cell>
        </row>
        <row r="209">
          <cell r="B209" t="str">
            <v>富田町三丁目</v>
          </cell>
          <cell r="C209" t="str">
            <v>火曜日</v>
          </cell>
          <cell r="D209" t="str">
            <v>金曜日</v>
          </cell>
          <cell r="E209" t="str">
            <v>第4月曜日</v>
          </cell>
          <cell r="F209" t="str">
            <v>第3月曜日</v>
          </cell>
          <cell r="G209" t="str">
            <v>第1木曜日</v>
          </cell>
          <cell r="H209" t="str">
            <v>第3木曜日</v>
          </cell>
        </row>
        <row r="210">
          <cell r="B210" t="str">
            <v>富田町四丁目</v>
          </cell>
          <cell r="C210" t="str">
            <v>火曜日</v>
          </cell>
          <cell r="D210" t="str">
            <v>金曜日</v>
          </cell>
          <cell r="E210" t="str">
            <v>第4月曜日</v>
          </cell>
          <cell r="F210" t="str">
            <v>第3月曜日</v>
          </cell>
          <cell r="G210" t="str">
            <v>第1木曜日</v>
          </cell>
          <cell r="H210" t="str">
            <v>第3木曜日</v>
          </cell>
        </row>
        <row r="211">
          <cell r="B211" t="str">
            <v>富田町五丁目</v>
          </cell>
          <cell r="C211" t="str">
            <v>火曜日</v>
          </cell>
          <cell r="D211" t="str">
            <v>金曜日</v>
          </cell>
          <cell r="E211" t="str">
            <v>第4月曜日</v>
          </cell>
          <cell r="F211" t="str">
            <v>第3月曜日</v>
          </cell>
          <cell r="G211" t="str">
            <v>第1木曜日</v>
          </cell>
          <cell r="H211" t="str">
            <v>第3木曜日</v>
          </cell>
        </row>
        <row r="212">
          <cell r="B212" t="str">
            <v>富田町六丁目</v>
          </cell>
          <cell r="C212" t="str">
            <v>火曜日</v>
          </cell>
          <cell r="D212" t="str">
            <v>金曜日</v>
          </cell>
          <cell r="E212" t="str">
            <v>第4月曜日</v>
          </cell>
          <cell r="F212" t="str">
            <v>第3月曜日</v>
          </cell>
          <cell r="G212" t="str">
            <v>第1木曜日</v>
          </cell>
          <cell r="H212" t="str">
            <v>第3木曜日</v>
          </cell>
        </row>
        <row r="213">
          <cell r="B213" t="str">
            <v>道鵜町一丁目</v>
          </cell>
          <cell r="C213" t="str">
            <v>火曜日</v>
          </cell>
          <cell r="D213" t="str">
            <v>金曜日</v>
          </cell>
          <cell r="E213" t="str">
            <v>第4木曜日</v>
          </cell>
          <cell r="F213" t="str">
            <v>第2木曜日</v>
          </cell>
          <cell r="G213" t="str">
            <v>第2月曜日</v>
          </cell>
          <cell r="H213" t="str">
            <v>第4月曜日</v>
          </cell>
        </row>
        <row r="214">
          <cell r="B214" t="str">
            <v>道鵜町二丁目</v>
          </cell>
          <cell r="C214" t="str">
            <v>火曜日</v>
          </cell>
          <cell r="D214" t="str">
            <v>金曜日</v>
          </cell>
          <cell r="E214" t="str">
            <v>第4木曜日</v>
          </cell>
          <cell r="F214" t="str">
            <v>第2木曜日</v>
          </cell>
          <cell r="G214" t="str">
            <v>第2月曜日</v>
          </cell>
          <cell r="H214" t="str">
            <v>第4月曜日</v>
          </cell>
        </row>
        <row r="215">
          <cell r="B215" t="str">
            <v>道鵜町三丁目</v>
          </cell>
          <cell r="C215" t="str">
            <v>火曜日</v>
          </cell>
          <cell r="D215" t="str">
            <v>金曜日</v>
          </cell>
          <cell r="E215" t="str">
            <v>第4木曜日</v>
          </cell>
          <cell r="F215" t="str">
            <v>第2木曜日</v>
          </cell>
          <cell r="G215" t="str">
            <v>第2月曜日</v>
          </cell>
          <cell r="H215" t="str">
            <v>第4月曜日</v>
          </cell>
        </row>
        <row r="216">
          <cell r="B216" t="str">
            <v>道鵜町四丁目</v>
          </cell>
          <cell r="C216" t="str">
            <v>火曜日</v>
          </cell>
          <cell r="D216" t="str">
            <v>金曜日</v>
          </cell>
          <cell r="E216" t="str">
            <v>第4木曜日</v>
          </cell>
          <cell r="F216" t="str">
            <v>第2木曜日</v>
          </cell>
          <cell r="G216" t="str">
            <v>第2月曜日</v>
          </cell>
          <cell r="H216" t="str">
            <v>第4月曜日</v>
          </cell>
        </row>
        <row r="217">
          <cell r="B217" t="str">
            <v>道鵜町五丁目</v>
          </cell>
          <cell r="C217" t="str">
            <v>火曜日</v>
          </cell>
          <cell r="D217" t="str">
            <v>金曜日</v>
          </cell>
          <cell r="E217" t="str">
            <v>第4木曜日</v>
          </cell>
          <cell r="F217" t="str">
            <v>第2木曜日</v>
          </cell>
          <cell r="G217" t="str">
            <v>第2月曜日</v>
          </cell>
          <cell r="H217" t="str">
            <v>第4月曜日</v>
          </cell>
        </row>
        <row r="218">
          <cell r="B218" t="str">
            <v>道鵜町六丁目</v>
          </cell>
          <cell r="C218" t="str">
            <v>火曜日</v>
          </cell>
          <cell r="D218" t="str">
            <v>金曜日</v>
          </cell>
          <cell r="E218" t="str">
            <v>第4木曜日</v>
          </cell>
          <cell r="F218" t="str">
            <v>第2木曜日</v>
          </cell>
          <cell r="G218" t="str">
            <v>第2月曜日</v>
          </cell>
          <cell r="H218" t="str">
            <v>第4月曜日</v>
          </cell>
        </row>
        <row r="219">
          <cell r="B219" t="str">
            <v>土橋町</v>
          </cell>
          <cell r="C219" t="str">
            <v>月曜日</v>
          </cell>
          <cell r="D219" t="str">
            <v>木曜日</v>
          </cell>
          <cell r="E219" t="str">
            <v>第1火曜日</v>
          </cell>
          <cell r="F219" t="str">
            <v>第1水曜日</v>
          </cell>
          <cell r="G219" t="str">
            <v>第2火曜日</v>
          </cell>
          <cell r="H219" t="str">
            <v>第4火曜日</v>
          </cell>
        </row>
        <row r="220">
          <cell r="B220" t="str">
            <v>中川町</v>
          </cell>
          <cell r="C220" t="str">
            <v>月曜日</v>
          </cell>
          <cell r="D220" t="str">
            <v>木曜日</v>
          </cell>
          <cell r="E220" t="str">
            <v>第1火曜日</v>
          </cell>
          <cell r="F220" t="str">
            <v>第3金曜日</v>
          </cell>
          <cell r="G220" t="str">
            <v>第2火曜日</v>
          </cell>
          <cell r="H220" t="str">
            <v>第4火曜日</v>
          </cell>
        </row>
        <row r="221">
          <cell r="B221" t="str">
            <v>奈佐原</v>
          </cell>
          <cell r="C221" t="str">
            <v>月曜日</v>
          </cell>
          <cell r="D221" t="str">
            <v>木曜日</v>
          </cell>
          <cell r="E221" t="str">
            <v>第1金曜日</v>
          </cell>
          <cell r="F221" t="str">
            <v>第4水曜日</v>
          </cell>
          <cell r="G221" t="str">
            <v>第2金曜日</v>
          </cell>
          <cell r="H221" t="str">
            <v>第4金曜日</v>
          </cell>
        </row>
        <row r="222">
          <cell r="B222" t="str">
            <v>奈佐原一丁目</v>
          </cell>
          <cell r="C222" t="str">
            <v>月曜日</v>
          </cell>
          <cell r="D222" t="str">
            <v>木曜日</v>
          </cell>
          <cell r="E222" t="str">
            <v>第1金曜日</v>
          </cell>
          <cell r="F222" t="str">
            <v>第4水曜日</v>
          </cell>
          <cell r="G222" t="str">
            <v>第2金曜日</v>
          </cell>
          <cell r="H222" t="str">
            <v>第4金曜日</v>
          </cell>
        </row>
        <row r="223">
          <cell r="B223" t="str">
            <v>奈佐原二丁目</v>
          </cell>
          <cell r="C223" t="str">
            <v>月曜日</v>
          </cell>
          <cell r="D223" t="str">
            <v>木曜日</v>
          </cell>
          <cell r="E223" t="str">
            <v>第1金曜日</v>
          </cell>
          <cell r="F223" t="str">
            <v>第4水曜日</v>
          </cell>
          <cell r="G223" t="str">
            <v>第2金曜日</v>
          </cell>
          <cell r="H223" t="str">
            <v>第4金曜日</v>
          </cell>
        </row>
        <row r="224">
          <cell r="B224" t="str">
            <v>奈佐原三丁目</v>
          </cell>
          <cell r="C224" t="str">
            <v>月曜日</v>
          </cell>
          <cell r="D224" t="str">
            <v>木曜日</v>
          </cell>
          <cell r="E224" t="str">
            <v>第1金曜日</v>
          </cell>
          <cell r="F224" t="str">
            <v>第4水曜日</v>
          </cell>
          <cell r="G224" t="str">
            <v>第2金曜日</v>
          </cell>
          <cell r="H224" t="str">
            <v>第4金曜日</v>
          </cell>
        </row>
        <row r="225">
          <cell r="B225" t="str">
            <v>奈佐原四丁目</v>
          </cell>
          <cell r="C225" t="str">
            <v>月曜日</v>
          </cell>
          <cell r="D225" t="str">
            <v>木曜日</v>
          </cell>
          <cell r="E225" t="str">
            <v>第1金曜日</v>
          </cell>
          <cell r="F225" t="str">
            <v>第4水曜日</v>
          </cell>
          <cell r="G225" t="str">
            <v>第2金曜日</v>
          </cell>
          <cell r="H225" t="str">
            <v>第4金曜日</v>
          </cell>
        </row>
        <row r="226">
          <cell r="B226" t="str">
            <v>奈佐原元町</v>
          </cell>
          <cell r="C226" t="str">
            <v>月曜日</v>
          </cell>
          <cell r="D226" t="str">
            <v>木曜日</v>
          </cell>
          <cell r="E226" t="str">
            <v>第1金曜日</v>
          </cell>
          <cell r="F226" t="str">
            <v>第4水曜日</v>
          </cell>
          <cell r="G226" t="str">
            <v>第2金曜日</v>
          </cell>
          <cell r="H226" t="str">
            <v>第4金曜日</v>
          </cell>
        </row>
        <row r="227">
          <cell r="B227" t="str">
            <v>成合</v>
          </cell>
          <cell r="C227" t="str">
            <v>火曜日</v>
          </cell>
          <cell r="D227" t="str">
            <v>金曜日</v>
          </cell>
          <cell r="E227" t="str">
            <v>第3月曜日</v>
          </cell>
          <cell r="F227" t="str">
            <v>第3水曜日</v>
          </cell>
          <cell r="G227" t="str">
            <v>第2水曜日</v>
          </cell>
          <cell r="H227" t="str">
            <v>第4水曜日</v>
          </cell>
        </row>
        <row r="228">
          <cell r="B228" t="str">
            <v>成合北の町</v>
          </cell>
          <cell r="C228" t="str">
            <v>火曜日</v>
          </cell>
          <cell r="D228" t="str">
            <v>金曜日</v>
          </cell>
          <cell r="E228" t="str">
            <v>第3月曜日</v>
          </cell>
          <cell r="F228" t="str">
            <v>第3水曜日</v>
          </cell>
          <cell r="G228" t="str">
            <v>第2水曜日</v>
          </cell>
          <cell r="H228" t="str">
            <v>第4水曜日</v>
          </cell>
        </row>
        <row r="229">
          <cell r="B229" t="str">
            <v>成合中の町</v>
          </cell>
          <cell r="C229" t="str">
            <v>火曜日</v>
          </cell>
          <cell r="D229" t="str">
            <v>金曜日</v>
          </cell>
          <cell r="E229" t="str">
            <v>第3月曜日</v>
          </cell>
          <cell r="F229" t="str">
            <v>第3水曜日</v>
          </cell>
          <cell r="G229" t="str">
            <v>第2水曜日</v>
          </cell>
          <cell r="H229" t="str">
            <v>第4水曜日</v>
          </cell>
        </row>
        <row r="230">
          <cell r="B230" t="str">
            <v>成合西の町</v>
          </cell>
          <cell r="C230" t="str">
            <v>火曜日</v>
          </cell>
          <cell r="D230" t="str">
            <v>金曜日</v>
          </cell>
          <cell r="E230" t="str">
            <v>第3月曜日</v>
          </cell>
          <cell r="F230" t="str">
            <v>第3水曜日</v>
          </cell>
          <cell r="G230" t="str">
            <v>第2水曜日</v>
          </cell>
          <cell r="H230" t="str">
            <v>第4水曜日</v>
          </cell>
        </row>
        <row r="231">
          <cell r="B231" t="str">
            <v>成合東の町</v>
          </cell>
          <cell r="C231" t="str">
            <v>火曜日</v>
          </cell>
          <cell r="D231" t="str">
            <v>金曜日</v>
          </cell>
          <cell r="E231" t="str">
            <v>第3月曜日</v>
          </cell>
          <cell r="F231" t="str">
            <v>第3水曜日</v>
          </cell>
          <cell r="G231" t="str">
            <v>第2水曜日</v>
          </cell>
          <cell r="H231" t="str">
            <v>第4水曜日</v>
          </cell>
        </row>
        <row r="232">
          <cell r="B232" t="str">
            <v>成合南の町</v>
          </cell>
          <cell r="C232" t="str">
            <v>火曜日</v>
          </cell>
          <cell r="D232" t="str">
            <v>金曜日</v>
          </cell>
          <cell r="E232" t="str">
            <v>第3月曜日</v>
          </cell>
          <cell r="F232" t="str">
            <v>第3水曜日</v>
          </cell>
          <cell r="G232" t="str">
            <v>第2水曜日</v>
          </cell>
          <cell r="H232" t="str">
            <v>第4水曜日</v>
          </cell>
        </row>
        <row r="233">
          <cell r="B233" t="str">
            <v>南平台一丁目</v>
          </cell>
          <cell r="C233" t="str">
            <v>月曜日</v>
          </cell>
          <cell r="D233" t="str">
            <v>木曜日</v>
          </cell>
          <cell r="E233" t="str">
            <v>第1金曜日</v>
          </cell>
          <cell r="F233" t="str">
            <v>第2水曜日</v>
          </cell>
          <cell r="G233" t="str">
            <v>第2金曜日</v>
          </cell>
          <cell r="H233" t="str">
            <v>第4金曜日</v>
          </cell>
        </row>
        <row r="234">
          <cell r="B234" t="str">
            <v>南平台二丁目</v>
          </cell>
          <cell r="C234" t="str">
            <v>月曜日</v>
          </cell>
          <cell r="D234" t="str">
            <v>木曜日</v>
          </cell>
          <cell r="E234" t="str">
            <v>第1金曜日</v>
          </cell>
          <cell r="F234" t="str">
            <v>第2水曜日</v>
          </cell>
          <cell r="G234" t="str">
            <v>第2金曜日</v>
          </cell>
          <cell r="H234" t="str">
            <v>第4金曜日</v>
          </cell>
        </row>
        <row r="235">
          <cell r="B235" t="str">
            <v>南平台三丁目</v>
          </cell>
          <cell r="C235" t="str">
            <v>月曜日</v>
          </cell>
          <cell r="D235" t="str">
            <v>木曜日</v>
          </cell>
          <cell r="E235" t="str">
            <v>第1金曜日</v>
          </cell>
          <cell r="F235" t="str">
            <v>第2水曜日</v>
          </cell>
          <cell r="G235" t="str">
            <v>第2金曜日</v>
          </cell>
          <cell r="H235" t="str">
            <v>第4金曜日</v>
          </cell>
        </row>
        <row r="236">
          <cell r="B236" t="str">
            <v>南平台四丁目</v>
          </cell>
          <cell r="C236" t="str">
            <v>月曜日</v>
          </cell>
          <cell r="D236" t="str">
            <v>木曜日</v>
          </cell>
          <cell r="E236" t="str">
            <v>第1金曜日</v>
          </cell>
          <cell r="F236" t="str">
            <v>第2水曜日</v>
          </cell>
          <cell r="G236" t="str">
            <v>第2金曜日</v>
          </cell>
          <cell r="H236" t="str">
            <v>第4金曜日</v>
          </cell>
        </row>
        <row r="237">
          <cell r="B237" t="str">
            <v>南平台五丁目</v>
          </cell>
          <cell r="C237" t="str">
            <v>月曜日</v>
          </cell>
          <cell r="D237" t="str">
            <v>木曜日</v>
          </cell>
          <cell r="E237" t="str">
            <v>第1金曜日</v>
          </cell>
          <cell r="F237" t="str">
            <v>第2水曜日</v>
          </cell>
          <cell r="G237" t="str">
            <v>第2金曜日</v>
          </cell>
          <cell r="H237" t="str">
            <v>第4金曜日</v>
          </cell>
        </row>
        <row r="238">
          <cell r="B238" t="str">
            <v>西大樋町</v>
          </cell>
          <cell r="C238" t="str">
            <v>火曜日</v>
          </cell>
          <cell r="D238" t="str">
            <v>金曜日</v>
          </cell>
          <cell r="E238" t="str">
            <v>第3水曜日</v>
          </cell>
          <cell r="F238" t="str">
            <v>第2木曜日</v>
          </cell>
          <cell r="G238" t="str">
            <v>第1月曜日</v>
          </cell>
          <cell r="H238" t="str">
            <v>第3月曜日</v>
          </cell>
        </row>
        <row r="239">
          <cell r="B239" t="str">
            <v>西冠一丁目</v>
          </cell>
          <cell r="C239" t="str">
            <v>月曜日</v>
          </cell>
          <cell r="D239" t="str">
            <v>木曜日</v>
          </cell>
          <cell r="E239" t="str">
            <v>第1火曜日</v>
          </cell>
          <cell r="F239" t="str">
            <v>第3水曜日</v>
          </cell>
          <cell r="G239" t="str">
            <v>第2火曜日</v>
          </cell>
          <cell r="H239" t="str">
            <v>第4火曜日</v>
          </cell>
        </row>
        <row r="240">
          <cell r="B240" t="str">
            <v>西冠二丁目</v>
          </cell>
          <cell r="C240" t="str">
            <v>月曜日</v>
          </cell>
          <cell r="D240" t="str">
            <v>木曜日</v>
          </cell>
          <cell r="E240" t="str">
            <v>第1火曜日</v>
          </cell>
          <cell r="F240" t="str">
            <v>第3水曜日</v>
          </cell>
          <cell r="G240" t="str">
            <v>第2火曜日</v>
          </cell>
          <cell r="H240" t="str">
            <v>第4火曜日</v>
          </cell>
        </row>
        <row r="241">
          <cell r="B241" t="str">
            <v>西冠三丁目</v>
          </cell>
          <cell r="C241" t="str">
            <v>月曜日</v>
          </cell>
          <cell r="D241" t="str">
            <v>木曜日</v>
          </cell>
          <cell r="E241" t="str">
            <v>第1火曜日</v>
          </cell>
          <cell r="F241" t="str">
            <v>第3水曜日</v>
          </cell>
          <cell r="G241" t="str">
            <v>第2火曜日</v>
          </cell>
          <cell r="H241" t="str">
            <v>第4火曜日</v>
          </cell>
        </row>
        <row r="242">
          <cell r="B242" t="str">
            <v>西之川原一丁目</v>
          </cell>
          <cell r="C242" t="str">
            <v>火曜日</v>
          </cell>
          <cell r="D242" t="str">
            <v>金曜日</v>
          </cell>
          <cell r="E242" t="str">
            <v>第3木曜日</v>
          </cell>
          <cell r="F242" t="str">
            <v>第2水曜日</v>
          </cell>
          <cell r="G242" t="str">
            <v>第2木曜日</v>
          </cell>
          <cell r="H242" t="str">
            <v>第4木曜日</v>
          </cell>
        </row>
        <row r="243">
          <cell r="B243" t="str">
            <v>西之川原二丁目</v>
          </cell>
          <cell r="C243" t="str">
            <v>火曜日</v>
          </cell>
          <cell r="D243" t="str">
            <v>金曜日</v>
          </cell>
          <cell r="E243" t="str">
            <v>第3木曜日</v>
          </cell>
          <cell r="F243" t="str">
            <v>第2水曜日</v>
          </cell>
          <cell r="G243" t="str">
            <v>第2木曜日</v>
          </cell>
          <cell r="H243" t="str">
            <v>第4木曜日</v>
          </cell>
        </row>
        <row r="244">
          <cell r="B244" t="str">
            <v>西真上一丁目</v>
          </cell>
          <cell r="C244" t="str">
            <v>月曜日</v>
          </cell>
          <cell r="D244" t="str">
            <v>木曜日</v>
          </cell>
          <cell r="E244" t="str">
            <v>第2水曜日</v>
          </cell>
          <cell r="F244" t="str">
            <v>第1水曜日</v>
          </cell>
          <cell r="G244" t="str">
            <v>第2金曜日</v>
          </cell>
          <cell r="H244" t="str">
            <v>第4金曜日</v>
          </cell>
        </row>
        <row r="245">
          <cell r="B245" t="str">
            <v>西真上二丁目</v>
          </cell>
          <cell r="C245" t="str">
            <v>月曜日</v>
          </cell>
          <cell r="D245" t="str">
            <v>木曜日</v>
          </cell>
          <cell r="E245" t="str">
            <v>第2水曜日</v>
          </cell>
          <cell r="F245" t="str">
            <v>第1水曜日</v>
          </cell>
          <cell r="G245" t="str">
            <v>第2金曜日</v>
          </cell>
          <cell r="H245" t="str">
            <v>第4金曜日</v>
          </cell>
        </row>
        <row r="246">
          <cell r="B246" t="str">
            <v>西町</v>
          </cell>
          <cell r="C246" t="str">
            <v>火曜日</v>
          </cell>
          <cell r="D246" t="str">
            <v>金曜日</v>
          </cell>
          <cell r="E246" t="str">
            <v>第1水曜日</v>
          </cell>
          <cell r="F246" t="str">
            <v>第4月曜日</v>
          </cell>
          <cell r="G246" t="str">
            <v>第1月曜日</v>
          </cell>
          <cell r="H246" t="str">
            <v>第3月曜日</v>
          </cell>
        </row>
        <row r="247">
          <cell r="B247" t="str">
            <v>西五百住町</v>
          </cell>
          <cell r="C247" t="str">
            <v>火曜日</v>
          </cell>
          <cell r="D247" t="str">
            <v>金曜日</v>
          </cell>
          <cell r="E247" t="str">
            <v>第4月曜日</v>
          </cell>
          <cell r="F247" t="str">
            <v>第2水曜日</v>
          </cell>
          <cell r="G247" t="str">
            <v>第1水曜日</v>
          </cell>
          <cell r="H247" t="str">
            <v>第3水曜日</v>
          </cell>
        </row>
        <row r="248">
          <cell r="B248" t="str">
            <v>如是町</v>
          </cell>
          <cell r="C248" t="str">
            <v>火曜日</v>
          </cell>
          <cell r="D248" t="str">
            <v>金曜日</v>
          </cell>
          <cell r="E248" t="str">
            <v>第2月曜日</v>
          </cell>
          <cell r="F248" t="str">
            <v>第2水曜日</v>
          </cell>
          <cell r="G248" t="str">
            <v>第1木曜日</v>
          </cell>
          <cell r="H248" t="str">
            <v>第3木曜日</v>
          </cell>
        </row>
        <row r="249">
          <cell r="B249" t="str">
            <v>野田一丁目</v>
          </cell>
          <cell r="C249" t="str">
            <v>月曜日</v>
          </cell>
          <cell r="D249" t="str">
            <v>木曜日</v>
          </cell>
          <cell r="E249" t="str">
            <v>第4金曜日</v>
          </cell>
          <cell r="F249" t="str">
            <v>第4水曜日</v>
          </cell>
          <cell r="G249" t="str">
            <v>第1金曜日</v>
          </cell>
          <cell r="H249" t="str">
            <v>第3金曜日</v>
          </cell>
        </row>
        <row r="250">
          <cell r="B250" t="str">
            <v>野田二丁目</v>
          </cell>
          <cell r="C250" t="str">
            <v>月曜日</v>
          </cell>
          <cell r="D250" t="str">
            <v>木曜日</v>
          </cell>
          <cell r="E250" t="str">
            <v>第4金曜日</v>
          </cell>
          <cell r="F250" t="str">
            <v>第4水曜日</v>
          </cell>
          <cell r="G250" t="str">
            <v>第1金曜日</v>
          </cell>
          <cell r="H250" t="str">
            <v>第3金曜日</v>
          </cell>
        </row>
        <row r="251">
          <cell r="B251" t="str">
            <v>野田三丁目</v>
          </cell>
          <cell r="C251" t="str">
            <v>月曜日</v>
          </cell>
          <cell r="D251" t="str">
            <v>木曜日</v>
          </cell>
          <cell r="E251" t="str">
            <v>第4金曜日</v>
          </cell>
          <cell r="F251" t="str">
            <v>第4水曜日</v>
          </cell>
          <cell r="G251" t="str">
            <v>第1金曜日</v>
          </cell>
          <cell r="H251" t="str">
            <v>第3金曜日</v>
          </cell>
        </row>
        <row r="252">
          <cell r="B252" t="str">
            <v>野田四丁目</v>
          </cell>
          <cell r="C252" t="str">
            <v>月曜日</v>
          </cell>
          <cell r="D252" t="str">
            <v>木曜日</v>
          </cell>
          <cell r="E252" t="str">
            <v>第4金曜日</v>
          </cell>
          <cell r="F252" t="str">
            <v>第4水曜日</v>
          </cell>
          <cell r="G252" t="str">
            <v>第1金曜日</v>
          </cell>
          <cell r="H252" t="str">
            <v>第3金曜日</v>
          </cell>
        </row>
        <row r="253">
          <cell r="B253" t="str">
            <v>野田東一丁目</v>
          </cell>
          <cell r="C253" t="str">
            <v>火曜日</v>
          </cell>
          <cell r="D253" t="str">
            <v>金曜日</v>
          </cell>
          <cell r="E253" t="str">
            <v>第4木曜日</v>
          </cell>
          <cell r="F253" t="str">
            <v>第2木曜日</v>
          </cell>
          <cell r="G253" t="str">
            <v>第2月曜日</v>
          </cell>
          <cell r="H253" t="str">
            <v>第4月曜日</v>
          </cell>
        </row>
        <row r="254">
          <cell r="B254" t="str">
            <v>野田東二丁目</v>
          </cell>
          <cell r="C254" t="str">
            <v>火曜日</v>
          </cell>
          <cell r="D254" t="str">
            <v>金曜日</v>
          </cell>
          <cell r="E254" t="str">
            <v>第4木曜日</v>
          </cell>
          <cell r="F254" t="str">
            <v>第2木曜日</v>
          </cell>
          <cell r="G254" t="str">
            <v>第2月曜日</v>
          </cell>
          <cell r="H254" t="str">
            <v>第4月曜日</v>
          </cell>
        </row>
        <row r="255">
          <cell r="B255" t="str">
            <v>登町</v>
          </cell>
          <cell r="C255" t="str">
            <v>火曜日</v>
          </cell>
          <cell r="D255" t="str">
            <v>金曜日</v>
          </cell>
          <cell r="E255" t="str">
            <v>第3木曜日</v>
          </cell>
          <cell r="F255" t="str">
            <v>第1木曜日</v>
          </cell>
          <cell r="G255" t="str">
            <v>第1月曜日</v>
          </cell>
          <cell r="H255" t="str">
            <v>第3月曜日</v>
          </cell>
        </row>
        <row r="256">
          <cell r="B256" t="str">
            <v>野見町</v>
          </cell>
          <cell r="C256" t="str">
            <v>月曜日</v>
          </cell>
          <cell r="D256" t="str">
            <v>木曜日</v>
          </cell>
          <cell r="E256" t="str">
            <v>第4火曜日</v>
          </cell>
          <cell r="F256" t="str">
            <v>第3金曜日</v>
          </cell>
          <cell r="G256" t="str">
            <v>第1火曜日</v>
          </cell>
          <cell r="H256" t="str">
            <v>第3火曜日</v>
          </cell>
        </row>
        <row r="257">
          <cell r="B257" t="str">
            <v>萩谷</v>
          </cell>
          <cell r="C257" t="str">
            <v>月曜日</v>
          </cell>
          <cell r="D257" t="str">
            <v>木曜日</v>
          </cell>
          <cell r="E257" t="str">
            <v>第1金曜日</v>
          </cell>
          <cell r="F257" t="str">
            <v>第4水曜日</v>
          </cell>
          <cell r="G257" t="str">
            <v>第2金曜日</v>
          </cell>
          <cell r="H257" t="str">
            <v>第4金曜日</v>
          </cell>
        </row>
        <row r="258">
          <cell r="B258" t="str">
            <v>萩谷月見台</v>
          </cell>
          <cell r="C258" t="str">
            <v>月曜日</v>
          </cell>
          <cell r="D258" t="str">
            <v>木曜日</v>
          </cell>
          <cell r="E258" t="str">
            <v>第1金曜日</v>
          </cell>
          <cell r="F258" t="str">
            <v>第4水曜日</v>
          </cell>
          <cell r="G258" t="str">
            <v>第2金曜日</v>
          </cell>
          <cell r="H258" t="str">
            <v>第4金曜日</v>
          </cell>
        </row>
        <row r="259">
          <cell r="B259" t="str">
            <v>萩之庄一丁目</v>
          </cell>
          <cell r="C259" t="str">
            <v>火曜日</v>
          </cell>
          <cell r="D259" t="str">
            <v>金曜日</v>
          </cell>
          <cell r="E259" t="str">
            <v>第4木曜日</v>
          </cell>
          <cell r="F259" t="str">
            <v>第3水曜日</v>
          </cell>
          <cell r="G259" t="str">
            <v>第2月曜日</v>
          </cell>
          <cell r="H259" t="str">
            <v>第4月曜日</v>
          </cell>
        </row>
        <row r="260">
          <cell r="B260" t="str">
            <v>萩之庄二丁目</v>
          </cell>
          <cell r="C260" t="str">
            <v>火曜日</v>
          </cell>
          <cell r="D260" t="str">
            <v>金曜日</v>
          </cell>
          <cell r="E260" t="str">
            <v>第4木曜日</v>
          </cell>
          <cell r="F260" t="str">
            <v>第3水曜日</v>
          </cell>
          <cell r="G260" t="str">
            <v>第2月曜日</v>
          </cell>
          <cell r="H260" t="str">
            <v>第4月曜日</v>
          </cell>
        </row>
        <row r="261">
          <cell r="B261" t="str">
            <v>萩之庄三丁目</v>
          </cell>
          <cell r="C261" t="str">
            <v>火曜日</v>
          </cell>
          <cell r="D261" t="str">
            <v>金曜日</v>
          </cell>
          <cell r="E261" t="str">
            <v>第4木曜日</v>
          </cell>
          <cell r="F261" t="str">
            <v>第3水曜日</v>
          </cell>
          <cell r="G261" t="str">
            <v>第2月曜日</v>
          </cell>
          <cell r="H261" t="str">
            <v>第4月曜日</v>
          </cell>
        </row>
        <row r="262">
          <cell r="B262" t="str">
            <v>萩之庄四丁目</v>
          </cell>
          <cell r="C262" t="str">
            <v>火曜日</v>
          </cell>
          <cell r="D262" t="str">
            <v>金曜日</v>
          </cell>
          <cell r="E262" t="str">
            <v>第4木曜日</v>
          </cell>
          <cell r="F262" t="str">
            <v>第3水曜日</v>
          </cell>
          <cell r="G262" t="str">
            <v>第2月曜日</v>
          </cell>
          <cell r="H262" t="str">
            <v>第4月曜日</v>
          </cell>
        </row>
        <row r="263">
          <cell r="B263" t="str">
            <v>萩之庄五丁目</v>
          </cell>
          <cell r="C263" t="str">
            <v>火曜日</v>
          </cell>
          <cell r="D263" t="str">
            <v>金曜日</v>
          </cell>
          <cell r="E263" t="str">
            <v>第4木曜日</v>
          </cell>
          <cell r="F263" t="str">
            <v>第3水曜日</v>
          </cell>
          <cell r="G263" t="str">
            <v>第2月曜日</v>
          </cell>
          <cell r="H263" t="str">
            <v>第4月曜日</v>
          </cell>
        </row>
        <row r="264">
          <cell r="B264" t="str">
            <v>白梅町</v>
          </cell>
          <cell r="C264" t="str">
            <v>月曜日</v>
          </cell>
          <cell r="D264" t="str">
            <v>木曜日</v>
          </cell>
          <cell r="E264" t="str">
            <v>第2水曜日</v>
          </cell>
          <cell r="F264" t="str">
            <v>第1水曜日</v>
          </cell>
          <cell r="G264" t="str">
            <v>第1火曜日</v>
          </cell>
          <cell r="H264" t="str">
            <v>第3火曜日</v>
          </cell>
        </row>
        <row r="265">
          <cell r="B265" t="str">
            <v>柱本一丁目</v>
          </cell>
          <cell r="C265" t="str">
            <v>火曜日</v>
          </cell>
          <cell r="D265" t="str">
            <v>金曜日</v>
          </cell>
          <cell r="E265" t="str">
            <v>第4水曜日</v>
          </cell>
          <cell r="F265" t="str">
            <v>第3木曜日</v>
          </cell>
          <cell r="G265" t="str">
            <v>第1月曜日</v>
          </cell>
          <cell r="H265" t="str">
            <v>第3月曜日</v>
          </cell>
        </row>
        <row r="266">
          <cell r="B266" t="str">
            <v>柱本二丁目</v>
          </cell>
          <cell r="C266" t="str">
            <v>火曜日</v>
          </cell>
          <cell r="D266" t="str">
            <v>金曜日</v>
          </cell>
          <cell r="E266" t="str">
            <v>第4水曜日</v>
          </cell>
          <cell r="F266" t="str">
            <v>第3木曜日</v>
          </cell>
          <cell r="G266" t="str">
            <v>第1月曜日</v>
          </cell>
          <cell r="H266" t="str">
            <v>第3月曜日</v>
          </cell>
        </row>
        <row r="267">
          <cell r="B267" t="str">
            <v>柱本三丁目</v>
          </cell>
          <cell r="C267" t="str">
            <v>火曜日</v>
          </cell>
          <cell r="D267" t="str">
            <v>金曜日</v>
          </cell>
          <cell r="E267" t="str">
            <v>第4水曜日</v>
          </cell>
          <cell r="F267" t="str">
            <v>第3木曜日</v>
          </cell>
          <cell r="G267" t="str">
            <v>第1月曜日</v>
          </cell>
          <cell r="H267" t="str">
            <v>第3月曜日</v>
          </cell>
        </row>
        <row r="268">
          <cell r="B268" t="str">
            <v>柱本四丁目</v>
          </cell>
          <cell r="C268" t="str">
            <v>火曜日</v>
          </cell>
          <cell r="D268" t="str">
            <v>金曜日</v>
          </cell>
          <cell r="E268" t="str">
            <v>第4水曜日</v>
          </cell>
          <cell r="F268" t="str">
            <v>第3木曜日</v>
          </cell>
          <cell r="G268" t="str">
            <v>第1月曜日</v>
          </cell>
          <cell r="H268" t="str">
            <v>第3月曜日</v>
          </cell>
        </row>
        <row r="269">
          <cell r="B269" t="str">
            <v>柱本五丁目</v>
          </cell>
          <cell r="C269" t="str">
            <v>火曜日</v>
          </cell>
          <cell r="D269" t="str">
            <v>金曜日</v>
          </cell>
          <cell r="E269" t="str">
            <v>第4水曜日</v>
          </cell>
          <cell r="F269" t="str">
            <v>第3木曜日</v>
          </cell>
          <cell r="G269" t="str">
            <v>第1月曜日</v>
          </cell>
          <cell r="H269" t="str">
            <v>第3月曜日</v>
          </cell>
        </row>
        <row r="270">
          <cell r="B270" t="str">
            <v>柱本六丁目</v>
          </cell>
          <cell r="C270" t="str">
            <v>火曜日</v>
          </cell>
          <cell r="D270" t="str">
            <v>金曜日</v>
          </cell>
          <cell r="E270" t="str">
            <v>第4水曜日</v>
          </cell>
          <cell r="F270" t="str">
            <v>第3木曜日</v>
          </cell>
          <cell r="G270" t="str">
            <v>第1月曜日</v>
          </cell>
          <cell r="H270" t="str">
            <v>第3月曜日</v>
          </cell>
        </row>
        <row r="271">
          <cell r="B271" t="str">
            <v>柱本七丁目</v>
          </cell>
          <cell r="C271" t="str">
            <v>火曜日</v>
          </cell>
          <cell r="D271" t="str">
            <v>金曜日</v>
          </cell>
          <cell r="E271" t="str">
            <v>第4水曜日</v>
          </cell>
          <cell r="F271" t="str">
            <v>第3木曜日</v>
          </cell>
          <cell r="G271" t="str">
            <v>第1月曜日</v>
          </cell>
          <cell r="H271" t="str">
            <v>第3月曜日</v>
          </cell>
        </row>
        <row r="272">
          <cell r="B272" t="str">
            <v>柱本新町</v>
          </cell>
          <cell r="C272" t="str">
            <v>火曜日</v>
          </cell>
          <cell r="D272" t="str">
            <v>金曜日</v>
          </cell>
          <cell r="E272" t="str">
            <v>第4水曜日</v>
          </cell>
          <cell r="F272" t="str">
            <v>第3木曜日</v>
          </cell>
          <cell r="G272" t="str">
            <v>第1月曜日</v>
          </cell>
          <cell r="H272" t="str">
            <v>第3月曜日</v>
          </cell>
        </row>
        <row r="273">
          <cell r="B273" t="str">
            <v>柱本南町</v>
          </cell>
          <cell r="C273" t="str">
            <v>火曜日</v>
          </cell>
          <cell r="D273" t="str">
            <v>金曜日</v>
          </cell>
          <cell r="E273" t="str">
            <v>第4水曜日</v>
          </cell>
          <cell r="F273" t="str">
            <v>第3木曜日</v>
          </cell>
          <cell r="G273" t="str">
            <v>第1月曜日</v>
          </cell>
          <cell r="H273" t="str">
            <v>第3月曜日</v>
          </cell>
        </row>
        <row r="274">
          <cell r="B274" t="str">
            <v>八丁畷町</v>
          </cell>
          <cell r="C274" t="str">
            <v>月曜日</v>
          </cell>
          <cell r="D274" t="str">
            <v>木曜日</v>
          </cell>
          <cell r="E274" t="str">
            <v>第2金曜日</v>
          </cell>
          <cell r="F274" t="str">
            <v>第2水曜日</v>
          </cell>
          <cell r="G274" t="str">
            <v>第1火曜日</v>
          </cell>
          <cell r="H274" t="str">
            <v>第3火曜日</v>
          </cell>
        </row>
        <row r="275">
          <cell r="B275" t="str">
            <v>八丁西町</v>
          </cell>
          <cell r="C275" t="str">
            <v>月曜日</v>
          </cell>
          <cell r="D275" t="str">
            <v>木曜日</v>
          </cell>
          <cell r="E275" t="str">
            <v>第2金曜日</v>
          </cell>
          <cell r="F275" t="str">
            <v>第2水曜日</v>
          </cell>
          <cell r="G275" t="str">
            <v>第1火曜日</v>
          </cell>
          <cell r="H275" t="str">
            <v>第3火曜日</v>
          </cell>
        </row>
        <row r="276">
          <cell r="B276" t="str">
            <v>土室町</v>
          </cell>
          <cell r="C276" t="str">
            <v>月曜日</v>
          </cell>
          <cell r="D276" t="str">
            <v>木曜日</v>
          </cell>
          <cell r="E276" t="str">
            <v>第3火曜日</v>
          </cell>
          <cell r="F276" t="str">
            <v>第2水曜日</v>
          </cell>
          <cell r="G276" t="str">
            <v>第1水曜日</v>
          </cell>
          <cell r="H276" t="str">
            <v>第3水曜日</v>
          </cell>
        </row>
        <row r="277">
          <cell r="B277" t="str">
            <v>原（城山地区を除く）</v>
          </cell>
          <cell r="C277" t="str">
            <v>火曜日</v>
          </cell>
          <cell r="D277" t="str">
            <v>金曜日</v>
          </cell>
          <cell r="E277" t="str">
            <v>第1木曜日</v>
          </cell>
          <cell r="F277" t="str">
            <v>第1水曜日</v>
          </cell>
          <cell r="G277" t="str">
            <v>第2水曜日</v>
          </cell>
          <cell r="H277" t="str">
            <v>第4水曜日</v>
          </cell>
        </row>
        <row r="278">
          <cell r="B278" t="str">
            <v>原（城山地区）</v>
          </cell>
          <cell r="C278" t="str">
            <v>火曜日</v>
          </cell>
          <cell r="D278" t="str">
            <v>金曜日</v>
          </cell>
          <cell r="E278" t="str">
            <v>第3木曜日</v>
          </cell>
          <cell r="F278" t="str">
            <v>第1水曜日</v>
          </cell>
          <cell r="G278" t="str">
            <v>第2木曜日</v>
          </cell>
          <cell r="H278" t="str">
            <v>第4木曜日</v>
          </cell>
        </row>
        <row r="279">
          <cell r="B279" t="str">
            <v>番田一丁目</v>
          </cell>
          <cell r="C279" t="str">
            <v>火曜日</v>
          </cell>
          <cell r="D279" t="str">
            <v>金曜日</v>
          </cell>
          <cell r="E279" t="str">
            <v>第3水曜日</v>
          </cell>
          <cell r="F279" t="str">
            <v>第4木曜日</v>
          </cell>
          <cell r="G279" t="str">
            <v>第1月曜日</v>
          </cell>
          <cell r="H279" t="str">
            <v>第3月曜日</v>
          </cell>
        </row>
        <row r="280">
          <cell r="B280" t="str">
            <v>番田二丁目</v>
          </cell>
          <cell r="C280" t="str">
            <v>火曜日</v>
          </cell>
          <cell r="D280" t="str">
            <v>金曜日</v>
          </cell>
          <cell r="E280" t="str">
            <v>第3水曜日</v>
          </cell>
          <cell r="F280" t="str">
            <v>第4木曜日</v>
          </cell>
          <cell r="G280" t="str">
            <v>第1月曜日</v>
          </cell>
          <cell r="H280" t="str">
            <v>第3月曜日</v>
          </cell>
        </row>
        <row r="281">
          <cell r="B281" t="str">
            <v>東天川一丁目</v>
          </cell>
          <cell r="C281" t="str">
            <v>月曜日</v>
          </cell>
          <cell r="D281" t="str">
            <v>木曜日</v>
          </cell>
          <cell r="E281" t="str">
            <v>第4金曜日</v>
          </cell>
          <cell r="F281" t="str">
            <v>第1火曜日</v>
          </cell>
          <cell r="G281" t="str">
            <v>第1金曜日</v>
          </cell>
          <cell r="H281" t="str">
            <v>第3金曜日</v>
          </cell>
        </row>
        <row r="282">
          <cell r="B282" t="str">
            <v>東天川二丁目</v>
          </cell>
          <cell r="C282" t="str">
            <v>月曜日</v>
          </cell>
          <cell r="D282" t="str">
            <v>木曜日</v>
          </cell>
          <cell r="E282" t="str">
            <v>第4金曜日</v>
          </cell>
          <cell r="F282" t="str">
            <v>第1火曜日</v>
          </cell>
          <cell r="G282" t="str">
            <v>第1金曜日</v>
          </cell>
          <cell r="H282" t="str">
            <v>第3金曜日</v>
          </cell>
        </row>
        <row r="283">
          <cell r="B283" t="str">
            <v>東天川三丁目</v>
          </cell>
          <cell r="C283" t="str">
            <v>月曜日</v>
          </cell>
          <cell r="D283" t="str">
            <v>木曜日</v>
          </cell>
          <cell r="E283" t="str">
            <v>第4金曜日</v>
          </cell>
          <cell r="F283" t="str">
            <v>第1火曜日</v>
          </cell>
          <cell r="G283" t="str">
            <v>第1金曜日</v>
          </cell>
          <cell r="H283" t="str">
            <v>第3金曜日</v>
          </cell>
        </row>
        <row r="284">
          <cell r="B284" t="str">
            <v>東天川四丁目</v>
          </cell>
          <cell r="C284" t="str">
            <v>火曜日</v>
          </cell>
          <cell r="D284" t="str">
            <v>金曜日</v>
          </cell>
          <cell r="E284" t="str">
            <v>第4木曜日</v>
          </cell>
          <cell r="F284" t="str">
            <v>第2木曜日</v>
          </cell>
          <cell r="G284" t="str">
            <v>第2月曜日</v>
          </cell>
          <cell r="H284" t="str">
            <v>第4月曜日</v>
          </cell>
        </row>
        <row r="285">
          <cell r="B285" t="str">
            <v>東天川五丁目</v>
          </cell>
          <cell r="C285" t="str">
            <v>火曜日</v>
          </cell>
          <cell r="D285" t="str">
            <v>金曜日</v>
          </cell>
          <cell r="E285" t="str">
            <v>第4木曜日</v>
          </cell>
          <cell r="F285" t="str">
            <v>第2木曜日</v>
          </cell>
          <cell r="G285" t="str">
            <v>第2月曜日</v>
          </cell>
          <cell r="H285" t="str">
            <v>第4月曜日</v>
          </cell>
        </row>
        <row r="286">
          <cell r="B286" t="str">
            <v>東上牧一丁目</v>
          </cell>
          <cell r="C286" t="str">
            <v>火曜日</v>
          </cell>
          <cell r="D286" t="str">
            <v>金曜日</v>
          </cell>
          <cell r="E286" t="str">
            <v>第4木曜日</v>
          </cell>
          <cell r="F286" t="str">
            <v>第3水曜日</v>
          </cell>
          <cell r="G286" t="str">
            <v>第2月曜日</v>
          </cell>
          <cell r="H286" t="str">
            <v>第4月曜日</v>
          </cell>
        </row>
        <row r="287">
          <cell r="B287" t="str">
            <v>東上牧二丁目</v>
          </cell>
          <cell r="C287" t="str">
            <v>火曜日</v>
          </cell>
          <cell r="D287" t="str">
            <v>金曜日</v>
          </cell>
          <cell r="E287" t="str">
            <v>第4木曜日</v>
          </cell>
          <cell r="F287" t="str">
            <v>第3水曜日</v>
          </cell>
          <cell r="G287" t="str">
            <v>第2月曜日</v>
          </cell>
          <cell r="H287" t="str">
            <v>第4月曜日</v>
          </cell>
        </row>
        <row r="288">
          <cell r="B288" t="str">
            <v>東上牧三丁目</v>
          </cell>
          <cell r="C288" t="str">
            <v>火曜日</v>
          </cell>
          <cell r="D288" t="str">
            <v>金曜日</v>
          </cell>
          <cell r="E288" t="str">
            <v>第4木曜日</v>
          </cell>
          <cell r="F288" t="str">
            <v>第3水曜日</v>
          </cell>
          <cell r="G288" t="str">
            <v>第2月曜日</v>
          </cell>
          <cell r="H288" t="str">
            <v>第4月曜日</v>
          </cell>
        </row>
        <row r="289">
          <cell r="B289" t="str">
            <v>東城山町</v>
          </cell>
          <cell r="C289" t="str">
            <v>火曜日</v>
          </cell>
          <cell r="D289" t="str">
            <v>金曜日</v>
          </cell>
          <cell r="E289" t="str">
            <v>第3木曜日</v>
          </cell>
          <cell r="F289" t="str">
            <v>第1水曜日</v>
          </cell>
          <cell r="G289" t="str">
            <v>第2木曜日</v>
          </cell>
          <cell r="H289" t="str">
            <v>第4木曜日</v>
          </cell>
        </row>
        <row r="290">
          <cell r="B290" t="str">
            <v>東五百住町一丁目</v>
          </cell>
          <cell r="C290" t="str">
            <v>火曜日</v>
          </cell>
          <cell r="D290" t="str">
            <v>金曜日</v>
          </cell>
          <cell r="E290" t="str">
            <v>第2月曜日</v>
          </cell>
          <cell r="F290" t="str">
            <v>第1月曜日</v>
          </cell>
          <cell r="G290" t="str">
            <v>第1水曜日</v>
          </cell>
          <cell r="H290" t="str">
            <v>第3水曜日</v>
          </cell>
        </row>
        <row r="291">
          <cell r="B291" t="str">
            <v>東五百住町二丁目</v>
          </cell>
          <cell r="C291" t="str">
            <v>火曜日</v>
          </cell>
          <cell r="D291" t="str">
            <v>金曜日</v>
          </cell>
          <cell r="E291" t="str">
            <v>第2月曜日</v>
          </cell>
          <cell r="F291" t="str">
            <v>第1月曜日</v>
          </cell>
          <cell r="G291" t="str">
            <v>第1水曜日</v>
          </cell>
          <cell r="H291" t="str">
            <v>第3水曜日</v>
          </cell>
        </row>
        <row r="292">
          <cell r="B292" t="str">
            <v>東五百住町三丁目</v>
          </cell>
          <cell r="C292" t="str">
            <v>火曜日</v>
          </cell>
          <cell r="D292" t="str">
            <v>金曜日</v>
          </cell>
          <cell r="E292" t="str">
            <v>第2月曜日</v>
          </cell>
          <cell r="F292" t="str">
            <v>第1月曜日</v>
          </cell>
          <cell r="G292" t="str">
            <v>第1水曜日</v>
          </cell>
          <cell r="H292" t="str">
            <v>第3水曜日</v>
          </cell>
        </row>
        <row r="293">
          <cell r="B293" t="str">
            <v>氷室町一丁目</v>
          </cell>
          <cell r="C293" t="str">
            <v>月曜日</v>
          </cell>
          <cell r="D293" t="str">
            <v>木曜日</v>
          </cell>
          <cell r="E293" t="str">
            <v>第3火曜日</v>
          </cell>
          <cell r="F293" t="str">
            <v>第2水曜日</v>
          </cell>
          <cell r="G293" t="str">
            <v>第1水曜日</v>
          </cell>
          <cell r="H293" t="str">
            <v>第3水曜日</v>
          </cell>
        </row>
        <row r="294">
          <cell r="B294" t="str">
            <v>氷室町二丁目</v>
          </cell>
          <cell r="C294" t="str">
            <v>月曜日</v>
          </cell>
          <cell r="D294" t="str">
            <v>木曜日</v>
          </cell>
          <cell r="E294" t="str">
            <v>第3火曜日</v>
          </cell>
          <cell r="F294" t="str">
            <v>第2水曜日</v>
          </cell>
          <cell r="G294" t="str">
            <v>第1水曜日</v>
          </cell>
          <cell r="H294" t="str">
            <v>第3水曜日</v>
          </cell>
        </row>
        <row r="295">
          <cell r="B295" t="str">
            <v>氷室町三丁目</v>
          </cell>
          <cell r="C295" t="str">
            <v>月曜日</v>
          </cell>
          <cell r="D295" t="str">
            <v>木曜日</v>
          </cell>
          <cell r="E295" t="str">
            <v>第3火曜日</v>
          </cell>
          <cell r="F295" t="str">
            <v>第2水曜日</v>
          </cell>
          <cell r="G295" t="str">
            <v>第1水曜日</v>
          </cell>
          <cell r="H295" t="str">
            <v>第3水曜日</v>
          </cell>
        </row>
        <row r="296">
          <cell r="B296" t="str">
            <v>氷室町四丁目</v>
          </cell>
          <cell r="C296" t="str">
            <v>月曜日</v>
          </cell>
          <cell r="D296" t="str">
            <v>木曜日</v>
          </cell>
          <cell r="E296" t="str">
            <v>第3火曜日</v>
          </cell>
          <cell r="F296" t="str">
            <v>第2水曜日</v>
          </cell>
          <cell r="G296" t="str">
            <v>第1水曜日</v>
          </cell>
          <cell r="H296" t="str">
            <v>第3水曜日</v>
          </cell>
        </row>
        <row r="297">
          <cell r="B297" t="str">
            <v>氷室町五丁目</v>
          </cell>
          <cell r="C297" t="str">
            <v>月曜日</v>
          </cell>
          <cell r="D297" t="str">
            <v>木曜日</v>
          </cell>
          <cell r="E297" t="str">
            <v>第1金曜日</v>
          </cell>
          <cell r="F297" t="str">
            <v>第4水曜日</v>
          </cell>
          <cell r="G297" t="str">
            <v>第2金曜日</v>
          </cell>
          <cell r="H297" t="str">
            <v>第4金曜日</v>
          </cell>
        </row>
        <row r="298">
          <cell r="B298" t="str">
            <v>氷室町六丁目</v>
          </cell>
          <cell r="C298" t="str">
            <v>月曜日</v>
          </cell>
          <cell r="D298" t="str">
            <v>木曜日</v>
          </cell>
          <cell r="E298" t="str">
            <v>第1金曜日</v>
          </cell>
          <cell r="F298" t="str">
            <v>第4水曜日</v>
          </cell>
          <cell r="G298" t="str">
            <v>第2金曜日</v>
          </cell>
          <cell r="H298" t="str">
            <v>第4金曜日</v>
          </cell>
        </row>
        <row r="299">
          <cell r="B299" t="str">
            <v>日向町</v>
          </cell>
          <cell r="C299" t="str">
            <v>月曜日</v>
          </cell>
          <cell r="D299" t="str">
            <v>木曜日</v>
          </cell>
          <cell r="E299" t="str">
            <v>第1火曜日</v>
          </cell>
          <cell r="F299" t="str">
            <v>第4金曜日</v>
          </cell>
          <cell r="G299" t="str">
            <v>第2火曜日</v>
          </cell>
          <cell r="H299" t="str">
            <v>第4火曜日</v>
          </cell>
        </row>
        <row r="300">
          <cell r="B300" t="str">
            <v>日吉台一番町</v>
          </cell>
          <cell r="C300" t="str">
            <v>火曜日</v>
          </cell>
          <cell r="D300" t="str">
            <v>金曜日</v>
          </cell>
          <cell r="E300" t="str">
            <v>第3月曜日</v>
          </cell>
          <cell r="F300" t="str">
            <v>第3水曜日</v>
          </cell>
          <cell r="G300" t="str">
            <v>第2木曜日</v>
          </cell>
          <cell r="H300" t="str">
            <v>第4木曜日</v>
          </cell>
        </row>
        <row r="301">
          <cell r="B301" t="str">
            <v>日吉台二番町</v>
          </cell>
          <cell r="C301" t="str">
            <v>火曜日</v>
          </cell>
          <cell r="D301" t="str">
            <v>金曜日</v>
          </cell>
          <cell r="E301" t="str">
            <v>第3月曜日</v>
          </cell>
          <cell r="F301" t="str">
            <v>第3水曜日</v>
          </cell>
          <cell r="G301" t="str">
            <v>第2木曜日</v>
          </cell>
          <cell r="H301" t="str">
            <v>第4木曜日</v>
          </cell>
        </row>
        <row r="302">
          <cell r="B302" t="str">
            <v>日吉台三番町</v>
          </cell>
          <cell r="C302" t="str">
            <v>火曜日</v>
          </cell>
          <cell r="D302" t="str">
            <v>金曜日</v>
          </cell>
          <cell r="E302" t="str">
            <v>第3月曜日</v>
          </cell>
          <cell r="F302" t="str">
            <v>第3水曜日</v>
          </cell>
          <cell r="G302" t="str">
            <v>第2木曜日</v>
          </cell>
          <cell r="H302" t="str">
            <v>第4木曜日</v>
          </cell>
        </row>
        <row r="303">
          <cell r="B303" t="str">
            <v>日吉台四番町</v>
          </cell>
          <cell r="C303" t="str">
            <v>火曜日</v>
          </cell>
          <cell r="D303" t="str">
            <v>金曜日</v>
          </cell>
          <cell r="E303" t="str">
            <v>第3月曜日</v>
          </cell>
          <cell r="F303" t="str">
            <v>第3水曜日</v>
          </cell>
          <cell r="G303" t="str">
            <v>第2木曜日</v>
          </cell>
          <cell r="H303" t="str">
            <v>第4木曜日</v>
          </cell>
        </row>
        <row r="304">
          <cell r="B304" t="str">
            <v>日吉台五番町</v>
          </cell>
          <cell r="C304" t="str">
            <v>火曜日</v>
          </cell>
          <cell r="D304" t="str">
            <v>金曜日</v>
          </cell>
          <cell r="E304" t="str">
            <v>第3月曜日</v>
          </cell>
          <cell r="F304" t="str">
            <v>第3水曜日</v>
          </cell>
          <cell r="G304" t="str">
            <v>第2木曜日</v>
          </cell>
          <cell r="H304" t="str">
            <v>第4木曜日</v>
          </cell>
        </row>
        <row r="305">
          <cell r="B305" t="str">
            <v>日吉台六番町</v>
          </cell>
          <cell r="C305" t="str">
            <v>火曜日</v>
          </cell>
          <cell r="D305" t="str">
            <v>金曜日</v>
          </cell>
          <cell r="E305" t="str">
            <v>第3月曜日</v>
          </cell>
          <cell r="F305" t="str">
            <v>第3水曜日</v>
          </cell>
          <cell r="G305" t="str">
            <v>第2木曜日</v>
          </cell>
          <cell r="H305" t="str">
            <v>第4木曜日</v>
          </cell>
        </row>
        <row r="306">
          <cell r="B306" t="str">
            <v>日吉台七番町</v>
          </cell>
          <cell r="C306" t="str">
            <v>火曜日</v>
          </cell>
          <cell r="D306" t="str">
            <v>金曜日</v>
          </cell>
          <cell r="E306" t="str">
            <v>第3月曜日</v>
          </cell>
          <cell r="F306" t="str">
            <v>第3水曜日</v>
          </cell>
          <cell r="G306" t="str">
            <v>第2木曜日</v>
          </cell>
          <cell r="H306" t="str">
            <v>第4木曜日</v>
          </cell>
        </row>
        <row r="307">
          <cell r="B307" t="str">
            <v>深沢一丁目</v>
          </cell>
          <cell r="C307" t="str">
            <v>月曜日</v>
          </cell>
          <cell r="D307" t="str">
            <v>木曜日</v>
          </cell>
          <cell r="E307" t="str">
            <v>第4金曜日</v>
          </cell>
          <cell r="F307" t="str">
            <v>第3火曜日</v>
          </cell>
          <cell r="G307" t="str">
            <v>第1金曜日</v>
          </cell>
          <cell r="H307" t="str">
            <v>第3金曜日</v>
          </cell>
        </row>
        <row r="308">
          <cell r="B308" t="str">
            <v>深沢二丁目</v>
          </cell>
          <cell r="C308" t="str">
            <v>月曜日</v>
          </cell>
          <cell r="D308" t="str">
            <v>木曜日</v>
          </cell>
          <cell r="E308" t="str">
            <v>第4金曜日</v>
          </cell>
          <cell r="F308" t="str">
            <v>第3火曜日</v>
          </cell>
          <cell r="G308" t="str">
            <v>第1金曜日</v>
          </cell>
          <cell r="H308" t="str">
            <v>第3金曜日</v>
          </cell>
        </row>
        <row r="309">
          <cell r="B309" t="str">
            <v>深沢本町</v>
          </cell>
          <cell r="C309" t="str">
            <v>月曜日</v>
          </cell>
          <cell r="D309" t="str">
            <v>木曜日</v>
          </cell>
          <cell r="E309" t="str">
            <v>第4金曜日</v>
          </cell>
          <cell r="F309" t="str">
            <v>第3火曜日</v>
          </cell>
          <cell r="G309" t="str">
            <v>第1金曜日</v>
          </cell>
          <cell r="H309" t="str">
            <v>第3金曜日</v>
          </cell>
        </row>
        <row r="310">
          <cell r="B310" t="str">
            <v>藤の里町</v>
          </cell>
          <cell r="C310" t="str">
            <v>月曜日</v>
          </cell>
          <cell r="D310" t="str">
            <v>木曜日</v>
          </cell>
          <cell r="E310" t="str">
            <v>第1火曜日</v>
          </cell>
          <cell r="F310" t="str">
            <v>第4金曜日</v>
          </cell>
          <cell r="G310" t="str">
            <v>第2火曜日</v>
          </cell>
          <cell r="H310" t="str">
            <v>第4火曜日</v>
          </cell>
        </row>
        <row r="311">
          <cell r="B311" t="str">
            <v>別所新町</v>
          </cell>
          <cell r="C311" t="str">
            <v>火曜日</v>
          </cell>
          <cell r="D311" t="str">
            <v>金曜日</v>
          </cell>
          <cell r="E311" t="str">
            <v>第2木曜日</v>
          </cell>
          <cell r="F311" t="str">
            <v>第3水曜日</v>
          </cell>
          <cell r="G311" t="str">
            <v>第2月曜日</v>
          </cell>
          <cell r="H311" t="str">
            <v>第4月曜日</v>
          </cell>
        </row>
        <row r="312">
          <cell r="B312" t="str">
            <v>別所中の町</v>
          </cell>
          <cell r="C312" t="str">
            <v>火曜日</v>
          </cell>
          <cell r="D312" t="str">
            <v>金曜日</v>
          </cell>
          <cell r="E312" t="str">
            <v>第2木曜日</v>
          </cell>
          <cell r="F312" t="str">
            <v>第3水曜日</v>
          </cell>
          <cell r="G312" t="str">
            <v>第2月曜日</v>
          </cell>
          <cell r="H312" t="str">
            <v>第4月曜日</v>
          </cell>
        </row>
        <row r="313">
          <cell r="B313" t="str">
            <v>別所本町</v>
          </cell>
          <cell r="C313" t="str">
            <v>火曜日</v>
          </cell>
          <cell r="D313" t="str">
            <v>金曜日</v>
          </cell>
          <cell r="E313" t="str">
            <v>第2木曜日</v>
          </cell>
          <cell r="F313" t="str">
            <v>第3水曜日</v>
          </cell>
          <cell r="G313" t="str">
            <v>第2月曜日</v>
          </cell>
          <cell r="H313" t="str">
            <v>第4月曜日</v>
          </cell>
        </row>
        <row r="314">
          <cell r="B314" t="str">
            <v>紅茸町</v>
          </cell>
          <cell r="C314" t="str">
            <v>火曜日</v>
          </cell>
          <cell r="D314" t="str">
            <v>金曜日</v>
          </cell>
          <cell r="E314" t="str">
            <v>第2木曜日</v>
          </cell>
          <cell r="F314" t="str">
            <v>第3月曜日</v>
          </cell>
          <cell r="G314" t="str">
            <v>第2月曜日</v>
          </cell>
          <cell r="H314" t="str">
            <v>第4月曜日</v>
          </cell>
        </row>
        <row r="315">
          <cell r="B315" t="str">
            <v>本町</v>
          </cell>
          <cell r="C315" t="str">
            <v>月曜日</v>
          </cell>
          <cell r="D315" t="str">
            <v>木曜日</v>
          </cell>
          <cell r="E315" t="str">
            <v>第4火曜日</v>
          </cell>
          <cell r="F315" t="str">
            <v>第2火曜日</v>
          </cell>
          <cell r="G315" t="str">
            <v>第1火曜日</v>
          </cell>
          <cell r="H315" t="str">
            <v>第3火曜日</v>
          </cell>
        </row>
        <row r="316">
          <cell r="B316" t="str">
            <v>前島一丁目</v>
          </cell>
          <cell r="C316" t="str">
            <v>火曜日</v>
          </cell>
          <cell r="D316" t="str">
            <v>金曜日</v>
          </cell>
          <cell r="E316" t="str">
            <v>第4木曜日</v>
          </cell>
          <cell r="F316" t="str">
            <v>第2木曜日</v>
          </cell>
          <cell r="G316" t="str">
            <v>第2月曜日</v>
          </cell>
          <cell r="H316" t="str">
            <v>第4月曜日</v>
          </cell>
        </row>
        <row r="317">
          <cell r="B317" t="str">
            <v>前島二丁目</v>
          </cell>
          <cell r="C317" t="str">
            <v>火曜日</v>
          </cell>
          <cell r="D317" t="str">
            <v>金曜日</v>
          </cell>
          <cell r="E317" t="str">
            <v>第4木曜日</v>
          </cell>
          <cell r="F317" t="str">
            <v>第2木曜日</v>
          </cell>
          <cell r="G317" t="str">
            <v>第2月曜日</v>
          </cell>
          <cell r="H317" t="str">
            <v>第4月曜日</v>
          </cell>
        </row>
        <row r="318">
          <cell r="B318" t="str">
            <v>前島三丁目</v>
          </cell>
          <cell r="C318" t="str">
            <v>火曜日</v>
          </cell>
          <cell r="D318" t="str">
            <v>金曜日</v>
          </cell>
          <cell r="E318" t="str">
            <v>第4木曜日</v>
          </cell>
          <cell r="F318" t="str">
            <v>第2木曜日</v>
          </cell>
          <cell r="G318" t="str">
            <v>第2月曜日</v>
          </cell>
          <cell r="H318" t="str">
            <v>第4月曜日</v>
          </cell>
        </row>
        <row r="319">
          <cell r="B319" t="str">
            <v>前島四丁目</v>
          </cell>
          <cell r="C319" t="str">
            <v>火曜日</v>
          </cell>
          <cell r="D319" t="str">
            <v>金曜日</v>
          </cell>
          <cell r="E319" t="str">
            <v>第4木曜日</v>
          </cell>
          <cell r="F319" t="str">
            <v>第2木曜日</v>
          </cell>
          <cell r="G319" t="str">
            <v>第2月曜日</v>
          </cell>
          <cell r="H319" t="str">
            <v>第4月曜日</v>
          </cell>
        </row>
        <row r="320">
          <cell r="B320" t="str">
            <v>前島五丁目</v>
          </cell>
          <cell r="C320" t="str">
            <v>火曜日</v>
          </cell>
          <cell r="D320" t="str">
            <v>金曜日</v>
          </cell>
          <cell r="E320" t="str">
            <v>第4木曜日</v>
          </cell>
          <cell r="F320" t="str">
            <v>第2木曜日</v>
          </cell>
          <cell r="G320" t="str">
            <v>第2月曜日</v>
          </cell>
          <cell r="H320" t="str">
            <v>第4月曜日</v>
          </cell>
        </row>
        <row r="321">
          <cell r="B321" t="str">
            <v>真上町一丁目</v>
          </cell>
          <cell r="C321" t="str">
            <v>火曜日</v>
          </cell>
          <cell r="D321" t="str">
            <v>金曜日</v>
          </cell>
          <cell r="E321" t="str">
            <v>第1月曜日</v>
          </cell>
          <cell r="F321" t="str">
            <v>第4水曜日</v>
          </cell>
          <cell r="G321" t="str">
            <v>第2木曜日</v>
          </cell>
          <cell r="H321" t="str">
            <v>第4木曜日</v>
          </cell>
        </row>
        <row r="322">
          <cell r="B322" t="str">
            <v>真上町二丁目</v>
          </cell>
          <cell r="C322" t="str">
            <v>火曜日</v>
          </cell>
          <cell r="D322" t="str">
            <v>金曜日</v>
          </cell>
          <cell r="E322" t="str">
            <v>第1月曜日</v>
          </cell>
          <cell r="F322" t="str">
            <v>第4水曜日</v>
          </cell>
          <cell r="G322" t="str">
            <v>第2木曜日</v>
          </cell>
          <cell r="H322" t="str">
            <v>第4木曜日</v>
          </cell>
        </row>
        <row r="323">
          <cell r="B323" t="str">
            <v>真上町三丁目</v>
          </cell>
          <cell r="C323" t="str">
            <v>火曜日</v>
          </cell>
          <cell r="D323" t="str">
            <v>金曜日</v>
          </cell>
          <cell r="E323" t="str">
            <v>第1月曜日</v>
          </cell>
          <cell r="F323" t="str">
            <v>第4水曜日</v>
          </cell>
          <cell r="G323" t="str">
            <v>第2木曜日</v>
          </cell>
          <cell r="H323" t="str">
            <v>第4木曜日</v>
          </cell>
        </row>
        <row r="324">
          <cell r="B324" t="str">
            <v>真上町四丁目</v>
          </cell>
          <cell r="C324" t="str">
            <v>火曜日</v>
          </cell>
          <cell r="D324" t="str">
            <v>金曜日</v>
          </cell>
          <cell r="E324" t="str">
            <v>第1月曜日</v>
          </cell>
          <cell r="F324" t="str">
            <v>第4水曜日</v>
          </cell>
          <cell r="G324" t="str">
            <v>第2木曜日</v>
          </cell>
          <cell r="H324" t="str">
            <v>第4木曜日</v>
          </cell>
        </row>
        <row r="325">
          <cell r="B325" t="str">
            <v>真上町五丁目</v>
          </cell>
          <cell r="C325" t="str">
            <v>火曜日</v>
          </cell>
          <cell r="D325" t="str">
            <v>金曜日</v>
          </cell>
          <cell r="E325" t="str">
            <v>第1月曜日</v>
          </cell>
          <cell r="F325" t="str">
            <v>第4水曜日</v>
          </cell>
          <cell r="G325" t="str">
            <v>第2木曜日</v>
          </cell>
          <cell r="H325" t="str">
            <v>第4木曜日</v>
          </cell>
        </row>
        <row r="326">
          <cell r="B326" t="str">
            <v>真上町六丁目</v>
          </cell>
          <cell r="C326" t="str">
            <v>月曜日</v>
          </cell>
          <cell r="D326" t="str">
            <v>木曜日</v>
          </cell>
          <cell r="E326" t="str">
            <v>第4火曜日</v>
          </cell>
          <cell r="F326" t="str">
            <v>第1水曜日</v>
          </cell>
          <cell r="G326" t="str">
            <v>第2水曜日</v>
          </cell>
          <cell r="H326" t="str">
            <v>第4水曜日</v>
          </cell>
        </row>
        <row r="327">
          <cell r="B327" t="str">
            <v>牧田町（59棟～78棟・住宅地）</v>
          </cell>
          <cell r="C327" t="str">
            <v>月曜日</v>
          </cell>
          <cell r="D327" t="str">
            <v>木曜日</v>
          </cell>
          <cell r="E327" t="str">
            <v>第3火曜日</v>
          </cell>
          <cell r="F327" t="str">
            <v>第4火曜日</v>
          </cell>
          <cell r="G327" t="str">
            <v>第1水曜日</v>
          </cell>
          <cell r="H327" t="str">
            <v>第3水曜日</v>
          </cell>
        </row>
        <row r="328">
          <cell r="B328" t="str">
            <v>牧田町（1棟～58棟・79棟～103棟）</v>
          </cell>
          <cell r="C328" t="str">
            <v>月曜日</v>
          </cell>
          <cell r="D328" t="str">
            <v>木曜日</v>
          </cell>
          <cell r="E328" t="str">
            <v>第3火曜日</v>
          </cell>
          <cell r="F328" t="str">
            <v>第2火曜日</v>
          </cell>
          <cell r="G328" t="str">
            <v>第1水曜日</v>
          </cell>
          <cell r="H328" t="str">
            <v>第3水曜日</v>
          </cell>
        </row>
        <row r="329">
          <cell r="B329" t="str">
            <v>松川町</v>
          </cell>
          <cell r="C329" t="str">
            <v>月曜日</v>
          </cell>
          <cell r="D329" t="str">
            <v>木曜日</v>
          </cell>
          <cell r="E329" t="str">
            <v>第1火曜日</v>
          </cell>
          <cell r="F329" t="str">
            <v>第4金曜日</v>
          </cell>
          <cell r="G329" t="str">
            <v>第2火曜日</v>
          </cell>
          <cell r="H329" t="str">
            <v>第4火曜日</v>
          </cell>
        </row>
        <row r="330">
          <cell r="B330" t="str">
            <v>松が丘一丁目</v>
          </cell>
          <cell r="C330" t="str">
            <v>火曜日</v>
          </cell>
          <cell r="D330" t="str">
            <v>金曜日</v>
          </cell>
          <cell r="E330" t="str">
            <v>第1木曜日</v>
          </cell>
          <cell r="F330" t="str">
            <v>第1水曜日</v>
          </cell>
          <cell r="G330" t="str">
            <v>第2水曜日</v>
          </cell>
          <cell r="H330" t="str">
            <v>第4水曜日</v>
          </cell>
        </row>
        <row r="331">
          <cell r="B331" t="str">
            <v>松が丘二丁目</v>
          </cell>
          <cell r="C331" t="str">
            <v>火曜日</v>
          </cell>
          <cell r="D331" t="str">
            <v>金曜日</v>
          </cell>
          <cell r="E331" t="str">
            <v>第1木曜日</v>
          </cell>
          <cell r="F331" t="str">
            <v>第1水曜日</v>
          </cell>
          <cell r="G331" t="str">
            <v>第2水曜日</v>
          </cell>
          <cell r="H331" t="str">
            <v>第4水曜日</v>
          </cell>
        </row>
        <row r="332">
          <cell r="B332" t="str">
            <v>松が丘三丁目</v>
          </cell>
          <cell r="C332" t="str">
            <v>火曜日</v>
          </cell>
          <cell r="D332" t="str">
            <v>金曜日</v>
          </cell>
          <cell r="E332" t="str">
            <v>第1木曜日</v>
          </cell>
          <cell r="F332" t="str">
            <v>第1水曜日</v>
          </cell>
          <cell r="G332" t="str">
            <v>第2水曜日</v>
          </cell>
          <cell r="H332" t="str">
            <v>第4水曜日</v>
          </cell>
        </row>
        <row r="333">
          <cell r="B333" t="str">
            <v>松が丘四丁目</v>
          </cell>
          <cell r="C333" t="str">
            <v>火曜日</v>
          </cell>
          <cell r="D333" t="str">
            <v>金曜日</v>
          </cell>
          <cell r="E333" t="str">
            <v>第1木曜日</v>
          </cell>
          <cell r="F333" t="str">
            <v>第1水曜日</v>
          </cell>
          <cell r="G333" t="str">
            <v>第2水曜日</v>
          </cell>
          <cell r="H333" t="str">
            <v>第4水曜日</v>
          </cell>
        </row>
        <row r="334">
          <cell r="B334" t="str">
            <v>松原町</v>
          </cell>
          <cell r="C334" t="str">
            <v>月曜日</v>
          </cell>
          <cell r="D334" t="str">
            <v>木曜日</v>
          </cell>
          <cell r="E334" t="str">
            <v>第2金曜日</v>
          </cell>
          <cell r="F334" t="str">
            <v>第2水曜日</v>
          </cell>
          <cell r="G334" t="str">
            <v>第1火曜日</v>
          </cell>
          <cell r="H334" t="str">
            <v>第3火曜日</v>
          </cell>
        </row>
        <row r="335">
          <cell r="B335" t="str">
            <v>三島江一丁目</v>
          </cell>
          <cell r="C335" t="str">
            <v>火曜日</v>
          </cell>
          <cell r="D335" t="str">
            <v>金曜日</v>
          </cell>
          <cell r="E335" t="str">
            <v>第4水曜日</v>
          </cell>
          <cell r="F335" t="str">
            <v>第2木曜日</v>
          </cell>
          <cell r="G335" t="str">
            <v>第1月曜日</v>
          </cell>
          <cell r="H335" t="str">
            <v>第3月曜日</v>
          </cell>
        </row>
        <row r="336">
          <cell r="B336" t="str">
            <v>三島江二丁目</v>
          </cell>
          <cell r="C336" t="str">
            <v>火曜日</v>
          </cell>
          <cell r="D336" t="str">
            <v>金曜日</v>
          </cell>
          <cell r="E336" t="str">
            <v>第4水曜日</v>
          </cell>
          <cell r="F336" t="str">
            <v>第2木曜日</v>
          </cell>
          <cell r="G336" t="str">
            <v>第1月曜日</v>
          </cell>
          <cell r="H336" t="str">
            <v>第3月曜日</v>
          </cell>
        </row>
        <row r="337">
          <cell r="B337" t="str">
            <v>三島江三丁目</v>
          </cell>
          <cell r="C337" t="str">
            <v>火曜日</v>
          </cell>
          <cell r="D337" t="str">
            <v>金曜日</v>
          </cell>
          <cell r="E337" t="str">
            <v>第4水曜日</v>
          </cell>
          <cell r="F337" t="str">
            <v>第2木曜日</v>
          </cell>
          <cell r="G337" t="str">
            <v>第1月曜日</v>
          </cell>
          <cell r="H337" t="str">
            <v>第3月曜日</v>
          </cell>
        </row>
        <row r="338">
          <cell r="B338" t="str">
            <v>三島江四丁目</v>
          </cell>
          <cell r="C338" t="str">
            <v>火曜日</v>
          </cell>
          <cell r="D338" t="str">
            <v>金曜日</v>
          </cell>
          <cell r="E338" t="str">
            <v>第4水曜日</v>
          </cell>
          <cell r="F338" t="str">
            <v>第2木曜日</v>
          </cell>
          <cell r="G338" t="str">
            <v>第1月曜日</v>
          </cell>
          <cell r="H338" t="str">
            <v>第3月曜日</v>
          </cell>
        </row>
        <row r="339">
          <cell r="B339" t="str">
            <v>緑が丘一丁目</v>
          </cell>
          <cell r="C339" t="str">
            <v>火曜日</v>
          </cell>
          <cell r="D339" t="str">
            <v>金曜日</v>
          </cell>
          <cell r="E339" t="str">
            <v>第3木曜日</v>
          </cell>
          <cell r="F339" t="str">
            <v>第2水曜日</v>
          </cell>
          <cell r="G339" t="str">
            <v>第2木曜日</v>
          </cell>
          <cell r="H339" t="str">
            <v>第4木曜日</v>
          </cell>
        </row>
        <row r="340">
          <cell r="B340" t="str">
            <v>緑が丘二丁目</v>
          </cell>
          <cell r="C340" t="str">
            <v>火曜日</v>
          </cell>
          <cell r="D340" t="str">
            <v>金曜日</v>
          </cell>
          <cell r="E340" t="str">
            <v>第3木曜日</v>
          </cell>
          <cell r="F340" t="str">
            <v>第2水曜日</v>
          </cell>
          <cell r="G340" t="str">
            <v>第2木曜日</v>
          </cell>
          <cell r="H340" t="str">
            <v>第4木曜日</v>
          </cell>
        </row>
        <row r="341">
          <cell r="B341" t="str">
            <v>緑が丘三丁目</v>
          </cell>
          <cell r="C341" t="str">
            <v>火曜日</v>
          </cell>
          <cell r="D341" t="str">
            <v>金曜日</v>
          </cell>
          <cell r="E341" t="str">
            <v>第3木曜日</v>
          </cell>
          <cell r="F341" t="str">
            <v>第2水曜日</v>
          </cell>
          <cell r="G341" t="str">
            <v>第2木曜日</v>
          </cell>
          <cell r="H341" t="str">
            <v>第4木曜日</v>
          </cell>
        </row>
        <row r="342">
          <cell r="B342" t="str">
            <v>緑町</v>
          </cell>
          <cell r="C342" t="str">
            <v>月曜日</v>
          </cell>
          <cell r="D342" t="str">
            <v>木曜日</v>
          </cell>
          <cell r="E342" t="str">
            <v>第2金曜日</v>
          </cell>
          <cell r="F342" t="str">
            <v>第2水曜日</v>
          </cell>
          <cell r="G342" t="str">
            <v>第1火曜日</v>
          </cell>
          <cell r="H342" t="str">
            <v>第3火曜日</v>
          </cell>
        </row>
        <row r="343">
          <cell r="B343" t="str">
            <v>南芥川町</v>
          </cell>
          <cell r="C343" t="str">
            <v>月曜日</v>
          </cell>
          <cell r="D343" t="str">
            <v>木曜日</v>
          </cell>
          <cell r="E343" t="str">
            <v>第2水曜日</v>
          </cell>
          <cell r="F343" t="str">
            <v>第1水曜日</v>
          </cell>
          <cell r="G343" t="str">
            <v>第1火曜日</v>
          </cell>
          <cell r="H343" t="str">
            <v>第3火曜日</v>
          </cell>
        </row>
        <row r="344">
          <cell r="B344" t="str">
            <v>南大樋町</v>
          </cell>
          <cell r="C344" t="str">
            <v>火曜日</v>
          </cell>
          <cell r="D344" t="str">
            <v>金曜日</v>
          </cell>
          <cell r="E344" t="str">
            <v>第3水曜日</v>
          </cell>
          <cell r="F344" t="str">
            <v>第2木曜日</v>
          </cell>
          <cell r="G344" t="str">
            <v>第1月曜日</v>
          </cell>
          <cell r="H344" t="str">
            <v>第3月曜日</v>
          </cell>
        </row>
        <row r="345">
          <cell r="B345" t="str">
            <v>南庄所町</v>
          </cell>
          <cell r="C345" t="str">
            <v>火曜日</v>
          </cell>
          <cell r="D345" t="str">
            <v>金曜日</v>
          </cell>
          <cell r="E345" t="str">
            <v>第2月曜日</v>
          </cell>
          <cell r="F345" t="str">
            <v>第4水曜日</v>
          </cell>
          <cell r="G345" t="str">
            <v>第1月曜日</v>
          </cell>
          <cell r="H345" t="str">
            <v>第3月曜日</v>
          </cell>
        </row>
        <row r="346">
          <cell r="B346" t="str">
            <v>南総持寺町</v>
          </cell>
          <cell r="C346" t="str">
            <v>火曜日</v>
          </cell>
          <cell r="D346" t="str">
            <v>金曜日</v>
          </cell>
          <cell r="E346" t="str">
            <v>第4月曜日</v>
          </cell>
          <cell r="F346" t="str">
            <v>第2月曜日</v>
          </cell>
          <cell r="G346" t="str">
            <v>第1木曜日</v>
          </cell>
          <cell r="H346" t="str">
            <v>第3木曜日</v>
          </cell>
        </row>
        <row r="347">
          <cell r="B347" t="str">
            <v>南松原町</v>
          </cell>
          <cell r="C347" t="str">
            <v>月曜日</v>
          </cell>
          <cell r="D347" t="str">
            <v>木曜日</v>
          </cell>
          <cell r="E347" t="str">
            <v>第4火曜日</v>
          </cell>
          <cell r="F347" t="str">
            <v>第2火曜日</v>
          </cell>
          <cell r="G347" t="str">
            <v>第1金曜日</v>
          </cell>
          <cell r="H347" t="str">
            <v>第3金曜日</v>
          </cell>
        </row>
        <row r="348">
          <cell r="B348" t="str">
            <v>宮が谷町</v>
          </cell>
          <cell r="C348" t="str">
            <v>火曜日</v>
          </cell>
          <cell r="D348" t="str">
            <v>金曜日</v>
          </cell>
          <cell r="E348" t="str">
            <v>第3月曜日</v>
          </cell>
          <cell r="F348" t="str">
            <v>第3水曜日</v>
          </cell>
          <cell r="G348" t="str">
            <v>第2木曜日</v>
          </cell>
          <cell r="H348" t="str">
            <v>第4木曜日</v>
          </cell>
        </row>
        <row r="349">
          <cell r="B349" t="str">
            <v>宮田町一丁目</v>
          </cell>
          <cell r="C349" t="str">
            <v>月曜日</v>
          </cell>
          <cell r="D349" t="str">
            <v>木曜日</v>
          </cell>
          <cell r="E349" t="str">
            <v>第2火曜日</v>
          </cell>
          <cell r="F349" t="str">
            <v>第2水曜日</v>
          </cell>
          <cell r="G349" t="str">
            <v>第1水曜日</v>
          </cell>
          <cell r="H349" t="str">
            <v>第3水曜日</v>
          </cell>
        </row>
        <row r="350">
          <cell r="B350" t="str">
            <v>宮田町二丁目</v>
          </cell>
          <cell r="C350" t="str">
            <v>月曜日</v>
          </cell>
          <cell r="D350" t="str">
            <v>木曜日</v>
          </cell>
          <cell r="E350" t="str">
            <v>第2火曜日</v>
          </cell>
          <cell r="F350" t="str">
            <v>第2水曜日</v>
          </cell>
          <cell r="G350" t="str">
            <v>第1水曜日</v>
          </cell>
          <cell r="H350" t="str">
            <v>第3水曜日</v>
          </cell>
        </row>
        <row r="351">
          <cell r="B351" t="str">
            <v>宮田町三丁目</v>
          </cell>
          <cell r="C351" t="str">
            <v>月曜日</v>
          </cell>
          <cell r="D351" t="str">
            <v>木曜日</v>
          </cell>
          <cell r="E351" t="str">
            <v>第2火曜日</v>
          </cell>
          <cell r="F351" t="str">
            <v>第2水曜日</v>
          </cell>
          <cell r="G351" t="str">
            <v>第1水曜日</v>
          </cell>
          <cell r="H351" t="str">
            <v>第3水曜日</v>
          </cell>
        </row>
        <row r="352">
          <cell r="B352" t="str">
            <v>宮之川原一丁目</v>
          </cell>
          <cell r="C352" t="str">
            <v>火曜日</v>
          </cell>
          <cell r="D352" t="str">
            <v>金曜日</v>
          </cell>
          <cell r="E352" t="str">
            <v>第3木曜日</v>
          </cell>
          <cell r="F352" t="str">
            <v>第1水曜日</v>
          </cell>
          <cell r="G352" t="str">
            <v>第2木曜日</v>
          </cell>
          <cell r="H352" t="str">
            <v>第4木曜日</v>
          </cell>
        </row>
        <row r="353">
          <cell r="B353" t="str">
            <v>宮之川原二丁目</v>
          </cell>
          <cell r="C353" t="str">
            <v>火曜日</v>
          </cell>
          <cell r="D353" t="str">
            <v>金曜日</v>
          </cell>
          <cell r="E353" t="str">
            <v>第3木曜日</v>
          </cell>
          <cell r="F353" t="str">
            <v>第1水曜日</v>
          </cell>
          <cell r="G353" t="str">
            <v>第2木曜日</v>
          </cell>
          <cell r="H353" t="str">
            <v>第4木曜日</v>
          </cell>
        </row>
        <row r="354">
          <cell r="B354" t="str">
            <v>宮之川原三丁目</v>
          </cell>
          <cell r="C354" t="str">
            <v>火曜日</v>
          </cell>
          <cell r="D354" t="str">
            <v>金曜日</v>
          </cell>
          <cell r="E354" t="str">
            <v>第3木曜日</v>
          </cell>
          <cell r="F354" t="str">
            <v>第1水曜日</v>
          </cell>
          <cell r="G354" t="str">
            <v>第2木曜日</v>
          </cell>
          <cell r="H354" t="str">
            <v>第4木曜日</v>
          </cell>
        </row>
        <row r="355">
          <cell r="B355" t="str">
            <v>宮之川原四丁目</v>
          </cell>
          <cell r="C355" t="str">
            <v>火曜日</v>
          </cell>
          <cell r="D355" t="str">
            <v>金曜日</v>
          </cell>
          <cell r="E355" t="str">
            <v>第3木曜日</v>
          </cell>
          <cell r="F355" t="str">
            <v>第1水曜日</v>
          </cell>
          <cell r="G355" t="str">
            <v>第2木曜日</v>
          </cell>
          <cell r="H355" t="str">
            <v>第4木曜日</v>
          </cell>
        </row>
        <row r="356">
          <cell r="B356" t="str">
            <v>宮之川原五丁目</v>
          </cell>
          <cell r="C356" t="str">
            <v>火曜日</v>
          </cell>
          <cell r="D356" t="str">
            <v>金曜日</v>
          </cell>
          <cell r="E356" t="str">
            <v>第3木曜日</v>
          </cell>
          <cell r="F356" t="str">
            <v>第1水曜日</v>
          </cell>
          <cell r="G356" t="str">
            <v>第2木曜日</v>
          </cell>
          <cell r="H356" t="str">
            <v>第4木曜日</v>
          </cell>
        </row>
        <row r="357">
          <cell r="B357" t="str">
            <v>宮之川原元町</v>
          </cell>
          <cell r="C357" t="str">
            <v>火曜日</v>
          </cell>
          <cell r="D357" t="str">
            <v>金曜日</v>
          </cell>
          <cell r="E357" t="str">
            <v>第3木曜日</v>
          </cell>
          <cell r="F357" t="str">
            <v>第1水曜日</v>
          </cell>
          <cell r="G357" t="str">
            <v>第2木曜日</v>
          </cell>
          <cell r="H357" t="str">
            <v>第4木曜日</v>
          </cell>
        </row>
        <row r="358">
          <cell r="B358" t="str">
            <v>宮野町</v>
          </cell>
          <cell r="C358" t="str">
            <v>月曜日</v>
          </cell>
          <cell r="D358" t="str">
            <v>木曜日</v>
          </cell>
          <cell r="E358" t="str">
            <v>第2金曜日</v>
          </cell>
          <cell r="F358" t="str">
            <v>第4火曜日</v>
          </cell>
          <cell r="G358" t="str">
            <v>第1金曜日</v>
          </cell>
          <cell r="H358" t="str">
            <v>第3金曜日</v>
          </cell>
        </row>
        <row r="359">
          <cell r="B359" t="str">
            <v>紫町</v>
          </cell>
          <cell r="C359" t="str">
            <v>月曜日</v>
          </cell>
          <cell r="D359" t="str">
            <v>木曜日</v>
          </cell>
          <cell r="E359" t="str">
            <v>第2水曜日</v>
          </cell>
          <cell r="F359" t="str">
            <v>第1水曜日</v>
          </cell>
          <cell r="G359" t="str">
            <v>第1火曜日</v>
          </cell>
          <cell r="H359" t="str">
            <v>第3火曜日</v>
          </cell>
        </row>
        <row r="360">
          <cell r="B360" t="str">
            <v>名神町</v>
          </cell>
          <cell r="C360" t="str">
            <v>火曜日</v>
          </cell>
          <cell r="D360" t="str">
            <v>金曜日</v>
          </cell>
          <cell r="E360" t="str">
            <v>第1月曜日</v>
          </cell>
          <cell r="F360" t="str">
            <v>第4水曜日</v>
          </cell>
          <cell r="G360" t="str">
            <v>第2木曜日</v>
          </cell>
          <cell r="H360" t="str">
            <v>第4木曜日</v>
          </cell>
        </row>
        <row r="361">
          <cell r="B361" t="str">
            <v>柳川町一丁目</v>
          </cell>
          <cell r="C361" t="str">
            <v>火曜日</v>
          </cell>
          <cell r="D361" t="str">
            <v>金曜日</v>
          </cell>
          <cell r="E361" t="str">
            <v>第4月曜日</v>
          </cell>
          <cell r="F361" t="str">
            <v>第2月曜日</v>
          </cell>
          <cell r="G361" t="str">
            <v>第1木曜日</v>
          </cell>
          <cell r="H361" t="str">
            <v>第3木曜日</v>
          </cell>
        </row>
        <row r="362">
          <cell r="B362" t="str">
            <v>柳川町二丁目</v>
          </cell>
          <cell r="C362" t="str">
            <v>火曜日</v>
          </cell>
          <cell r="D362" t="str">
            <v>金曜日</v>
          </cell>
          <cell r="E362" t="str">
            <v>第4月曜日</v>
          </cell>
          <cell r="F362" t="str">
            <v>第2月曜日</v>
          </cell>
          <cell r="G362" t="str">
            <v>第1木曜日</v>
          </cell>
          <cell r="H362" t="str">
            <v>第3木曜日</v>
          </cell>
        </row>
        <row r="363">
          <cell r="B363" t="str">
            <v>八幡町</v>
          </cell>
          <cell r="C363" t="str">
            <v>月曜日</v>
          </cell>
          <cell r="D363" t="str">
            <v>木曜日</v>
          </cell>
          <cell r="E363" t="str">
            <v>第4火曜日</v>
          </cell>
          <cell r="F363" t="str">
            <v>第2火曜日</v>
          </cell>
          <cell r="G363" t="str">
            <v>第1火曜日</v>
          </cell>
          <cell r="H363" t="str">
            <v>第3火曜日</v>
          </cell>
        </row>
        <row r="364">
          <cell r="B364" t="str">
            <v>山手町一丁目</v>
          </cell>
          <cell r="C364" t="str">
            <v>火曜日</v>
          </cell>
          <cell r="D364" t="str">
            <v>金曜日</v>
          </cell>
          <cell r="E364" t="str">
            <v>第2木曜日</v>
          </cell>
          <cell r="F364" t="str">
            <v>第3月曜日</v>
          </cell>
          <cell r="G364" t="str">
            <v>第2月曜日</v>
          </cell>
          <cell r="H364" t="str">
            <v>第4月曜日</v>
          </cell>
        </row>
        <row r="365">
          <cell r="B365" t="str">
            <v>山手町二丁目</v>
          </cell>
          <cell r="C365" t="str">
            <v>火曜日</v>
          </cell>
          <cell r="D365" t="str">
            <v>金曜日</v>
          </cell>
          <cell r="E365" t="str">
            <v>第2木曜日</v>
          </cell>
          <cell r="F365" t="str">
            <v>第3月曜日</v>
          </cell>
          <cell r="G365" t="str">
            <v>第2月曜日</v>
          </cell>
          <cell r="H365" t="str">
            <v>第4月曜日</v>
          </cell>
        </row>
        <row r="366">
          <cell r="B366" t="str">
            <v>弥生が丘町</v>
          </cell>
          <cell r="C366" t="str">
            <v>火曜日</v>
          </cell>
          <cell r="D366" t="str">
            <v>金曜日</v>
          </cell>
          <cell r="E366" t="str">
            <v>第3月曜日</v>
          </cell>
          <cell r="F366" t="str">
            <v>第3水曜日</v>
          </cell>
          <cell r="G366" t="str">
            <v>第2木曜日</v>
          </cell>
          <cell r="H366" t="str">
            <v>第4木曜日</v>
          </cell>
        </row>
        <row r="367">
          <cell r="B367" t="str">
            <v>淀の原町</v>
          </cell>
          <cell r="C367" t="str">
            <v>火曜日</v>
          </cell>
          <cell r="D367" t="str">
            <v>金曜日</v>
          </cell>
          <cell r="E367" t="str">
            <v>第4木曜日</v>
          </cell>
          <cell r="F367" t="str">
            <v>第3水曜日</v>
          </cell>
          <cell r="G367" t="str">
            <v>第2月曜日</v>
          </cell>
          <cell r="H367" t="str">
            <v>第4月曜日</v>
          </cell>
        </row>
        <row r="368">
          <cell r="B368" t="str">
            <v>霊仙寺町一丁目</v>
          </cell>
          <cell r="C368" t="str">
            <v>月曜日</v>
          </cell>
          <cell r="D368" t="str">
            <v>木曜日</v>
          </cell>
          <cell r="E368" t="str">
            <v>第1金曜日</v>
          </cell>
          <cell r="F368" t="str">
            <v>第4水曜日</v>
          </cell>
          <cell r="G368" t="str">
            <v>第2金曜日</v>
          </cell>
          <cell r="H368" t="str">
            <v>第4金曜日</v>
          </cell>
        </row>
        <row r="369">
          <cell r="B369" t="str">
            <v>霊仙寺町二丁目</v>
          </cell>
          <cell r="C369" t="str">
            <v>月曜日</v>
          </cell>
          <cell r="D369" t="str">
            <v>木曜日</v>
          </cell>
          <cell r="E369" t="str">
            <v>第1金曜日</v>
          </cell>
          <cell r="F369" t="str">
            <v>第4水曜日</v>
          </cell>
          <cell r="G369" t="str">
            <v>第2金曜日</v>
          </cell>
          <cell r="H369" t="str">
            <v>第4金曜日</v>
          </cell>
        </row>
        <row r="370">
          <cell r="B370" t="str">
            <v>若松町</v>
          </cell>
          <cell r="C370" t="str">
            <v>月曜日</v>
          </cell>
          <cell r="D370" t="str">
            <v>木曜日</v>
          </cell>
          <cell r="E370" t="str">
            <v>第1火曜日</v>
          </cell>
          <cell r="F370" t="str">
            <v>第4金曜日</v>
          </cell>
          <cell r="G370" t="str">
            <v>第2火曜日</v>
          </cell>
          <cell r="H370" t="str">
            <v>第4火曜日</v>
          </cell>
        </row>
      </sheetData>
      <sheetData sheetId="10">
        <row r="1">
          <cell r="C1" t="str">
            <v>可燃ごみ</v>
          </cell>
          <cell r="D1" t="str">
            <v>可燃ごみ</v>
          </cell>
          <cell r="E1" t="str">
            <v>可燃ごみ</v>
          </cell>
          <cell r="F1" t="str">
            <v>可燃ごみ</v>
          </cell>
          <cell r="G1" t="str">
            <v>可燃ごみ</v>
          </cell>
          <cell r="H1" t="str">
            <v>可燃ごみ</v>
          </cell>
          <cell r="I1" t="str">
            <v>可燃ごみ</v>
          </cell>
          <cell r="J1" t="str">
            <v>不燃ごみ</v>
          </cell>
          <cell r="K1" t="str">
            <v>大型可燃ごみ</v>
          </cell>
          <cell r="L1" t="str">
            <v>リサイクルごみ</v>
          </cell>
        </row>
        <row r="2">
          <cell r="B2" t="str">
            <v>赤大路町</v>
          </cell>
          <cell r="C2" t="str">
            <v>第3月曜日</v>
          </cell>
          <cell r="D2" t="str">
            <v>第4月曜日</v>
          </cell>
          <cell r="E2" t="str">
            <v>第5月曜日</v>
          </cell>
          <cell r="F2" t="str">
            <v>第3木曜日</v>
          </cell>
          <cell r="G2" t="str">
            <v>第4木曜日</v>
          </cell>
          <cell r="H2" t="str">
            <v>第5木曜日</v>
          </cell>
          <cell r="J2" t="str">
            <v>第2火曜日</v>
          </cell>
          <cell r="K2" t="str">
            <v>第1金曜日</v>
          </cell>
          <cell r="L2" t="str">
            <v>第1水曜日</v>
          </cell>
        </row>
        <row r="3">
          <cell r="B3" t="str">
            <v>芥川町一丁目</v>
          </cell>
          <cell r="C3" t="str">
            <v>第3月曜日</v>
          </cell>
          <cell r="D3" t="str">
            <v>第4月曜日</v>
          </cell>
          <cell r="E3" t="str">
            <v>第5月曜日</v>
          </cell>
          <cell r="F3" t="str">
            <v>第3木曜日</v>
          </cell>
          <cell r="G3" t="str">
            <v>第4木曜日</v>
          </cell>
          <cell r="H3" t="str">
            <v>第5木曜日</v>
          </cell>
          <cell r="J3" t="str">
            <v>第2水曜日</v>
          </cell>
          <cell r="K3" t="str">
            <v>第1水曜日</v>
          </cell>
          <cell r="L3" t="str">
            <v>第1火曜日</v>
          </cell>
        </row>
        <row r="4">
          <cell r="B4" t="str">
            <v>芥川町二丁目</v>
          </cell>
          <cell r="C4" t="str">
            <v>第3月曜日</v>
          </cell>
          <cell r="D4" t="str">
            <v>第4月曜日</v>
          </cell>
          <cell r="E4" t="str">
            <v>第5月曜日</v>
          </cell>
          <cell r="F4" t="str">
            <v>第3木曜日</v>
          </cell>
          <cell r="G4" t="str">
            <v>第4木曜日</v>
          </cell>
          <cell r="H4" t="str">
            <v>第5木曜日</v>
          </cell>
          <cell r="J4" t="str">
            <v>第2水曜日</v>
          </cell>
          <cell r="K4" t="str">
            <v>第1水曜日</v>
          </cell>
          <cell r="L4" t="str">
            <v>第1火曜日</v>
          </cell>
        </row>
        <row r="5">
          <cell r="B5" t="str">
            <v>芥川町三丁目</v>
          </cell>
          <cell r="C5" t="str">
            <v>第3月曜日</v>
          </cell>
          <cell r="D5" t="str">
            <v>第4月曜日</v>
          </cell>
          <cell r="E5" t="str">
            <v>第5月曜日</v>
          </cell>
          <cell r="F5" t="str">
            <v>第3木曜日</v>
          </cell>
          <cell r="G5" t="str">
            <v>第4木曜日</v>
          </cell>
          <cell r="H5" t="str">
            <v>第5木曜日</v>
          </cell>
          <cell r="J5" t="str">
            <v>第2水曜日</v>
          </cell>
          <cell r="K5" t="str">
            <v>第1水曜日</v>
          </cell>
          <cell r="L5" t="str">
            <v>第1火曜日</v>
          </cell>
        </row>
        <row r="6">
          <cell r="B6" t="str">
            <v>芥川町四丁目</v>
          </cell>
          <cell r="C6" t="str">
            <v>第3月曜日</v>
          </cell>
          <cell r="D6" t="str">
            <v>第4月曜日</v>
          </cell>
          <cell r="E6" t="str">
            <v>第5月曜日</v>
          </cell>
          <cell r="F6" t="str">
            <v>第3木曜日</v>
          </cell>
          <cell r="G6" t="str">
            <v>第4木曜日</v>
          </cell>
          <cell r="H6" t="str">
            <v>第5木曜日</v>
          </cell>
          <cell r="J6" t="str">
            <v>第2水曜日</v>
          </cell>
          <cell r="K6" t="str">
            <v>第1水曜日</v>
          </cell>
          <cell r="L6" t="str">
            <v>第1火曜日</v>
          </cell>
        </row>
        <row r="7">
          <cell r="B7" t="str">
            <v>明田町</v>
          </cell>
          <cell r="C7" t="str">
            <v>第3月曜日</v>
          </cell>
          <cell r="D7" t="str">
            <v>第4月曜日</v>
          </cell>
          <cell r="E7" t="str">
            <v>第5月曜日</v>
          </cell>
          <cell r="F7" t="str">
            <v>第3木曜日</v>
          </cell>
          <cell r="G7" t="str">
            <v>第4木曜日</v>
          </cell>
          <cell r="H7" t="str">
            <v>第5木曜日</v>
          </cell>
          <cell r="J7" t="str">
            <v>第2金曜日</v>
          </cell>
          <cell r="K7" t="str">
            <v>第2水曜日</v>
          </cell>
          <cell r="L7" t="str">
            <v>第1火曜日</v>
          </cell>
        </row>
        <row r="8">
          <cell r="B8" t="str">
            <v>明野町</v>
          </cell>
          <cell r="C8" t="str">
            <v>第3月曜日</v>
          </cell>
          <cell r="D8" t="str">
            <v>第4月曜日</v>
          </cell>
          <cell r="E8" t="str">
            <v>第5月曜日</v>
          </cell>
          <cell r="F8" t="str">
            <v>第3木曜日</v>
          </cell>
          <cell r="G8" t="str">
            <v>第4木曜日</v>
          </cell>
          <cell r="H8" t="str">
            <v>第5木曜日</v>
          </cell>
          <cell r="J8" t="str">
            <v>第2金曜日</v>
          </cell>
          <cell r="K8" t="str">
            <v>第4火曜日</v>
          </cell>
          <cell r="L8" t="str">
            <v>第1金曜日</v>
          </cell>
        </row>
        <row r="9">
          <cell r="B9" t="str">
            <v>朝日町</v>
          </cell>
          <cell r="C9" t="str">
            <v>第3月曜日</v>
          </cell>
          <cell r="D9" t="str">
            <v>第4月曜日</v>
          </cell>
          <cell r="E9" t="str">
            <v>第5月曜日</v>
          </cell>
          <cell r="F9" t="str">
            <v>第3木曜日</v>
          </cell>
          <cell r="G9" t="str">
            <v>第4木曜日</v>
          </cell>
          <cell r="H9" t="str">
            <v>第5木曜日</v>
          </cell>
          <cell r="J9" t="str">
            <v>第2火曜日</v>
          </cell>
          <cell r="K9" t="str">
            <v>第1金曜日</v>
          </cell>
          <cell r="L9" t="str">
            <v>第1水曜日</v>
          </cell>
        </row>
        <row r="10">
          <cell r="B10" t="str">
            <v>阿武野一丁目</v>
          </cell>
          <cell r="C10" t="str">
            <v>第3月曜日</v>
          </cell>
          <cell r="D10" t="str">
            <v>第4月曜日</v>
          </cell>
          <cell r="E10" t="str">
            <v>第5月曜日</v>
          </cell>
          <cell r="F10" t="str">
            <v>第3木曜日</v>
          </cell>
          <cell r="G10" t="str">
            <v>第4木曜日</v>
          </cell>
          <cell r="H10" t="str">
            <v>第5木曜日</v>
          </cell>
          <cell r="J10" t="str">
            <v>第1金曜日</v>
          </cell>
          <cell r="K10" t="str">
            <v>第4水曜日</v>
          </cell>
          <cell r="L10" t="str">
            <v>第2金曜日</v>
          </cell>
        </row>
        <row r="11">
          <cell r="B11" t="str">
            <v>阿武野二丁目</v>
          </cell>
          <cell r="C11" t="str">
            <v>第3月曜日</v>
          </cell>
          <cell r="D11" t="str">
            <v>第4月曜日</v>
          </cell>
          <cell r="E11" t="str">
            <v>第5月曜日</v>
          </cell>
          <cell r="F11" t="str">
            <v>第3木曜日</v>
          </cell>
          <cell r="G11" t="str">
            <v>第4木曜日</v>
          </cell>
          <cell r="H11" t="str">
            <v>第5木曜日</v>
          </cell>
          <cell r="J11" t="str">
            <v>第1金曜日</v>
          </cell>
          <cell r="K11" t="str">
            <v>第4水曜日</v>
          </cell>
          <cell r="L11" t="str">
            <v>第2金曜日</v>
          </cell>
        </row>
        <row r="12">
          <cell r="B12" t="str">
            <v>天川町</v>
          </cell>
          <cell r="C12" t="str">
            <v>第3月曜日</v>
          </cell>
          <cell r="D12" t="str">
            <v>第4月曜日</v>
          </cell>
          <cell r="E12" t="str">
            <v>第5月曜日</v>
          </cell>
          <cell r="F12" t="str">
            <v>第3木曜日</v>
          </cell>
          <cell r="G12" t="str">
            <v>第4木曜日</v>
          </cell>
          <cell r="H12" t="str">
            <v>第5木曜日</v>
          </cell>
          <cell r="J12" t="str">
            <v>第2金曜日</v>
          </cell>
          <cell r="K12" t="str">
            <v>第3水曜日</v>
          </cell>
          <cell r="L12" t="str">
            <v>第2火曜日</v>
          </cell>
        </row>
        <row r="13">
          <cell r="B13" t="str">
            <v>天川新町</v>
          </cell>
          <cell r="C13" t="str">
            <v>第3月曜日</v>
          </cell>
          <cell r="D13" t="str">
            <v>第4月曜日</v>
          </cell>
          <cell r="E13" t="str">
            <v>第5月曜日</v>
          </cell>
          <cell r="F13" t="str">
            <v>第3木曜日</v>
          </cell>
          <cell r="G13" t="str">
            <v>第4木曜日</v>
          </cell>
          <cell r="H13" t="str">
            <v>第5木曜日</v>
          </cell>
          <cell r="J13" t="str">
            <v>第2金曜日</v>
          </cell>
          <cell r="K13" t="str">
            <v>第3水曜日</v>
          </cell>
          <cell r="L13" t="str">
            <v>第2火曜日</v>
          </cell>
        </row>
        <row r="14">
          <cell r="B14" t="str">
            <v>安満磐手町</v>
          </cell>
          <cell r="C14" t="str">
            <v>第3火曜日</v>
          </cell>
          <cell r="D14" t="str">
            <v>第4火曜日</v>
          </cell>
          <cell r="E14" t="str">
            <v>第5火曜日</v>
          </cell>
          <cell r="F14" t="str">
            <v>第3金曜日</v>
          </cell>
          <cell r="G14" t="str">
            <v>第4金曜日</v>
          </cell>
          <cell r="H14" t="str">
            <v>第5金曜日</v>
          </cell>
          <cell r="J14" t="str">
            <v>第2木曜日</v>
          </cell>
          <cell r="K14" t="str">
            <v>第1月曜日</v>
          </cell>
          <cell r="L14" t="str">
            <v>第2月曜日</v>
          </cell>
        </row>
        <row r="15">
          <cell r="B15" t="str">
            <v>安満北の町</v>
          </cell>
          <cell r="C15" t="str">
            <v>第3火曜日</v>
          </cell>
          <cell r="D15" t="str">
            <v>第4火曜日</v>
          </cell>
          <cell r="E15" t="str">
            <v>第5火曜日</v>
          </cell>
          <cell r="F15" t="str">
            <v>第3金曜日</v>
          </cell>
          <cell r="G15" t="str">
            <v>第4金曜日</v>
          </cell>
          <cell r="H15" t="str">
            <v>第5金曜日</v>
          </cell>
          <cell r="J15" t="str">
            <v>第2木曜日</v>
          </cell>
          <cell r="K15" t="str">
            <v>第1月曜日</v>
          </cell>
          <cell r="L15" t="str">
            <v>第2月曜日</v>
          </cell>
        </row>
        <row r="16">
          <cell r="B16" t="str">
            <v>安満中の町</v>
          </cell>
          <cell r="C16" t="str">
            <v>第3火曜日</v>
          </cell>
          <cell r="D16" t="str">
            <v>第4火曜日</v>
          </cell>
          <cell r="E16" t="str">
            <v>第5火曜日</v>
          </cell>
          <cell r="F16" t="str">
            <v>第3金曜日</v>
          </cell>
          <cell r="G16" t="str">
            <v>第4金曜日</v>
          </cell>
          <cell r="H16" t="str">
            <v>第5金曜日</v>
          </cell>
          <cell r="J16" t="str">
            <v>第2木曜日</v>
          </cell>
          <cell r="K16" t="str">
            <v>第1月曜日</v>
          </cell>
          <cell r="L16" t="str">
            <v>第2月曜日</v>
          </cell>
        </row>
        <row r="17">
          <cell r="B17" t="str">
            <v>安満西の町</v>
          </cell>
          <cell r="C17" t="str">
            <v>第3火曜日</v>
          </cell>
          <cell r="D17" t="str">
            <v>第4火曜日</v>
          </cell>
          <cell r="E17" t="str">
            <v>第5火曜日</v>
          </cell>
          <cell r="F17" t="str">
            <v>第3金曜日</v>
          </cell>
          <cell r="G17" t="str">
            <v>第4金曜日</v>
          </cell>
          <cell r="H17" t="str">
            <v>第5金曜日</v>
          </cell>
          <cell r="J17" t="str">
            <v>第2木曜日</v>
          </cell>
          <cell r="K17" t="str">
            <v>第1月曜日</v>
          </cell>
          <cell r="L17" t="str">
            <v>第2月曜日</v>
          </cell>
        </row>
        <row r="18">
          <cell r="B18" t="str">
            <v>安満東の町</v>
          </cell>
          <cell r="C18" t="str">
            <v>第3火曜日</v>
          </cell>
          <cell r="D18" t="str">
            <v>第4火曜日</v>
          </cell>
          <cell r="E18" t="str">
            <v>第5火曜日</v>
          </cell>
          <cell r="F18" t="str">
            <v>第3金曜日</v>
          </cell>
          <cell r="G18" t="str">
            <v>第4金曜日</v>
          </cell>
          <cell r="H18" t="str">
            <v>第5金曜日</v>
          </cell>
          <cell r="J18" t="str">
            <v>第2木曜日</v>
          </cell>
          <cell r="K18" t="str">
            <v>第1月曜日</v>
          </cell>
          <cell r="L18" t="str">
            <v>第2月曜日</v>
          </cell>
        </row>
        <row r="19">
          <cell r="B19" t="str">
            <v>安満御所の町</v>
          </cell>
          <cell r="C19" t="str">
            <v>第3火曜日</v>
          </cell>
          <cell r="D19" t="str">
            <v>第4火曜日</v>
          </cell>
          <cell r="E19" t="str">
            <v>第5火曜日</v>
          </cell>
          <cell r="F19" t="str">
            <v>第3金曜日</v>
          </cell>
          <cell r="G19" t="str">
            <v>第4金曜日</v>
          </cell>
          <cell r="H19" t="str">
            <v>第5金曜日</v>
          </cell>
          <cell r="J19" t="str">
            <v>第2木曜日</v>
          </cell>
          <cell r="K19" t="str">
            <v>第1月曜日</v>
          </cell>
          <cell r="L19" t="str">
            <v>第2月曜日</v>
          </cell>
        </row>
        <row r="20">
          <cell r="B20" t="str">
            <v>安満新町</v>
          </cell>
          <cell r="C20" t="str">
            <v>第3火曜日</v>
          </cell>
          <cell r="D20" t="str">
            <v>第4火曜日</v>
          </cell>
          <cell r="E20" t="str">
            <v>第5火曜日</v>
          </cell>
          <cell r="F20" t="str">
            <v>第3金曜日</v>
          </cell>
          <cell r="G20" t="str">
            <v>第4金曜日</v>
          </cell>
          <cell r="H20" t="str">
            <v>第5金曜日</v>
          </cell>
          <cell r="J20" t="str">
            <v>第2木曜日</v>
          </cell>
          <cell r="K20" t="str">
            <v>第1月曜日</v>
          </cell>
          <cell r="L20" t="str">
            <v>第2月曜日</v>
          </cell>
        </row>
        <row r="21">
          <cell r="B21" t="str">
            <v>安岡寺町一丁目</v>
          </cell>
          <cell r="C21" t="str">
            <v>第3火曜日</v>
          </cell>
          <cell r="D21" t="str">
            <v>第4火曜日</v>
          </cell>
          <cell r="E21" t="str">
            <v>第5火曜日</v>
          </cell>
          <cell r="F21" t="str">
            <v>第3金曜日</v>
          </cell>
          <cell r="G21" t="str">
            <v>第4金曜日</v>
          </cell>
          <cell r="H21" t="str">
            <v>第5金曜日</v>
          </cell>
          <cell r="J21" t="str">
            <v>第1木曜日</v>
          </cell>
          <cell r="K21" t="str">
            <v>第1水曜日</v>
          </cell>
          <cell r="L21" t="str">
            <v>第2水曜日</v>
          </cell>
        </row>
        <row r="22">
          <cell r="B22" t="str">
            <v>安岡寺町二丁目</v>
          </cell>
          <cell r="C22" t="str">
            <v>第3火曜日</v>
          </cell>
          <cell r="D22" t="str">
            <v>第4火曜日</v>
          </cell>
          <cell r="E22" t="str">
            <v>第5火曜日</v>
          </cell>
          <cell r="F22" t="str">
            <v>第3金曜日</v>
          </cell>
          <cell r="G22" t="str">
            <v>第4金曜日</v>
          </cell>
          <cell r="H22" t="str">
            <v>第5金曜日</v>
          </cell>
          <cell r="J22" t="str">
            <v>第1木曜日</v>
          </cell>
          <cell r="K22" t="str">
            <v>第1水曜日</v>
          </cell>
          <cell r="L22" t="str">
            <v>第2水曜日</v>
          </cell>
        </row>
        <row r="23">
          <cell r="B23" t="str">
            <v>安岡寺町三丁目</v>
          </cell>
          <cell r="C23" t="str">
            <v>第3火曜日</v>
          </cell>
          <cell r="D23" t="str">
            <v>第4火曜日</v>
          </cell>
          <cell r="E23" t="str">
            <v>第5火曜日</v>
          </cell>
          <cell r="F23" t="str">
            <v>第3金曜日</v>
          </cell>
          <cell r="G23" t="str">
            <v>第4金曜日</v>
          </cell>
          <cell r="H23" t="str">
            <v>第5金曜日</v>
          </cell>
          <cell r="J23" t="str">
            <v>第1木曜日</v>
          </cell>
          <cell r="K23" t="str">
            <v>第1水曜日</v>
          </cell>
          <cell r="L23" t="str">
            <v>第2水曜日</v>
          </cell>
        </row>
        <row r="24">
          <cell r="B24" t="str">
            <v>安岡寺町四丁目</v>
          </cell>
          <cell r="C24" t="str">
            <v>第3火曜日</v>
          </cell>
          <cell r="D24" t="str">
            <v>第4火曜日</v>
          </cell>
          <cell r="E24" t="str">
            <v>第5火曜日</v>
          </cell>
          <cell r="F24" t="str">
            <v>第3金曜日</v>
          </cell>
          <cell r="G24" t="str">
            <v>第4金曜日</v>
          </cell>
          <cell r="H24" t="str">
            <v>第5金曜日</v>
          </cell>
          <cell r="J24" t="str">
            <v>第1木曜日</v>
          </cell>
          <cell r="K24" t="str">
            <v>第1水曜日</v>
          </cell>
          <cell r="L24" t="str">
            <v>第2水曜日</v>
          </cell>
        </row>
        <row r="25">
          <cell r="B25" t="str">
            <v>安岡寺町五丁目</v>
          </cell>
          <cell r="C25" t="str">
            <v>第3火曜日</v>
          </cell>
          <cell r="D25" t="str">
            <v>第4火曜日</v>
          </cell>
          <cell r="E25" t="str">
            <v>第5火曜日</v>
          </cell>
          <cell r="F25" t="str">
            <v>第3金曜日</v>
          </cell>
          <cell r="G25" t="str">
            <v>第4金曜日</v>
          </cell>
          <cell r="H25" t="str">
            <v>第5金曜日</v>
          </cell>
          <cell r="J25" t="str">
            <v>第1木曜日</v>
          </cell>
          <cell r="K25" t="str">
            <v>第1水曜日</v>
          </cell>
          <cell r="L25" t="str">
            <v>第2水曜日</v>
          </cell>
        </row>
        <row r="26">
          <cell r="B26" t="str">
            <v>安岡寺町六丁目</v>
          </cell>
          <cell r="C26" t="str">
            <v>第3火曜日</v>
          </cell>
          <cell r="D26" t="str">
            <v>第4火曜日</v>
          </cell>
          <cell r="E26" t="str">
            <v>第5火曜日</v>
          </cell>
          <cell r="F26" t="str">
            <v>第3金曜日</v>
          </cell>
          <cell r="G26" t="str">
            <v>第4金曜日</v>
          </cell>
          <cell r="H26" t="str">
            <v>第5金曜日</v>
          </cell>
          <cell r="J26" t="str">
            <v>第1木曜日</v>
          </cell>
          <cell r="K26" t="str">
            <v>第1水曜日</v>
          </cell>
          <cell r="L26" t="str">
            <v>第2水曜日</v>
          </cell>
        </row>
        <row r="27">
          <cell r="B27" t="str">
            <v>井尻一丁目</v>
          </cell>
          <cell r="C27" t="str">
            <v>第3火曜日</v>
          </cell>
          <cell r="D27" t="str">
            <v>第4火曜日</v>
          </cell>
          <cell r="E27" t="str">
            <v>第5火曜日</v>
          </cell>
          <cell r="F27" t="str">
            <v>第3金曜日</v>
          </cell>
          <cell r="G27" t="str">
            <v>第4金曜日</v>
          </cell>
          <cell r="H27" t="str">
            <v>第5金曜日</v>
          </cell>
          <cell r="J27" t="str">
            <v>第4木曜日</v>
          </cell>
          <cell r="K27" t="str">
            <v>第2木曜日</v>
          </cell>
          <cell r="L27" t="str">
            <v>第2月曜日</v>
          </cell>
        </row>
        <row r="28">
          <cell r="B28" t="str">
            <v>井尻二丁目</v>
          </cell>
          <cell r="C28" t="str">
            <v>第3火曜日</v>
          </cell>
          <cell r="D28" t="str">
            <v>第4火曜日</v>
          </cell>
          <cell r="E28" t="str">
            <v>第5火曜日</v>
          </cell>
          <cell r="F28" t="str">
            <v>第3金曜日</v>
          </cell>
          <cell r="G28" t="str">
            <v>第4金曜日</v>
          </cell>
          <cell r="H28" t="str">
            <v>第5金曜日</v>
          </cell>
          <cell r="J28" t="str">
            <v>第4木曜日</v>
          </cell>
          <cell r="K28" t="str">
            <v>第2木曜日</v>
          </cell>
          <cell r="L28" t="str">
            <v>第2月曜日</v>
          </cell>
        </row>
        <row r="29">
          <cell r="B29" t="str">
            <v>今城町</v>
          </cell>
          <cell r="C29" t="str">
            <v>第3月曜日</v>
          </cell>
          <cell r="D29" t="str">
            <v>第4月曜日</v>
          </cell>
          <cell r="E29" t="str">
            <v>第5月曜日</v>
          </cell>
          <cell r="F29" t="str">
            <v>第3木曜日</v>
          </cell>
          <cell r="G29" t="str">
            <v>第4木曜日</v>
          </cell>
          <cell r="H29" t="str">
            <v>第5木曜日</v>
          </cell>
          <cell r="J29" t="str">
            <v>第2火曜日</v>
          </cell>
          <cell r="K29" t="str">
            <v>第2水曜日</v>
          </cell>
          <cell r="L29" t="str">
            <v>第1水曜日</v>
          </cell>
        </row>
        <row r="30">
          <cell r="B30" t="str">
            <v>美しが丘一丁目</v>
          </cell>
          <cell r="C30" t="str">
            <v>第3火曜日</v>
          </cell>
          <cell r="D30" t="str">
            <v>第4火曜日</v>
          </cell>
          <cell r="E30" t="str">
            <v>第5火曜日</v>
          </cell>
          <cell r="F30" t="str">
            <v>第3金曜日</v>
          </cell>
          <cell r="G30" t="str">
            <v>第4金曜日</v>
          </cell>
          <cell r="H30" t="str">
            <v>第5金曜日</v>
          </cell>
          <cell r="J30" t="str">
            <v>第1月曜日</v>
          </cell>
          <cell r="K30" t="str">
            <v>第3月曜日</v>
          </cell>
          <cell r="L30" t="str">
            <v>第2月曜日</v>
          </cell>
        </row>
        <row r="31">
          <cell r="B31" t="str">
            <v>美しが丘二丁目</v>
          </cell>
          <cell r="C31" t="str">
            <v>第3火曜日</v>
          </cell>
          <cell r="D31" t="str">
            <v>第4火曜日</v>
          </cell>
          <cell r="E31" t="str">
            <v>第5火曜日</v>
          </cell>
          <cell r="F31" t="str">
            <v>第3金曜日</v>
          </cell>
          <cell r="G31" t="str">
            <v>第4金曜日</v>
          </cell>
          <cell r="H31" t="str">
            <v>第5金曜日</v>
          </cell>
          <cell r="J31" t="str">
            <v>第1月曜日</v>
          </cell>
          <cell r="K31" t="str">
            <v>第3月曜日</v>
          </cell>
          <cell r="L31" t="str">
            <v>第2月曜日</v>
          </cell>
        </row>
        <row r="32">
          <cell r="B32" t="str">
            <v>浦堂一丁目</v>
          </cell>
          <cell r="C32" t="str">
            <v>第3火曜日</v>
          </cell>
          <cell r="D32" t="str">
            <v>第4火曜日</v>
          </cell>
          <cell r="E32" t="str">
            <v>第5火曜日</v>
          </cell>
          <cell r="F32" t="str">
            <v>第3金曜日</v>
          </cell>
          <cell r="G32" t="str">
            <v>第4金曜日</v>
          </cell>
          <cell r="H32" t="str">
            <v>第5金曜日</v>
          </cell>
          <cell r="J32" t="str">
            <v>第3木曜日</v>
          </cell>
          <cell r="K32" t="str">
            <v>第2水曜日</v>
          </cell>
          <cell r="L32" t="str">
            <v>第2木曜日</v>
          </cell>
        </row>
        <row r="33">
          <cell r="B33" t="str">
            <v>浦堂二丁目</v>
          </cell>
          <cell r="C33" t="str">
            <v>第3火曜日</v>
          </cell>
          <cell r="D33" t="str">
            <v>第4火曜日</v>
          </cell>
          <cell r="E33" t="str">
            <v>第5火曜日</v>
          </cell>
          <cell r="F33" t="str">
            <v>第3金曜日</v>
          </cell>
          <cell r="G33" t="str">
            <v>第4金曜日</v>
          </cell>
          <cell r="H33" t="str">
            <v>第5金曜日</v>
          </cell>
          <cell r="J33" t="str">
            <v>第3木曜日</v>
          </cell>
          <cell r="K33" t="str">
            <v>第2水曜日</v>
          </cell>
          <cell r="L33" t="str">
            <v>第2木曜日</v>
          </cell>
        </row>
        <row r="34">
          <cell r="B34" t="str">
            <v>浦堂三丁目</v>
          </cell>
          <cell r="C34" t="str">
            <v>第3火曜日</v>
          </cell>
          <cell r="D34" t="str">
            <v>第4火曜日</v>
          </cell>
          <cell r="E34" t="str">
            <v>第5火曜日</v>
          </cell>
          <cell r="F34" t="str">
            <v>第3金曜日</v>
          </cell>
          <cell r="G34" t="str">
            <v>第4金曜日</v>
          </cell>
          <cell r="H34" t="str">
            <v>第5金曜日</v>
          </cell>
          <cell r="J34" t="str">
            <v>第3木曜日</v>
          </cell>
          <cell r="K34" t="str">
            <v>第2水曜日</v>
          </cell>
          <cell r="L34" t="str">
            <v>第2木曜日</v>
          </cell>
        </row>
        <row r="35">
          <cell r="B35" t="str">
            <v>浦堂本町（パークシティーを除く）</v>
          </cell>
          <cell r="C35" t="str">
            <v>第3火曜日</v>
          </cell>
          <cell r="D35" t="str">
            <v>第4火曜日</v>
          </cell>
          <cell r="E35" t="str">
            <v>第5火曜日</v>
          </cell>
          <cell r="F35" t="str">
            <v>第3金曜日</v>
          </cell>
          <cell r="G35" t="str">
            <v>第4金曜日</v>
          </cell>
          <cell r="H35" t="str">
            <v>第5金曜日</v>
          </cell>
          <cell r="J35" t="str">
            <v>第3木曜日</v>
          </cell>
          <cell r="K35" t="str">
            <v>第2水曜日</v>
          </cell>
          <cell r="L35" t="str">
            <v>第2木曜日</v>
          </cell>
        </row>
        <row r="36">
          <cell r="B36" t="str">
            <v>浦堂本町（パークシティー）45～48番</v>
          </cell>
          <cell r="C36" t="str">
            <v>第3火曜日</v>
          </cell>
          <cell r="D36" t="str">
            <v>第4火曜日</v>
          </cell>
          <cell r="E36" t="str">
            <v>第5火曜日</v>
          </cell>
          <cell r="F36" t="str">
            <v>第3金曜日</v>
          </cell>
          <cell r="G36" t="str">
            <v>第4金曜日</v>
          </cell>
          <cell r="H36" t="str">
            <v>第5金曜日</v>
          </cell>
          <cell r="J36" t="str">
            <v>第1木曜日</v>
          </cell>
          <cell r="K36" t="str">
            <v>第1水曜日</v>
          </cell>
          <cell r="L36" t="str">
            <v>第2水曜日</v>
          </cell>
        </row>
        <row r="37">
          <cell r="B37" t="str">
            <v>永楽町</v>
          </cell>
          <cell r="C37" t="str">
            <v>第3月曜日</v>
          </cell>
          <cell r="D37" t="str">
            <v>第4月曜日</v>
          </cell>
          <cell r="E37" t="str">
            <v>第5月曜日</v>
          </cell>
          <cell r="F37" t="str">
            <v>第3木曜日</v>
          </cell>
          <cell r="G37" t="str">
            <v>第4木曜日</v>
          </cell>
          <cell r="H37" t="str">
            <v>第5木曜日</v>
          </cell>
          <cell r="J37" t="str">
            <v>第2金曜日</v>
          </cell>
          <cell r="K37" t="str">
            <v>第4火曜日</v>
          </cell>
          <cell r="L37" t="str">
            <v>第1金曜日</v>
          </cell>
        </row>
        <row r="38">
          <cell r="B38" t="str">
            <v>大冠町一丁目</v>
          </cell>
          <cell r="C38" t="str">
            <v>第3月曜日</v>
          </cell>
          <cell r="D38" t="str">
            <v>第4月曜日</v>
          </cell>
          <cell r="E38" t="str">
            <v>第5月曜日</v>
          </cell>
          <cell r="F38" t="str">
            <v>第3木曜日</v>
          </cell>
          <cell r="G38" t="str">
            <v>第4木曜日</v>
          </cell>
          <cell r="H38" t="str">
            <v>第5木曜日</v>
          </cell>
          <cell r="J38" t="str">
            <v>第4金曜日</v>
          </cell>
          <cell r="K38" t="str">
            <v>第2金曜日</v>
          </cell>
          <cell r="L38" t="str">
            <v>第1金曜日</v>
          </cell>
        </row>
        <row r="39">
          <cell r="B39" t="str">
            <v>大冠町二丁目</v>
          </cell>
          <cell r="C39" t="str">
            <v>第3月曜日</v>
          </cell>
          <cell r="D39" t="str">
            <v>第4月曜日</v>
          </cell>
          <cell r="E39" t="str">
            <v>第5月曜日</v>
          </cell>
          <cell r="F39" t="str">
            <v>第3木曜日</v>
          </cell>
          <cell r="G39" t="str">
            <v>第4木曜日</v>
          </cell>
          <cell r="H39" t="str">
            <v>第5木曜日</v>
          </cell>
          <cell r="J39" t="str">
            <v>第4金曜日</v>
          </cell>
          <cell r="K39" t="str">
            <v>第2金曜日</v>
          </cell>
          <cell r="L39" t="str">
            <v>第1金曜日</v>
          </cell>
        </row>
        <row r="40">
          <cell r="B40" t="str">
            <v>大冠町三丁目</v>
          </cell>
          <cell r="C40" t="str">
            <v>第3月曜日</v>
          </cell>
          <cell r="D40" t="str">
            <v>第4月曜日</v>
          </cell>
          <cell r="E40" t="str">
            <v>第5月曜日</v>
          </cell>
          <cell r="F40" t="str">
            <v>第3木曜日</v>
          </cell>
          <cell r="G40" t="str">
            <v>第4木曜日</v>
          </cell>
          <cell r="H40" t="str">
            <v>第5木曜日</v>
          </cell>
          <cell r="J40" t="str">
            <v>第4金曜日</v>
          </cell>
          <cell r="K40" t="str">
            <v>第2金曜日</v>
          </cell>
          <cell r="L40" t="str">
            <v>第1金曜日</v>
          </cell>
        </row>
        <row r="41">
          <cell r="B41" t="str">
            <v>大塚町一丁目</v>
          </cell>
          <cell r="C41" t="str">
            <v>第3月曜日</v>
          </cell>
          <cell r="D41" t="str">
            <v>第4月曜日</v>
          </cell>
          <cell r="E41" t="str">
            <v>第5月曜日</v>
          </cell>
          <cell r="F41" t="str">
            <v>第3木曜日</v>
          </cell>
          <cell r="G41" t="str">
            <v>第4木曜日</v>
          </cell>
          <cell r="H41" t="str">
            <v>第5木曜日</v>
          </cell>
          <cell r="J41" t="str">
            <v>第4金曜日</v>
          </cell>
          <cell r="K41" t="str">
            <v>第3火曜日</v>
          </cell>
          <cell r="L41" t="str">
            <v>第1金曜日</v>
          </cell>
        </row>
        <row r="42">
          <cell r="B42" t="str">
            <v>大塚町二丁目</v>
          </cell>
          <cell r="C42" t="str">
            <v>第3月曜日</v>
          </cell>
          <cell r="D42" t="str">
            <v>第4月曜日</v>
          </cell>
          <cell r="E42" t="str">
            <v>第5月曜日</v>
          </cell>
          <cell r="F42" t="str">
            <v>第3木曜日</v>
          </cell>
          <cell r="G42" t="str">
            <v>第4木曜日</v>
          </cell>
          <cell r="H42" t="str">
            <v>第5木曜日</v>
          </cell>
          <cell r="J42" t="str">
            <v>第4金曜日</v>
          </cell>
          <cell r="K42" t="str">
            <v>第3火曜日</v>
          </cell>
          <cell r="L42" t="str">
            <v>第1金曜日</v>
          </cell>
        </row>
        <row r="43">
          <cell r="B43" t="str">
            <v>大塚町三丁目</v>
          </cell>
          <cell r="C43" t="str">
            <v>第3月曜日</v>
          </cell>
          <cell r="D43" t="str">
            <v>第4月曜日</v>
          </cell>
          <cell r="E43" t="str">
            <v>第5月曜日</v>
          </cell>
          <cell r="F43" t="str">
            <v>第3木曜日</v>
          </cell>
          <cell r="G43" t="str">
            <v>第4木曜日</v>
          </cell>
          <cell r="H43" t="str">
            <v>第5木曜日</v>
          </cell>
          <cell r="J43" t="str">
            <v>第4金曜日</v>
          </cell>
          <cell r="K43" t="str">
            <v>第3火曜日</v>
          </cell>
          <cell r="L43" t="str">
            <v>第1金曜日</v>
          </cell>
        </row>
        <row r="44">
          <cell r="B44" t="str">
            <v>大塚町四丁目</v>
          </cell>
          <cell r="C44" t="str">
            <v>第3火曜日</v>
          </cell>
          <cell r="D44" t="str">
            <v>第4火曜日</v>
          </cell>
          <cell r="E44" t="str">
            <v>第5火曜日</v>
          </cell>
          <cell r="F44" t="str">
            <v>第3金曜日</v>
          </cell>
          <cell r="G44" t="str">
            <v>第4金曜日</v>
          </cell>
          <cell r="H44" t="str">
            <v>第5金曜日</v>
          </cell>
          <cell r="J44" t="str">
            <v>第3水曜日</v>
          </cell>
          <cell r="K44" t="str">
            <v>第4木曜日</v>
          </cell>
          <cell r="L44" t="str">
            <v>第1月曜日</v>
          </cell>
        </row>
        <row r="45">
          <cell r="B45" t="str">
            <v>大塚町五丁目</v>
          </cell>
          <cell r="C45" t="str">
            <v>第3火曜日</v>
          </cell>
          <cell r="D45" t="str">
            <v>第4火曜日</v>
          </cell>
          <cell r="E45" t="str">
            <v>第5火曜日</v>
          </cell>
          <cell r="F45" t="str">
            <v>第3金曜日</v>
          </cell>
          <cell r="G45" t="str">
            <v>第4金曜日</v>
          </cell>
          <cell r="H45" t="str">
            <v>第5金曜日</v>
          </cell>
          <cell r="J45" t="str">
            <v>第3水曜日</v>
          </cell>
          <cell r="K45" t="str">
            <v>第4木曜日</v>
          </cell>
          <cell r="L45" t="str">
            <v>第1月曜日</v>
          </cell>
        </row>
        <row r="46">
          <cell r="B46" t="str">
            <v>大手町</v>
          </cell>
          <cell r="C46" t="str">
            <v>第3月曜日</v>
          </cell>
          <cell r="D46" t="str">
            <v>第4月曜日</v>
          </cell>
          <cell r="E46" t="str">
            <v>第5月曜日</v>
          </cell>
          <cell r="F46" t="str">
            <v>第3木曜日</v>
          </cell>
          <cell r="G46" t="str">
            <v>第4木曜日</v>
          </cell>
          <cell r="H46" t="str">
            <v>第5木曜日</v>
          </cell>
          <cell r="J46" t="str">
            <v>第4火曜日</v>
          </cell>
          <cell r="K46" t="str">
            <v>第3金曜日</v>
          </cell>
          <cell r="L46" t="str">
            <v>第1火曜日</v>
          </cell>
        </row>
        <row r="47">
          <cell r="B47" t="str">
            <v>大畑町（摂津マンションを除く）</v>
          </cell>
          <cell r="C47" t="str">
            <v>第3月曜日</v>
          </cell>
          <cell r="D47" t="str">
            <v>第4月曜日</v>
          </cell>
          <cell r="E47" t="str">
            <v>第5月曜日</v>
          </cell>
          <cell r="F47" t="str">
            <v>第3木曜日</v>
          </cell>
          <cell r="G47" t="str">
            <v>第4木曜日</v>
          </cell>
          <cell r="H47" t="str">
            <v>第5木曜日</v>
          </cell>
          <cell r="J47" t="str">
            <v>第2火曜日</v>
          </cell>
          <cell r="K47" t="str">
            <v>第1金曜日</v>
          </cell>
          <cell r="L47" t="str">
            <v>第1水曜日</v>
          </cell>
        </row>
        <row r="48">
          <cell r="B48" t="str">
            <v>大畑町（摂津マンション）</v>
          </cell>
          <cell r="C48" t="str">
            <v>第3火曜日</v>
          </cell>
          <cell r="D48" t="str">
            <v>第4火曜日</v>
          </cell>
          <cell r="E48" t="str">
            <v>第5火曜日</v>
          </cell>
          <cell r="F48" t="str">
            <v>第3金曜日</v>
          </cell>
          <cell r="G48" t="str">
            <v>第4金曜日</v>
          </cell>
          <cell r="H48" t="str">
            <v>第5金曜日</v>
          </cell>
          <cell r="J48" t="str">
            <v>第2火曜日</v>
          </cell>
          <cell r="K48" t="str">
            <v>第1金曜日</v>
          </cell>
          <cell r="L48" t="str">
            <v>第1水曜日</v>
          </cell>
        </row>
        <row r="49">
          <cell r="B49" t="str">
            <v>岡本町</v>
          </cell>
          <cell r="C49" t="str">
            <v>第3月曜日</v>
          </cell>
          <cell r="D49" t="str">
            <v>第4月曜日</v>
          </cell>
          <cell r="E49" t="str">
            <v>第5月曜日</v>
          </cell>
          <cell r="F49" t="str">
            <v>第3木曜日</v>
          </cell>
          <cell r="G49" t="str">
            <v>第4木曜日</v>
          </cell>
          <cell r="H49" t="str">
            <v>第5木曜日</v>
          </cell>
          <cell r="J49" t="str">
            <v>第3火曜日</v>
          </cell>
          <cell r="K49" t="str">
            <v>第2水曜日</v>
          </cell>
          <cell r="L49" t="str">
            <v>第2金曜日</v>
          </cell>
        </row>
        <row r="50">
          <cell r="B50" t="str">
            <v>奥天神町一丁目</v>
          </cell>
          <cell r="C50" t="str">
            <v>第3火曜日</v>
          </cell>
          <cell r="D50" t="str">
            <v>第4火曜日</v>
          </cell>
          <cell r="E50" t="str">
            <v>第5火曜日</v>
          </cell>
          <cell r="F50" t="str">
            <v>第3金曜日</v>
          </cell>
          <cell r="G50" t="str">
            <v>第4金曜日</v>
          </cell>
          <cell r="H50" t="str">
            <v>第5金曜日</v>
          </cell>
          <cell r="J50" t="str">
            <v>第1月曜日</v>
          </cell>
          <cell r="K50" t="str">
            <v>第3水曜日</v>
          </cell>
          <cell r="L50" t="str">
            <v>第2水曜日</v>
          </cell>
        </row>
        <row r="51">
          <cell r="B51" t="str">
            <v>奥天神町二丁目</v>
          </cell>
          <cell r="C51" t="str">
            <v>第3火曜日</v>
          </cell>
          <cell r="D51" t="str">
            <v>第4火曜日</v>
          </cell>
          <cell r="E51" t="str">
            <v>第5火曜日</v>
          </cell>
          <cell r="F51" t="str">
            <v>第3金曜日</v>
          </cell>
          <cell r="G51" t="str">
            <v>第4金曜日</v>
          </cell>
          <cell r="H51" t="str">
            <v>第5金曜日</v>
          </cell>
          <cell r="J51" t="str">
            <v>第1月曜日</v>
          </cell>
          <cell r="K51" t="str">
            <v>第3水曜日</v>
          </cell>
          <cell r="L51" t="str">
            <v>第2水曜日</v>
          </cell>
        </row>
        <row r="52">
          <cell r="B52" t="str">
            <v>奥天神町三丁目</v>
          </cell>
          <cell r="C52" t="str">
            <v>第3火曜日</v>
          </cell>
          <cell r="D52" t="str">
            <v>第4火曜日</v>
          </cell>
          <cell r="E52" t="str">
            <v>第5火曜日</v>
          </cell>
          <cell r="F52" t="str">
            <v>第3金曜日</v>
          </cell>
          <cell r="G52" t="str">
            <v>第4金曜日</v>
          </cell>
          <cell r="H52" t="str">
            <v>第5金曜日</v>
          </cell>
          <cell r="J52" t="str">
            <v>第1月曜日</v>
          </cell>
          <cell r="K52" t="str">
            <v>第3水曜日</v>
          </cell>
          <cell r="L52" t="str">
            <v>第2水曜日</v>
          </cell>
        </row>
        <row r="53">
          <cell r="B53" t="str">
            <v>樫田全域</v>
          </cell>
          <cell r="C53" t="str">
            <v>第3火曜日</v>
          </cell>
          <cell r="D53" t="str">
            <v>第4火曜日</v>
          </cell>
          <cell r="E53" t="str">
            <v>第5火曜日</v>
          </cell>
          <cell r="F53" t="str">
            <v>第3金曜日</v>
          </cell>
          <cell r="G53" t="str">
            <v>第4金曜日</v>
          </cell>
          <cell r="H53" t="str">
            <v>第5金曜日</v>
          </cell>
          <cell r="J53" t="str">
            <v>第1木曜日</v>
          </cell>
          <cell r="K53" t="str">
            <v>第1水曜日</v>
          </cell>
          <cell r="L53" t="str">
            <v>第2水曜日</v>
          </cell>
        </row>
        <row r="54">
          <cell r="B54" t="str">
            <v>梶原一丁目</v>
          </cell>
          <cell r="C54" t="str">
            <v>第3火曜日</v>
          </cell>
          <cell r="D54" t="str">
            <v>第4火曜日</v>
          </cell>
          <cell r="E54" t="str">
            <v>第5火曜日</v>
          </cell>
          <cell r="F54" t="str">
            <v>第3金曜日</v>
          </cell>
          <cell r="G54" t="str">
            <v>第4金曜日</v>
          </cell>
          <cell r="H54" t="str">
            <v>第5金曜日</v>
          </cell>
          <cell r="J54" t="str">
            <v>第4木曜日</v>
          </cell>
          <cell r="K54" t="str">
            <v>第3水曜日</v>
          </cell>
          <cell r="L54" t="str">
            <v>第2月曜日</v>
          </cell>
        </row>
        <row r="55">
          <cell r="B55" t="str">
            <v>梶原二丁目</v>
          </cell>
          <cell r="C55" t="str">
            <v>第3火曜日</v>
          </cell>
          <cell r="D55" t="str">
            <v>第4火曜日</v>
          </cell>
          <cell r="E55" t="str">
            <v>第5火曜日</v>
          </cell>
          <cell r="F55" t="str">
            <v>第3金曜日</v>
          </cell>
          <cell r="G55" t="str">
            <v>第4金曜日</v>
          </cell>
          <cell r="H55" t="str">
            <v>第5金曜日</v>
          </cell>
          <cell r="J55" t="str">
            <v>第4木曜日</v>
          </cell>
          <cell r="K55" t="str">
            <v>第3水曜日</v>
          </cell>
          <cell r="L55" t="str">
            <v>第2月曜日</v>
          </cell>
        </row>
        <row r="56">
          <cell r="B56" t="str">
            <v>梶原三丁目</v>
          </cell>
          <cell r="C56" t="str">
            <v>第3火曜日</v>
          </cell>
          <cell r="D56" t="str">
            <v>第4火曜日</v>
          </cell>
          <cell r="E56" t="str">
            <v>第5火曜日</v>
          </cell>
          <cell r="F56" t="str">
            <v>第3金曜日</v>
          </cell>
          <cell r="G56" t="str">
            <v>第4金曜日</v>
          </cell>
          <cell r="H56" t="str">
            <v>第5金曜日</v>
          </cell>
          <cell r="J56" t="str">
            <v>第4木曜日</v>
          </cell>
          <cell r="K56" t="str">
            <v>第3水曜日</v>
          </cell>
          <cell r="L56" t="str">
            <v>第2月曜日</v>
          </cell>
        </row>
        <row r="57">
          <cell r="B57" t="str">
            <v>梶原四丁目</v>
          </cell>
          <cell r="C57" t="str">
            <v>第3火曜日</v>
          </cell>
          <cell r="D57" t="str">
            <v>第4火曜日</v>
          </cell>
          <cell r="E57" t="str">
            <v>第5火曜日</v>
          </cell>
          <cell r="F57" t="str">
            <v>第3金曜日</v>
          </cell>
          <cell r="G57" t="str">
            <v>第4金曜日</v>
          </cell>
          <cell r="H57" t="str">
            <v>第5金曜日</v>
          </cell>
          <cell r="J57" t="str">
            <v>第4木曜日</v>
          </cell>
          <cell r="K57" t="str">
            <v>第3水曜日</v>
          </cell>
          <cell r="L57" t="str">
            <v>第2月曜日</v>
          </cell>
        </row>
        <row r="58">
          <cell r="B58" t="str">
            <v>梶原五丁目</v>
          </cell>
          <cell r="C58" t="str">
            <v>第3火曜日</v>
          </cell>
          <cell r="D58" t="str">
            <v>第4火曜日</v>
          </cell>
          <cell r="E58" t="str">
            <v>第5火曜日</v>
          </cell>
          <cell r="F58" t="str">
            <v>第3金曜日</v>
          </cell>
          <cell r="G58" t="str">
            <v>第4金曜日</v>
          </cell>
          <cell r="H58" t="str">
            <v>第5金曜日</v>
          </cell>
          <cell r="J58" t="str">
            <v>第4木曜日</v>
          </cell>
          <cell r="K58" t="str">
            <v>第3水曜日</v>
          </cell>
          <cell r="L58" t="str">
            <v>第2月曜日</v>
          </cell>
        </row>
        <row r="59">
          <cell r="B59" t="str">
            <v>梶原六丁目</v>
          </cell>
          <cell r="C59" t="str">
            <v>第3火曜日</v>
          </cell>
          <cell r="D59" t="str">
            <v>第4火曜日</v>
          </cell>
          <cell r="E59" t="str">
            <v>第5火曜日</v>
          </cell>
          <cell r="F59" t="str">
            <v>第3金曜日</v>
          </cell>
          <cell r="G59" t="str">
            <v>第4金曜日</v>
          </cell>
          <cell r="H59" t="str">
            <v>第5金曜日</v>
          </cell>
          <cell r="J59" t="str">
            <v>第4木曜日</v>
          </cell>
          <cell r="K59" t="str">
            <v>第3水曜日</v>
          </cell>
          <cell r="L59" t="str">
            <v>第2月曜日</v>
          </cell>
        </row>
        <row r="60">
          <cell r="B60" t="str">
            <v>梶原中村町</v>
          </cell>
          <cell r="C60" t="str">
            <v>第3火曜日</v>
          </cell>
          <cell r="D60" t="str">
            <v>第4火曜日</v>
          </cell>
          <cell r="E60" t="str">
            <v>第5火曜日</v>
          </cell>
          <cell r="F60" t="str">
            <v>第3金曜日</v>
          </cell>
          <cell r="G60" t="str">
            <v>第4金曜日</v>
          </cell>
          <cell r="H60" t="str">
            <v>第5金曜日</v>
          </cell>
          <cell r="J60" t="str">
            <v>第4木曜日</v>
          </cell>
          <cell r="K60" t="str">
            <v>第3水曜日</v>
          </cell>
          <cell r="L60" t="str">
            <v>第2月曜日</v>
          </cell>
        </row>
        <row r="61">
          <cell r="B61" t="str">
            <v>春日町</v>
          </cell>
          <cell r="C61" t="str">
            <v>第3月曜日</v>
          </cell>
          <cell r="D61" t="str">
            <v>第4月曜日</v>
          </cell>
          <cell r="E61" t="str">
            <v>第5月曜日</v>
          </cell>
          <cell r="F61" t="str">
            <v>第3木曜日</v>
          </cell>
          <cell r="G61" t="str">
            <v>第4木曜日</v>
          </cell>
          <cell r="H61" t="str">
            <v>第5木曜日</v>
          </cell>
          <cell r="J61" t="str">
            <v>第1火曜日</v>
          </cell>
          <cell r="K61" t="str">
            <v>第4金曜日</v>
          </cell>
          <cell r="L61" t="str">
            <v>第1金曜日</v>
          </cell>
        </row>
        <row r="62">
          <cell r="B62" t="str">
            <v>上田辺町</v>
          </cell>
          <cell r="C62" t="str">
            <v>第3月曜日</v>
          </cell>
          <cell r="D62" t="str">
            <v>第4月曜日</v>
          </cell>
          <cell r="E62" t="str">
            <v>第5月曜日</v>
          </cell>
          <cell r="F62" t="str">
            <v>第3木曜日</v>
          </cell>
          <cell r="G62" t="str">
            <v>第4木曜日</v>
          </cell>
          <cell r="H62" t="str">
            <v>第5木曜日</v>
          </cell>
          <cell r="J62" t="str">
            <v>第2金曜日</v>
          </cell>
          <cell r="K62" t="str">
            <v>第2水曜日</v>
          </cell>
          <cell r="L62" t="str">
            <v>第1火曜日</v>
          </cell>
        </row>
        <row r="63">
          <cell r="B63" t="str">
            <v>上土室一丁目</v>
          </cell>
          <cell r="C63" t="str">
            <v>第3月曜日</v>
          </cell>
          <cell r="D63" t="str">
            <v>第4月曜日</v>
          </cell>
          <cell r="E63" t="str">
            <v>第5月曜日</v>
          </cell>
          <cell r="F63" t="str">
            <v>第3木曜日</v>
          </cell>
          <cell r="G63" t="str">
            <v>第4木曜日</v>
          </cell>
          <cell r="H63" t="str">
            <v>第5木曜日</v>
          </cell>
          <cell r="J63" t="str">
            <v>第3金曜日</v>
          </cell>
          <cell r="K63" t="str">
            <v>第4水曜日</v>
          </cell>
          <cell r="L63" t="str">
            <v>第2金曜日</v>
          </cell>
        </row>
        <row r="64">
          <cell r="B64" t="str">
            <v>上土室二丁目</v>
          </cell>
          <cell r="C64" t="str">
            <v>第3月曜日</v>
          </cell>
          <cell r="D64" t="str">
            <v>第4月曜日</v>
          </cell>
          <cell r="E64" t="str">
            <v>第5月曜日</v>
          </cell>
          <cell r="F64" t="str">
            <v>第3木曜日</v>
          </cell>
          <cell r="G64" t="str">
            <v>第4木曜日</v>
          </cell>
          <cell r="H64" t="str">
            <v>第5木曜日</v>
          </cell>
          <cell r="J64" t="str">
            <v>第3金曜日</v>
          </cell>
          <cell r="K64" t="str">
            <v>第4水曜日</v>
          </cell>
          <cell r="L64" t="str">
            <v>第2金曜日</v>
          </cell>
        </row>
        <row r="65">
          <cell r="B65" t="str">
            <v>上土室三丁目</v>
          </cell>
          <cell r="C65" t="str">
            <v>第3月曜日</v>
          </cell>
          <cell r="D65" t="str">
            <v>第4月曜日</v>
          </cell>
          <cell r="E65" t="str">
            <v>第5月曜日</v>
          </cell>
          <cell r="F65" t="str">
            <v>第3木曜日</v>
          </cell>
          <cell r="G65" t="str">
            <v>第4木曜日</v>
          </cell>
          <cell r="H65" t="str">
            <v>第5木曜日</v>
          </cell>
          <cell r="J65" t="str">
            <v>第3金曜日</v>
          </cell>
          <cell r="K65" t="str">
            <v>第4水曜日</v>
          </cell>
          <cell r="L65" t="str">
            <v>第2金曜日</v>
          </cell>
        </row>
        <row r="66">
          <cell r="B66" t="str">
            <v>上土室四丁目</v>
          </cell>
          <cell r="C66" t="str">
            <v>第3月曜日</v>
          </cell>
          <cell r="D66" t="str">
            <v>第4月曜日</v>
          </cell>
          <cell r="E66" t="str">
            <v>第5月曜日</v>
          </cell>
          <cell r="F66" t="str">
            <v>第3木曜日</v>
          </cell>
          <cell r="G66" t="str">
            <v>第4木曜日</v>
          </cell>
          <cell r="H66" t="str">
            <v>第5木曜日</v>
          </cell>
          <cell r="J66" t="str">
            <v>第3金曜日</v>
          </cell>
          <cell r="K66" t="str">
            <v>第4水曜日</v>
          </cell>
          <cell r="L66" t="str">
            <v>第2金曜日</v>
          </cell>
        </row>
        <row r="67">
          <cell r="B67" t="str">
            <v>上土室五丁目</v>
          </cell>
          <cell r="C67" t="str">
            <v>第3月曜日</v>
          </cell>
          <cell r="D67" t="str">
            <v>第4月曜日</v>
          </cell>
          <cell r="E67" t="str">
            <v>第5月曜日</v>
          </cell>
          <cell r="F67" t="str">
            <v>第3木曜日</v>
          </cell>
          <cell r="G67" t="str">
            <v>第4木曜日</v>
          </cell>
          <cell r="H67" t="str">
            <v>第5木曜日</v>
          </cell>
          <cell r="J67" t="str">
            <v>第3金曜日</v>
          </cell>
          <cell r="K67" t="str">
            <v>第4水曜日</v>
          </cell>
          <cell r="L67" t="str">
            <v>第2金曜日</v>
          </cell>
        </row>
        <row r="68">
          <cell r="B68" t="str">
            <v>上土室六丁目</v>
          </cell>
          <cell r="C68" t="str">
            <v>第3月曜日</v>
          </cell>
          <cell r="D68" t="str">
            <v>第4月曜日</v>
          </cell>
          <cell r="E68" t="str">
            <v>第5月曜日</v>
          </cell>
          <cell r="F68" t="str">
            <v>第3木曜日</v>
          </cell>
          <cell r="G68" t="str">
            <v>第4木曜日</v>
          </cell>
          <cell r="H68" t="str">
            <v>第5木曜日</v>
          </cell>
          <cell r="J68" t="str">
            <v>第3金曜日</v>
          </cell>
          <cell r="K68" t="str">
            <v>第4水曜日</v>
          </cell>
          <cell r="L68" t="str">
            <v>第2金曜日</v>
          </cell>
        </row>
        <row r="69">
          <cell r="B69" t="str">
            <v>上本町</v>
          </cell>
          <cell r="C69" t="str">
            <v>第3月曜日</v>
          </cell>
          <cell r="D69" t="str">
            <v>第4月曜日</v>
          </cell>
          <cell r="E69" t="str">
            <v>第5月曜日</v>
          </cell>
          <cell r="F69" t="str">
            <v>第3木曜日</v>
          </cell>
          <cell r="G69" t="str">
            <v>第4木曜日</v>
          </cell>
          <cell r="H69" t="str">
            <v>第5木曜日</v>
          </cell>
          <cell r="J69" t="str">
            <v>第4火曜日</v>
          </cell>
          <cell r="K69" t="str">
            <v>第3金曜日</v>
          </cell>
          <cell r="L69" t="str">
            <v>第1火曜日</v>
          </cell>
        </row>
        <row r="70">
          <cell r="B70" t="str">
            <v>唐崎</v>
          </cell>
          <cell r="C70" t="str">
            <v>第3火曜日</v>
          </cell>
          <cell r="D70" t="str">
            <v>第4火曜日</v>
          </cell>
          <cell r="E70" t="str">
            <v>第5火曜日</v>
          </cell>
          <cell r="F70" t="str">
            <v>第3金曜日</v>
          </cell>
          <cell r="G70" t="str">
            <v>第4金曜日</v>
          </cell>
          <cell r="H70" t="str">
            <v>第5金曜日</v>
          </cell>
          <cell r="J70" t="str">
            <v>第4水曜日</v>
          </cell>
          <cell r="K70" t="str">
            <v>第2木曜日</v>
          </cell>
          <cell r="L70" t="str">
            <v>第1月曜日</v>
          </cell>
        </row>
        <row r="71">
          <cell r="B71" t="str">
            <v>唐崎北一丁目</v>
          </cell>
          <cell r="C71" t="str">
            <v>第3火曜日</v>
          </cell>
          <cell r="D71" t="str">
            <v>第4火曜日</v>
          </cell>
          <cell r="E71" t="str">
            <v>第5火曜日</v>
          </cell>
          <cell r="F71" t="str">
            <v>第3金曜日</v>
          </cell>
          <cell r="G71" t="str">
            <v>第4金曜日</v>
          </cell>
          <cell r="H71" t="str">
            <v>第5金曜日</v>
          </cell>
          <cell r="J71" t="str">
            <v>第4水曜日</v>
          </cell>
          <cell r="K71" t="str">
            <v>第2木曜日</v>
          </cell>
          <cell r="L71" t="str">
            <v>第1月曜日</v>
          </cell>
        </row>
        <row r="72">
          <cell r="B72" t="str">
            <v>唐崎北二丁目</v>
          </cell>
          <cell r="C72" t="str">
            <v>第3火曜日</v>
          </cell>
          <cell r="D72" t="str">
            <v>第4火曜日</v>
          </cell>
          <cell r="E72" t="str">
            <v>第5火曜日</v>
          </cell>
          <cell r="F72" t="str">
            <v>第3金曜日</v>
          </cell>
          <cell r="G72" t="str">
            <v>第4金曜日</v>
          </cell>
          <cell r="H72" t="str">
            <v>第5金曜日</v>
          </cell>
          <cell r="J72" t="str">
            <v>第4水曜日</v>
          </cell>
          <cell r="K72" t="str">
            <v>第2木曜日</v>
          </cell>
          <cell r="L72" t="str">
            <v>第1月曜日</v>
          </cell>
        </row>
        <row r="73">
          <cell r="B73" t="str">
            <v>唐崎北三丁目</v>
          </cell>
          <cell r="C73" t="str">
            <v>第3火曜日</v>
          </cell>
          <cell r="D73" t="str">
            <v>第4火曜日</v>
          </cell>
          <cell r="E73" t="str">
            <v>第5火曜日</v>
          </cell>
          <cell r="F73" t="str">
            <v>第3金曜日</v>
          </cell>
          <cell r="G73" t="str">
            <v>第4金曜日</v>
          </cell>
          <cell r="H73" t="str">
            <v>第5金曜日</v>
          </cell>
          <cell r="J73" t="str">
            <v>第4水曜日</v>
          </cell>
          <cell r="K73" t="str">
            <v>第2木曜日</v>
          </cell>
          <cell r="L73" t="str">
            <v>第1月曜日</v>
          </cell>
        </row>
        <row r="74">
          <cell r="B74" t="str">
            <v>唐崎中一丁目</v>
          </cell>
          <cell r="C74" t="str">
            <v>第3火曜日</v>
          </cell>
          <cell r="D74" t="str">
            <v>第4火曜日</v>
          </cell>
          <cell r="E74" t="str">
            <v>第5火曜日</v>
          </cell>
          <cell r="F74" t="str">
            <v>第3金曜日</v>
          </cell>
          <cell r="G74" t="str">
            <v>第4金曜日</v>
          </cell>
          <cell r="H74" t="str">
            <v>第5金曜日</v>
          </cell>
          <cell r="J74" t="str">
            <v>第4水曜日</v>
          </cell>
          <cell r="K74" t="str">
            <v>第2木曜日</v>
          </cell>
          <cell r="L74" t="str">
            <v>第1月曜日</v>
          </cell>
        </row>
        <row r="75">
          <cell r="B75" t="str">
            <v>唐崎中二丁目</v>
          </cell>
          <cell r="C75" t="str">
            <v>第3火曜日</v>
          </cell>
          <cell r="D75" t="str">
            <v>第4火曜日</v>
          </cell>
          <cell r="E75" t="str">
            <v>第5火曜日</v>
          </cell>
          <cell r="F75" t="str">
            <v>第3金曜日</v>
          </cell>
          <cell r="G75" t="str">
            <v>第4金曜日</v>
          </cell>
          <cell r="H75" t="str">
            <v>第5金曜日</v>
          </cell>
          <cell r="J75" t="str">
            <v>第4水曜日</v>
          </cell>
          <cell r="K75" t="str">
            <v>第2木曜日</v>
          </cell>
          <cell r="L75" t="str">
            <v>第1月曜日</v>
          </cell>
        </row>
        <row r="76">
          <cell r="B76" t="str">
            <v>唐崎中三丁目</v>
          </cell>
          <cell r="C76" t="str">
            <v>第3火曜日</v>
          </cell>
          <cell r="D76" t="str">
            <v>第4火曜日</v>
          </cell>
          <cell r="E76" t="str">
            <v>第5火曜日</v>
          </cell>
          <cell r="F76" t="str">
            <v>第3金曜日</v>
          </cell>
          <cell r="G76" t="str">
            <v>第4金曜日</v>
          </cell>
          <cell r="H76" t="str">
            <v>第5金曜日</v>
          </cell>
          <cell r="J76" t="str">
            <v>第4水曜日</v>
          </cell>
          <cell r="K76" t="str">
            <v>第2木曜日</v>
          </cell>
          <cell r="L76" t="str">
            <v>第1月曜日</v>
          </cell>
        </row>
        <row r="77">
          <cell r="B77" t="str">
            <v>唐崎中四丁目</v>
          </cell>
          <cell r="C77" t="str">
            <v>第3火曜日</v>
          </cell>
          <cell r="D77" t="str">
            <v>第4火曜日</v>
          </cell>
          <cell r="E77" t="str">
            <v>第5火曜日</v>
          </cell>
          <cell r="F77" t="str">
            <v>第3金曜日</v>
          </cell>
          <cell r="G77" t="str">
            <v>第4金曜日</v>
          </cell>
          <cell r="H77" t="str">
            <v>第5金曜日</v>
          </cell>
          <cell r="J77" t="str">
            <v>第4水曜日</v>
          </cell>
          <cell r="K77" t="str">
            <v>第2木曜日</v>
          </cell>
          <cell r="L77" t="str">
            <v>第1月曜日</v>
          </cell>
        </row>
        <row r="78">
          <cell r="B78" t="str">
            <v>唐崎西一丁目</v>
          </cell>
          <cell r="C78" t="str">
            <v>第3火曜日</v>
          </cell>
          <cell r="D78" t="str">
            <v>第4火曜日</v>
          </cell>
          <cell r="E78" t="str">
            <v>第5火曜日</v>
          </cell>
          <cell r="F78" t="str">
            <v>第3金曜日</v>
          </cell>
          <cell r="G78" t="str">
            <v>第4金曜日</v>
          </cell>
          <cell r="H78" t="str">
            <v>第5金曜日</v>
          </cell>
          <cell r="J78" t="str">
            <v>第4水曜日</v>
          </cell>
          <cell r="K78" t="str">
            <v>第2木曜日</v>
          </cell>
          <cell r="L78" t="str">
            <v>第1月曜日</v>
          </cell>
        </row>
        <row r="79">
          <cell r="B79" t="str">
            <v>唐崎西二丁目</v>
          </cell>
          <cell r="C79" t="str">
            <v>第3火曜日</v>
          </cell>
          <cell r="D79" t="str">
            <v>第4火曜日</v>
          </cell>
          <cell r="E79" t="str">
            <v>第5火曜日</v>
          </cell>
          <cell r="F79" t="str">
            <v>第3金曜日</v>
          </cell>
          <cell r="G79" t="str">
            <v>第4金曜日</v>
          </cell>
          <cell r="H79" t="str">
            <v>第5金曜日</v>
          </cell>
          <cell r="J79" t="str">
            <v>第4水曜日</v>
          </cell>
          <cell r="K79" t="str">
            <v>第2木曜日</v>
          </cell>
          <cell r="L79" t="str">
            <v>第1月曜日</v>
          </cell>
        </row>
        <row r="80">
          <cell r="B80" t="str">
            <v>唐崎南一丁目</v>
          </cell>
          <cell r="C80" t="str">
            <v>第3火曜日</v>
          </cell>
          <cell r="D80" t="str">
            <v>第4火曜日</v>
          </cell>
          <cell r="E80" t="str">
            <v>第5火曜日</v>
          </cell>
          <cell r="F80" t="str">
            <v>第3金曜日</v>
          </cell>
          <cell r="G80" t="str">
            <v>第4金曜日</v>
          </cell>
          <cell r="H80" t="str">
            <v>第5金曜日</v>
          </cell>
          <cell r="J80" t="str">
            <v>第4水曜日</v>
          </cell>
          <cell r="K80" t="str">
            <v>第2木曜日</v>
          </cell>
          <cell r="L80" t="str">
            <v>第1月曜日</v>
          </cell>
        </row>
        <row r="81">
          <cell r="B81" t="str">
            <v>唐崎南二丁目</v>
          </cell>
          <cell r="C81" t="str">
            <v>第3火曜日</v>
          </cell>
          <cell r="D81" t="str">
            <v>第4火曜日</v>
          </cell>
          <cell r="E81" t="str">
            <v>第5火曜日</v>
          </cell>
          <cell r="F81" t="str">
            <v>第3金曜日</v>
          </cell>
          <cell r="G81" t="str">
            <v>第4金曜日</v>
          </cell>
          <cell r="H81" t="str">
            <v>第5金曜日</v>
          </cell>
          <cell r="J81" t="str">
            <v>第4水曜日</v>
          </cell>
          <cell r="K81" t="str">
            <v>第2木曜日</v>
          </cell>
          <cell r="L81" t="str">
            <v>第1月曜日</v>
          </cell>
        </row>
        <row r="82">
          <cell r="B82" t="str">
            <v>唐崎南三丁目</v>
          </cell>
          <cell r="C82" t="str">
            <v>第3火曜日</v>
          </cell>
          <cell r="D82" t="str">
            <v>第4火曜日</v>
          </cell>
          <cell r="E82" t="str">
            <v>第5火曜日</v>
          </cell>
          <cell r="F82" t="str">
            <v>第3金曜日</v>
          </cell>
          <cell r="G82" t="str">
            <v>第4金曜日</v>
          </cell>
          <cell r="H82" t="str">
            <v>第5金曜日</v>
          </cell>
          <cell r="J82" t="str">
            <v>第4水曜日</v>
          </cell>
          <cell r="K82" t="str">
            <v>第2木曜日</v>
          </cell>
          <cell r="L82" t="str">
            <v>第1月曜日</v>
          </cell>
        </row>
        <row r="83">
          <cell r="B83" t="str">
            <v>川久保</v>
          </cell>
          <cell r="C83" t="str">
            <v>第3火曜日</v>
          </cell>
          <cell r="D83" t="str">
            <v>第4火曜日</v>
          </cell>
          <cell r="E83" t="str">
            <v>第5火曜日</v>
          </cell>
          <cell r="F83" t="str">
            <v>第3金曜日</v>
          </cell>
          <cell r="G83" t="str">
            <v>第4金曜日</v>
          </cell>
          <cell r="H83" t="str">
            <v>第5金曜日</v>
          </cell>
          <cell r="J83" t="str">
            <v>第3月曜日</v>
          </cell>
          <cell r="K83" t="str">
            <v>第3水曜日</v>
          </cell>
          <cell r="L83" t="str">
            <v>第2水曜日</v>
          </cell>
        </row>
        <row r="84">
          <cell r="B84" t="str">
            <v>川添一丁目</v>
          </cell>
          <cell r="C84" t="str">
            <v>第3火曜日</v>
          </cell>
          <cell r="D84" t="str">
            <v>第4火曜日</v>
          </cell>
          <cell r="E84" t="str">
            <v>第5火曜日</v>
          </cell>
          <cell r="F84" t="str">
            <v>第3金曜日</v>
          </cell>
          <cell r="G84" t="str">
            <v>第4金曜日</v>
          </cell>
          <cell r="H84" t="str">
            <v>第5金曜日</v>
          </cell>
          <cell r="J84" t="str">
            <v>第1水曜日</v>
          </cell>
          <cell r="K84" t="str">
            <v>第2月曜日</v>
          </cell>
          <cell r="L84" t="str">
            <v>第1月曜日</v>
          </cell>
        </row>
        <row r="85">
          <cell r="B85" t="str">
            <v>川添二丁目</v>
          </cell>
          <cell r="C85" t="str">
            <v>第3火曜日</v>
          </cell>
          <cell r="D85" t="str">
            <v>第4火曜日</v>
          </cell>
          <cell r="E85" t="str">
            <v>第5火曜日</v>
          </cell>
          <cell r="F85" t="str">
            <v>第3金曜日</v>
          </cell>
          <cell r="G85" t="str">
            <v>第4金曜日</v>
          </cell>
          <cell r="H85" t="str">
            <v>第5金曜日</v>
          </cell>
          <cell r="J85" t="str">
            <v>第1水曜日</v>
          </cell>
          <cell r="K85" t="str">
            <v>第2月曜日</v>
          </cell>
          <cell r="L85" t="str">
            <v>第1月曜日</v>
          </cell>
        </row>
        <row r="86">
          <cell r="B86" t="str">
            <v>川西町一丁目</v>
          </cell>
          <cell r="C86" t="str">
            <v>第3火曜日</v>
          </cell>
          <cell r="D86" t="str">
            <v>第4火曜日</v>
          </cell>
          <cell r="E86" t="str">
            <v>第5火曜日</v>
          </cell>
          <cell r="F86" t="str">
            <v>第3金曜日</v>
          </cell>
          <cell r="G86" t="str">
            <v>第4金曜日</v>
          </cell>
          <cell r="H86" t="str">
            <v>第5金曜日</v>
          </cell>
          <cell r="J86" t="str">
            <v>第2水曜日</v>
          </cell>
          <cell r="K86" t="str">
            <v>第4月曜日</v>
          </cell>
          <cell r="L86" t="str">
            <v>第2木曜日</v>
          </cell>
        </row>
        <row r="87">
          <cell r="B87" t="str">
            <v>川西町二丁目</v>
          </cell>
          <cell r="C87" t="str">
            <v>第3月曜日</v>
          </cell>
          <cell r="D87" t="str">
            <v>第4月曜日</v>
          </cell>
          <cell r="E87" t="str">
            <v>第5月曜日</v>
          </cell>
          <cell r="F87" t="str">
            <v>第3木曜日</v>
          </cell>
          <cell r="G87" t="str">
            <v>第4木曜日</v>
          </cell>
          <cell r="H87" t="str">
            <v>第5木曜日</v>
          </cell>
          <cell r="J87" t="str">
            <v>第2水曜日</v>
          </cell>
          <cell r="K87" t="str">
            <v>第1水曜日</v>
          </cell>
          <cell r="L87" t="str">
            <v>第1火曜日</v>
          </cell>
        </row>
        <row r="88">
          <cell r="B88" t="str">
            <v>川西町三丁目</v>
          </cell>
          <cell r="C88" t="str">
            <v>第3火曜日</v>
          </cell>
          <cell r="D88" t="str">
            <v>第4火曜日</v>
          </cell>
          <cell r="E88" t="str">
            <v>第5火曜日</v>
          </cell>
          <cell r="F88" t="str">
            <v>第3金曜日</v>
          </cell>
          <cell r="G88" t="str">
            <v>第4金曜日</v>
          </cell>
          <cell r="H88" t="str">
            <v>第5金曜日</v>
          </cell>
          <cell r="J88" t="str">
            <v>第2月曜日</v>
          </cell>
          <cell r="K88" t="str">
            <v>第1月曜日</v>
          </cell>
          <cell r="L88" t="str">
            <v>第1木曜日</v>
          </cell>
        </row>
        <row r="89">
          <cell r="B89" t="str">
            <v>上牧町一丁目</v>
          </cell>
          <cell r="C89" t="str">
            <v>第3火曜日</v>
          </cell>
          <cell r="D89" t="str">
            <v>第4火曜日</v>
          </cell>
          <cell r="E89" t="str">
            <v>第5火曜日</v>
          </cell>
          <cell r="F89" t="str">
            <v>第3金曜日</v>
          </cell>
          <cell r="G89" t="str">
            <v>第4金曜日</v>
          </cell>
          <cell r="H89" t="str">
            <v>第5金曜日</v>
          </cell>
          <cell r="J89" t="str">
            <v>第4木曜日</v>
          </cell>
          <cell r="K89" t="str">
            <v>第3水曜日</v>
          </cell>
          <cell r="L89" t="str">
            <v>第2月曜日</v>
          </cell>
        </row>
        <row r="90">
          <cell r="B90" t="str">
            <v>上牧町二丁目</v>
          </cell>
          <cell r="C90" t="str">
            <v>第3火曜日</v>
          </cell>
          <cell r="D90" t="str">
            <v>第4火曜日</v>
          </cell>
          <cell r="E90" t="str">
            <v>第5火曜日</v>
          </cell>
          <cell r="F90" t="str">
            <v>第3金曜日</v>
          </cell>
          <cell r="G90" t="str">
            <v>第4金曜日</v>
          </cell>
          <cell r="H90" t="str">
            <v>第5金曜日</v>
          </cell>
          <cell r="J90" t="str">
            <v>第4木曜日</v>
          </cell>
          <cell r="K90" t="str">
            <v>第3水曜日</v>
          </cell>
          <cell r="L90" t="str">
            <v>第2月曜日</v>
          </cell>
        </row>
        <row r="91">
          <cell r="B91" t="str">
            <v>上牧町三丁目</v>
          </cell>
          <cell r="C91" t="str">
            <v>第3火曜日</v>
          </cell>
          <cell r="D91" t="str">
            <v>第4火曜日</v>
          </cell>
          <cell r="E91" t="str">
            <v>第5火曜日</v>
          </cell>
          <cell r="F91" t="str">
            <v>第3金曜日</v>
          </cell>
          <cell r="G91" t="str">
            <v>第4金曜日</v>
          </cell>
          <cell r="H91" t="str">
            <v>第5金曜日</v>
          </cell>
          <cell r="J91" t="str">
            <v>第4木曜日</v>
          </cell>
          <cell r="K91" t="str">
            <v>第3水曜日</v>
          </cell>
          <cell r="L91" t="str">
            <v>第2月曜日</v>
          </cell>
        </row>
        <row r="92">
          <cell r="B92" t="str">
            <v>上牧町四丁目</v>
          </cell>
          <cell r="C92" t="str">
            <v>第3火曜日</v>
          </cell>
          <cell r="D92" t="str">
            <v>第4火曜日</v>
          </cell>
          <cell r="E92" t="str">
            <v>第5火曜日</v>
          </cell>
          <cell r="F92" t="str">
            <v>第3金曜日</v>
          </cell>
          <cell r="G92" t="str">
            <v>第4金曜日</v>
          </cell>
          <cell r="H92" t="str">
            <v>第5金曜日</v>
          </cell>
          <cell r="J92" t="str">
            <v>第4木曜日</v>
          </cell>
          <cell r="K92" t="str">
            <v>第3水曜日</v>
          </cell>
          <cell r="L92" t="str">
            <v>第2月曜日</v>
          </cell>
        </row>
        <row r="93">
          <cell r="B93" t="str">
            <v>上牧町五丁目</v>
          </cell>
          <cell r="C93" t="str">
            <v>第3火曜日</v>
          </cell>
          <cell r="D93" t="str">
            <v>第4火曜日</v>
          </cell>
          <cell r="E93" t="str">
            <v>第5火曜日</v>
          </cell>
          <cell r="F93" t="str">
            <v>第3金曜日</v>
          </cell>
          <cell r="G93" t="str">
            <v>第4金曜日</v>
          </cell>
          <cell r="H93" t="str">
            <v>第5金曜日</v>
          </cell>
          <cell r="J93" t="str">
            <v>第4木曜日</v>
          </cell>
          <cell r="K93" t="str">
            <v>第3水曜日</v>
          </cell>
          <cell r="L93" t="str">
            <v>第2月曜日</v>
          </cell>
        </row>
        <row r="94">
          <cell r="B94" t="str">
            <v>上牧北駅前町</v>
          </cell>
          <cell r="C94" t="str">
            <v>第3火曜日</v>
          </cell>
          <cell r="D94" t="str">
            <v>第4火曜日</v>
          </cell>
          <cell r="E94" t="str">
            <v>第5火曜日</v>
          </cell>
          <cell r="F94" t="str">
            <v>第3金曜日</v>
          </cell>
          <cell r="G94" t="str">
            <v>第4金曜日</v>
          </cell>
          <cell r="H94" t="str">
            <v>第5金曜日</v>
          </cell>
          <cell r="J94" t="str">
            <v>第4木曜日</v>
          </cell>
          <cell r="K94" t="str">
            <v>第3水曜日</v>
          </cell>
          <cell r="L94" t="str">
            <v>第2月曜日</v>
          </cell>
        </row>
        <row r="95">
          <cell r="B95" t="str">
            <v>上牧南駅前町</v>
          </cell>
          <cell r="C95" t="str">
            <v>第3火曜日</v>
          </cell>
          <cell r="D95" t="str">
            <v>第4火曜日</v>
          </cell>
          <cell r="E95" t="str">
            <v>第5火曜日</v>
          </cell>
          <cell r="F95" t="str">
            <v>第3金曜日</v>
          </cell>
          <cell r="G95" t="str">
            <v>第4金曜日</v>
          </cell>
          <cell r="H95" t="str">
            <v>第5金曜日</v>
          </cell>
          <cell r="J95" t="str">
            <v>第4木曜日</v>
          </cell>
          <cell r="K95" t="str">
            <v>第3水曜日</v>
          </cell>
          <cell r="L95" t="str">
            <v>第2月曜日</v>
          </cell>
        </row>
        <row r="96">
          <cell r="B96" t="str">
            <v>上牧山手町</v>
          </cell>
          <cell r="C96" t="str">
            <v>第3火曜日</v>
          </cell>
          <cell r="D96" t="str">
            <v>第4火曜日</v>
          </cell>
          <cell r="E96" t="str">
            <v>第5火曜日</v>
          </cell>
          <cell r="F96" t="str">
            <v>第3金曜日</v>
          </cell>
          <cell r="G96" t="str">
            <v>第4金曜日</v>
          </cell>
          <cell r="H96" t="str">
            <v>第5金曜日</v>
          </cell>
          <cell r="J96" t="str">
            <v>第4木曜日</v>
          </cell>
          <cell r="K96" t="str">
            <v>第3水曜日</v>
          </cell>
          <cell r="L96" t="str">
            <v>第2月曜日</v>
          </cell>
        </row>
        <row r="97">
          <cell r="B97" t="str">
            <v>花林苑</v>
          </cell>
          <cell r="C97" t="str">
            <v>第3火曜日</v>
          </cell>
          <cell r="D97" t="str">
            <v>第4火曜日</v>
          </cell>
          <cell r="E97" t="str">
            <v>第5火曜日</v>
          </cell>
          <cell r="F97" t="str">
            <v>第3金曜日</v>
          </cell>
          <cell r="G97" t="str">
            <v>第4金曜日</v>
          </cell>
          <cell r="H97" t="str">
            <v>第5金曜日</v>
          </cell>
          <cell r="J97" t="str">
            <v>第3月曜日</v>
          </cell>
          <cell r="K97" t="str">
            <v>第3水曜日</v>
          </cell>
          <cell r="L97" t="str">
            <v>第2木曜日</v>
          </cell>
        </row>
        <row r="98">
          <cell r="B98" t="str">
            <v>北大樋町</v>
          </cell>
          <cell r="C98" t="str">
            <v>第3火曜日</v>
          </cell>
          <cell r="D98" t="str">
            <v>第4火曜日</v>
          </cell>
          <cell r="E98" t="str">
            <v>第5火曜日</v>
          </cell>
          <cell r="F98" t="str">
            <v>第3金曜日</v>
          </cell>
          <cell r="G98" t="str">
            <v>第4金曜日</v>
          </cell>
          <cell r="H98" t="str">
            <v>第5金曜日</v>
          </cell>
          <cell r="J98" t="str">
            <v>第3水曜日</v>
          </cell>
          <cell r="K98" t="str">
            <v>第2木曜日</v>
          </cell>
          <cell r="L98" t="str">
            <v>第1月曜日</v>
          </cell>
        </row>
        <row r="99">
          <cell r="B99" t="str">
            <v>北昭和台町</v>
          </cell>
          <cell r="C99" t="str">
            <v>第3火曜日</v>
          </cell>
          <cell r="D99" t="str">
            <v>第4火曜日</v>
          </cell>
          <cell r="E99" t="str">
            <v>第5火曜日</v>
          </cell>
          <cell r="F99" t="str">
            <v>第3金曜日</v>
          </cell>
          <cell r="G99" t="str">
            <v>第4金曜日</v>
          </cell>
          <cell r="H99" t="str">
            <v>第5金曜日</v>
          </cell>
          <cell r="J99" t="str">
            <v>第4月曜日</v>
          </cell>
          <cell r="K99" t="str">
            <v>第2月曜日</v>
          </cell>
          <cell r="L99" t="str">
            <v>第1木曜日</v>
          </cell>
        </row>
        <row r="100">
          <cell r="B100" t="str">
            <v>北園町</v>
          </cell>
          <cell r="C100" t="str">
            <v>第3月曜日</v>
          </cell>
          <cell r="D100" t="str">
            <v>第4月曜日</v>
          </cell>
          <cell r="E100" t="str">
            <v>第5月曜日</v>
          </cell>
          <cell r="F100" t="str">
            <v>第3木曜日</v>
          </cell>
          <cell r="G100" t="str">
            <v>第4木曜日</v>
          </cell>
          <cell r="H100" t="str">
            <v>第5木曜日</v>
          </cell>
          <cell r="J100" t="str">
            <v>第2金曜日</v>
          </cell>
          <cell r="K100" t="str">
            <v>第2水曜日</v>
          </cell>
          <cell r="L100" t="str">
            <v>第1火曜日</v>
          </cell>
        </row>
        <row r="101">
          <cell r="B101" t="str">
            <v>北柳川町</v>
          </cell>
          <cell r="C101" t="str">
            <v>第3火曜日</v>
          </cell>
          <cell r="D101" t="str">
            <v>第4火曜日</v>
          </cell>
          <cell r="E101" t="str">
            <v>第5火曜日</v>
          </cell>
          <cell r="F101" t="str">
            <v>第3金曜日</v>
          </cell>
          <cell r="G101" t="str">
            <v>第4金曜日</v>
          </cell>
          <cell r="H101" t="str">
            <v>第5金曜日</v>
          </cell>
          <cell r="J101" t="str">
            <v>第4月曜日</v>
          </cell>
          <cell r="K101" t="str">
            <v>第2月曜日</v>
          </cell>
          <cell r="L101" t="str">
            <v>第1木曜日</v>
          </cell>
        </row>
        <row r="102">
          <cell r="B102" t="str">
            <v>京口町</v>
          </cell>
          <cell r="C102" t="str">
            <v>第3月曜日</v>
          </cell>
          <cell r="D102" t="str">
            <v>第4月曜日</v>
          </cell>
          <cell r="E102" t="str">
            <v>第5月曜日</v>
          </cell>
          <cell r="F102" t="str">
            <v>第3木曜日</v>
          </cell>
          <cell r="G102" t="str">
            <v>第4木曜日</v>
          </cell>
          <cell r="H102" t="str">
            <v>第5木曜日</v>
          </cell>
          <cell r="J102" t="str">
            <v>第4火曜日</v>
          </cell>
          <cell r="K102" t="str">
            <v>第3金曜日</v>
          </cell>
          <cell r="L102" t="str">
            <v>第1火曜日</v>
          </cell>
        </row>
        <row r="103">
          <cell r="B103" t="str">
            <v>郡家新町</v>
          </cell>
          <cell r="C103" t="str">
            <v>第3月曜日</v>
          </cell>
          <cell r="D103" t="str">
            <v>第4月曜日</v>
          </cell>
          <cell r="E103" t="str">
            <v>第5月曜日</v>
          </cell>
          <cell r="F103" t="str">
            <v>第3木曜日</v>
          </cell>
          <cell r="G103" t="str">
            <v>第4木曜日</v>
          </cell>
          <cell r="H103" t="str">
            <v>第5木曜日</v>
          </cell>
          <cell r="J103" t="str">
            <v>第2火曜日</v>
          </cell>
          <cell r="K103" t="str">
            <v>第2水曜日</v>
          </cell>
          <cell r="L103" t="str">
            <v>第2金曜日</v>
          </cell>
        </row>
        <row r="104">
          <cell r="B104" t="str">
            <v>郡家本町</v>
          </cell>
          <cell r="C104" t="str">
            <v>第3月曜日</v>
          </cell>
          <cell r="D104" t="str">
            <v>第4月曜日</v>
          </cell>
          <cell r="E104" t="str">
            <v>第5月曜日</v>
          </cell>
          <cell r="F104" t="str">
            <v>第3木曜日</v>
          </cell>
          <cell r="G104" t="str">
            <v>第4木曜日</v>
          </cell>
          <cell r="H104" t="str">
            <v>第5木曜日</v>
          </cell>
          <cell r="J104" t="str">
            <v>第3火曜日</v>
          </cell>
          <cell r="K104" t="str">
            <v>第2水曜日</v>
          </cell>
          <cell r="L104" t="str">
            <v>第2金曜日</v>
          </cell>
        </row>
        <row r="105">
          <cell r="B105" t="str">
            <v>高西町</v>
          </cell>
          <cell r="C105" t="str">
            <v>第3月曜日</v>
          </cell>
          <cell r="D105" t="str">
            <v>第4月曜日</v>
          </cell>
          <cell r="E105" t="str">
            <v>第5月曜日</v>
          </cell>
          <cell r="F105" t="str">
            <v>第3木曜日</v>
          </cell>
          <cell r="G105" t="str">
            <v>第4木曜日</v>
          </cell>
          <cell r="H105" t="str">
            <v>第5木曜日</v>
          </cell>
          <cell r="J105" t="str">
            <v>第1火曜日</v>
          </cell>
          <cell r="K105" t="str">
            <v>第1水曜日</v>
          </cell>
          <cell r="L105" t="str">
            <v>第2火曜日</v>
          </cell>
        </row>
        <row r="106">
          <cell r="B106" t="str">
            <v>神内一丁目</v>
          </cell>
          <cell r="C106" t="str">
            <v>第3火曜日</v>
          </cell>
          <cell r="D106" t="str">
            <v>第4火曜日</v>
          </cell>
          <cell r="E106" t="str">
            <v>第5火曜日</v>
          </cell>
          <cell r="F106" t="str">
            <v>第3金曜日</v>
          </cell>
          <cell r="G106" t="str">
            <v>第4金曜日</v>
          </cell>
          <cell r="H106" t="str">
            <v>第5金曜日</v>
          </cell>
          <cell r="J106" t="str">
            <v>第4木曜日</v>
          </cell>
          <cell r="K106" t="str">
            <v>第3水曜日</v>
          </cell>
          <cell r="L106" t="str">
            <v>第2月曜日</v>
          </cell>
        </row>
        <row r="107">
          <cell r="B107" t="str">
            <v>神内二丁目</v>
          </cell>
          <cell r="C107" t="str">
            <v>第3火曜日</v>
          </cell>
          <cell r="D107" t="str">
            <v>第4火曜日</v>
          </cell>
          <cell r="E107" t="str">
            <v>第5火曜日</v>
          </cell>
          <cell r="F107" t="str">
            <v>第3金曜日</v>
          </cell>
          <cell r="G107" t="str">
            <v>第4金曜日</v>
          </cell>
          <cell r="H107" t="str">
            <v>第5金曜日</v>
          </cell>
          <cell r="J107" t="str">
            <v>第4木曜日</v>
          </cell>
          <cell r="K107" t="str">
            <v>第3水曜日</v>
          </cell>
          <cell r="L107" t="str">
            <v>第2月曜日</v>
          </cell>
        </row>
        <row r="108">
          <cell r="B108" t="str">
            <v>黄金の里一丁目</v>
          </cell>
          <cell r="C108" t="str">
            <v>第3火曜日</v>
          </cell>
          <cell r="D108" t="str">
            <v>第4火曜日</v>
          </cell>
          <cell r="E108" t="str">
            <v>第5火曜日</v>
          </cell>
          <cell r="F108" t="str">
            <v>第3金曜日</v>
          </cell>
          <cell r="G108" t="str">
            <v>第4金曜日</v>
          </cell>
          <cell r="H108" t="str">
            <v>第5金曜日</v>
          </cell>
          <cell r="J108" t="str">
            <v>第3木曜日</v>
          </cell>
          <cell r="K108" t="str">
            <v>第1水曜日</v>
          </cell>
          <cell r="L108" t="str">
            <v>第2木曜日</v>
          </cell>
        </row>
        <row r="109">
          <cell r="B109" t="str">
            <v>古曽部町一丁目</v>
          </cell>
          <cell r="C109" t="str">
            <v>第3火曜日</v>
          </cell>
          <cell r="D109" t="str">
            <v>第4火曜日</v>
          </cell>
          <cell r="E109" t="str">
            <v>第5火曜日</v>
          </cell>
          <cell r="F109" t="str">
            <v>第3金曜日</v>
          </cell>
          <cell r="G109" t="str">
            <v>第4金曜日</v>
          </cell>
          <cell r="H109" t="str">
            <v>第5金曜日</v>
          </cell>
          <cell r="J109" t="str">
            <v>第2木曜日</v>
          </cell>
          <cell r="K109" t="str">
            <v>第3水曜日</v>
          </cell>
          <cell r="L109" t="str">
            <v>第2月曜日</v>
          </cell>
        </row>
        <row r="110">
          <cell r="B110" t="str">
            <v>古曽部町二丁目</v>
          </cell>
          <cell r="C110" t="str">
            <v>第3火曜日</v>
          </cell>
          <cell r="D110" t="str">
            <v>第4火曜日</v>
          </cell>
          <cell r="E110" t="str">
            <v>第5火曜日</v>
          </cell>
          <cell r="F110" t="str">
            <v>第3金曜日</v>
          </cell>
          <cell r="G110" t="str">
            <v>第4金曜日</v>
          </cell>
          <cell r="H110" t="str">
            <v>第5金曜日</v>
          </cell>
          <cell r="J110" t="str">
            <v>第2木曜日</v>
          </cell>
          <cell r="K110" t="str">
            <v>第3水曜日</v>
          </cell>
          <cell r="L110" t="str">
            <v>第2月曜日</v>
          </cell>
        </row>
        <row r="111">
          <cell r="B111" t="str">
            <v>古曽部町三丁目</v>
          </cell>
          <cell r="C111" t="str">
            <v>第3火曜日</v>
          </cell>
          <cell r="D111" t="str">
            <v>第4火曜日</v>
          </cell>
          <cell r="E111" t="str">
            <v>第5火曜日</v>
          </cell>
          <cell r="F111" t="str">
            <v>第3金曜日</v>
          </cell>
          <cell r="G111" t="str">
            <v>第4金曜日</v>
          </cell>
          <cell r="H111" t="str">
            <v>第5金曜日</v>
          </cell>
          <cell r="J111" t="str">
            <v>第2木曜日</v>
          </cell>
          <cell r="K111" t="str">
            <v>第3水曜日</v>
          </cell>
          <cell r="L111" t="str">
            <v>第2月曜日</v>
          </cell>
        </row>
        <row r="112">
          <cell r="B112" t="str">
            <v>古曽部町四丁目</v>
          </cell>
          <cell r="C112" t="str">
            <v>第3火曜日</v>
          </cell>
          <cell r="D112" t="str">
            <v>第4火曜日</v>
          </cell>
          <cell r="E112" t="str">
            <v>第5火曜日</v>
          </cell>
          <cell r="F112" t="str">
            <v>第3金曜日</v>
          </cell>
          <cell r="G112" t="str">
            <v>第4金曜日</v>
          </cell>
          <cell r="H112" t="str">
            <v>第5金曜日</v>
          </cell>
          <cell r="J112" t="str">
            <v>第2木曜日</v>
          </cell>
          <cell r="K112" t="str">
            <v>第3水曜日</v>
          </cell>
          <cell r="L112" t="str">
            <v>第2月曜日</v>
          </cell>
        </row>
        <row r="113">
          <cell r="B113" t="str">
            <v>古曽部町五丁目</v>
          </cell>
          <cell r="C113" t="str">
            <v>第3火曜日</v>
          </cell>
          <cell r="D113" t="str">
            <v>第4火曜日</v>
          </cell>
          <cell r="E113" t="str">
            <v>第5火曜日</v>
          </cell>
          <cell r="F113" t="str">
            <v>第3金曜日</v>
          </cell>
          <cell r="G113" t="str">
            <v>第4金曜日</v>
          </cell>
          <cell r="H113" t="str">
            <v>第5金曜日</v>
          </cell>
          <cell r="J113" t="str">
            <v>第2木曜日</v>
          </cell>
          <cell r="K113" t="str">
            <v>第3水曜日</v>
          </cell>
          <cell r="L113" t="str">
            <v>第2月曜日</v>
          </cell>
        </row>
        <row r="114">
          <cell r="B114" t="str">
            <v>寿町一丁目</v>
          </cell>
          <cell r="C114" t="str">
            <v>第3火曜日</v>
          </cell>
          <cell r="D114" t="str">
            <v>第4火曜日</v>
          </cell>
          <cell r="E114" t="str">
            <v>第5火曜日</v>
          </cell>
          <cell r="F114" t="str">
            <v>第3金曜日</v>
          </cell>
          <cell r="G114" t="str">
            <v>第4金曜日</v>
          </cell>
          <cell r="H114" t="str">
            <v>第5金曜日</v>
          </cell>
          <cell r="J114" t="str">
            <v>第1水曜日</v>
          </cell>
          <cell r="K114" t="str">
            <v>第4月曜日</v>
          </cell>
          <cell r="L114" t="str">
            <v>第1木曜日</v>
          </cell>
        </row>
        <row r="115">
          <cell r="B115" t="str">
            <v>寿町二丁目</v>
          </cell>
          <cell r="C115" t="str">
            <v>第3火曜日</v>
          </cell>
          <cell r="D115" t="str">
            <v>第4火曜日</v>
          </cell>
          <cell r="E115" t="str">
            <v>第5火曜日</v>
          </cell>
          <cell r="F115" t="str">
            <v>第3金曜日</v>
          </cell>
          <cell r="G115" t="str">
            <v>第4金曜日</v>
          </cell>
          <cell r="H115" t="str">
            <v>第5金曜日</v>
          </cell>
          <cell r="J115" t="str">
            <v>第1水曜日</v>
          </cell>
          <cell r="K115" t="str">
            <v>第4月曜日</v>
          </cell>
          <cell r="L115" t="str">
            <v>第1木曜日</v>
          </cell>
        </row>
        <row r="116">
          <cell r="B116" t="str">
            <v>寿町三丁目</v>
          </cell>
          <cell r="C116" t="str">
            <v>第3火曜日</v>
          </cell>
          <cell r="D116" t="str">
            <v>第4火曜日</v>
          </cell>
          <cell r="E116" t="str">
            <v>第5火曜日</v>
          </cell>
          <cell r="F116" t="str">
            <v>第3金曜日</v>
          </cell>
          <cell r="G116" t="str">
            <v>第4金曜日</v>
          </cell>
          <cell r="H116" t="str">
            <v>第5金曜日</v>
          </cell>
          <cell r="J116" t="str">
            <v>第1水曜日</v>
          </cell>
          <cell r="K116" t="str">
            <v>第4月曜日</v>
          </cell>
          <cell r="L116" t="str">
            <v>第1木曜日</v>
          </cell>
        </row>
        <row r="117">
          <cell r="B117" t="str">
            <v>五領町</v>
          </cell>
          <cell r="C117" t="str">
            <v>第3火曜日</v>
          </cell>
          <cell r="D117" t="str">
            <v>第4火曜日</v>
          </cell>
          <cell r="E117" t="str">
            <v>第5火曜日</v>
          </cell>
          <cell r="F117" t="str">
            <v>第3金曜日</v>
          </cell>
          <cell r="G117" t="str">
            <v>第4金曜日</v>
          </cell>
          <cell r="H117" t="str">
            <v>第5金曜日</v>
          </cell>
          <cell r="J117" t="str">
            <v>第4木曜日</v>
          </cell>
          <cell r="K117" t="str">
            <v>第3水曜日</v>
          </cell>
          <cell r="L117" t="str">
            <v>第2月曜日</v>
          </cell>
        </row>
        <row r="118">
          <cell r="B118" t="str">
            <v>紺屋町</v>
          </cell>
          <cell r="C118" t="str">
            <v>第3月曜日</v>
          </cell>
          <cell r="D118" t="str">
            <v>第4月曜日</v>
          </cell>
          <cell r="E118" t="str">
            <v>第5月曜日</v>
          </cell>
          <cell r="F118" t="str">
            <v>第3木曜日</v>
          </cell>
          <cell r="G118" t="str">
            <v>第4木曜日</v>
          </cell>
          <cell r="H118" t="str">
            <v>第5木曜日</v>
          </cell>
          <cell r="J118" t="str">
            <v>第2金曜日</v>
          </cell>
          <cell r="K118" t="str">
            <v>第2水曜日</v>
          </cell>
          <cell r="L118" t="str">
            <v>第1火曜日</v>
          </cell>
        </row>
        <row r="119">
          <cell r="B119" t="str">
            <v>西面北一丁目</v>
          </cell>
          <cell r="C119" t="str">
            <v>第3火曜日</v>
          </cell>
          <cell r="D119" t="str">
            <v>第4火曜日</v>
          </cell>
          <cell r="E119" t="str">
            <v>第5火曜日</v>
          </cell>
          <cell r="F119" t="str">
            <v>第3金曜日</v>
          </cell>
          <cell r="G119" t="str">
            <v>第4金曜日</v>
          </cell>
          <cell r="H119" t="str">
            <v>第5金曜日</v>
          </cell>
          <cell r="J119" t="str">
            <v>第4水曜日</v>
          </cell>
          <cell r="K119" t="str">
            <v>第2木曜日</v>
          </cell>
          <cell r="L119" t="str">
            <v>第1月曜日</v>
          </cell>
        </row>
        <row r="120">
          <cell r="B120" t="str">
            <v>西面北二丁目</v>
          </cell>
          <cell r="C120" t="str">
            <v>第3火曜日</v>
          </cell>
          <cell r="D120" t="str">
            <v>第4火曜日</v>
          </cell>
          <cell r="E120" t="str">
            <v>第5火曜日</v>
          </cell>
          <cell r="F120" t="str">
            <v>第3金曜日</v>
          </cell>
          <cell r="G120" t="str">
            <v>第4金曜日</v>
          </cell>
          <cell r="H120" t="str">
            <v>第5金曜日</v>
          </cell>
          <cell r="J120" t="str">
            <v>第4水曜日</v>
          </cell>
          <cell r="K120" t="str">
            <v>第2木曜日</v>
          </cell>
          <cell r="L120" t="str">
            <v>第1月曜日</v>
          </cell>
        </row>
        <row r="121">
          <cell r="B121" t="str">
            <v>西面中一丁目</v>
          </cell>
          <cell r="C121" t="str">
            <v>第3火曜日</v>
          </cell>
          <cell r="D121" t="str">
            <v>第4火曜日</v>
          </cell>
          <cell r="E121" t="str">
            <v>第5火曜日</v>
          </cell>
          <cell r="F121" t="str">
            <v>第3金曜日</v>
          </cell>
          <cell r="G121" t="str">
            <v>第4金曜日</v>
          </cell>
          <cell r="H121" t="str">
            <v>第5金曜日</v>
          </cell>
          <cell r="J121" t="str">
            <v>第4水曜日</v>
          </cell>
          <cell r="K121" t="str">
            <v>第2木曜日</v>
          </cell>
          <cell r="L121" t="str">
            <v>第1月曜日</v>
          </cell>
        </row>
        <row r="122">
          <cell r="B122" t="str">
            <v>西面中二丁目</v>
          </cell>
          <cell r="C122" t="str">
            <v>第3火曜日</v>
          </cell>
          <cell r="D122" t="str">
            <v>第4火曜日</v>
          </cell>
          <cell r="E122" t="str">
            <v>第5火曜日</v>
          </cell>
          <cell r="F122" t="str">
            <v>第3金曜日</v>
          </cell>
          <cell r="G122" t="str">
            <v>第4金曜日</v>
          </cell>
          <cell r="H122" t="str">
            <v>第5金曜日</v>
          </cell>
          <cell r="J122" t="str">
            <v>第4水曜日</v>
          </cell>
          <cell r="K122" t="str">
            <v>第2木曜日</v>
          </cell>
          <cell r="L122" t="str">
            <v>第1月曜日</v>
          </cell>
        </row>
        <row r="123">
          <cell r="B123" t="str">
            <v>西面南一丁目</v>
          </cell>
          <cell r="C123" t="str">
            <v>第3火曜日</v>
          </cell>
          <cell r="D123" t="str">
            <v>第4火曜日</v>
          </cell>
          <cell r="E123" t="str">
            <v>第5火曜日</v>
          </cell>
          <cell r="F123" t="str">
            <v>第3金曜日</v>
          </cell>
          <cell r="G123" t="str">
            <v>第4金曜日</v>
          </cell>
          <cell r="H123" t="str">
            <v>第5金曜日</v>
          </cell>
          <cell r="J123" t="str">
            <v>第4水曜日</v>
          </cell>
          <cell r="K123" t="str">
            <v>第2木曜日</v>
          </cell>
          <cell r="L123" t="str">
            <v>第1月曜日</v>
          </cell>
        </row>
        <row r="124">
          <cell r="B124" t="str">
            <v>西面南二丁目</v>
          </cell>
          <cell r="C124" t="str">
            <v>第3火曜日</v>
          </cell>
          <cell r="D124" t="str">
            <v>第4火曜日</v>
          </cell>
          <cell r="E124" t="str">
            <v>第5火曜日</v>
          </cell>
          <cell r="F124" t="str">
            <v>第3金曜日</v>
          </cell>
          <cell r="G124" t="str">
            <v>第4金曜日</v>
          </cell>
          <cell r="H124" t="str">
            <v>第5金曜日</v>
          </cell>
          <cell r="J124" t="str">
            <v>第4水曜日</v>
          </cell>
          <cell r="K124" t="str">
            <v>第2木曜日</v>
          </cell>
          <cell r="L124" t="str">
            <v>第1月曜日</v>
          </cell>
        </row>
        <row r="125">
          <cell r="B125" t="str">
            <v>西面南三丁目</v>
          </cell>
          <cell r="C125" t="str">
            <v>第3火曜日</v>
          </cell>
          <cell r="D125" t="str">
            <v>第4火曜日</v>
          </cell>
          <cell r="E125" t="str">
            <v>第5火曜日</v>
          </cell>
          <cell r="F125" t="str">
            <v>第3金曜日</v>
          </cell>
          <cell r="G125" t="str">
            <v>第4金曜日</v>
          </cell>
          <cell r="H125" t="str">
            <v>第5金曜日</v>
          </cell>
          <cell r="J125" t="str">
            <v>第4水曜日</v>
          </cell>
          <cell r="K125" t="str">
            <v>第2木曜日</v>
          </cell>
          <cell r="L125" t="str">
            <v>第1月曜日</v>
          </cell>
        </row>
        <row r="126">
          <cell r="B126" t="str">
            <v>西面南四丁目</v>
          </cell>
          <cell r="C126" t="str">
            <v>第3火曜日</v>
          </cell>
          <cell r="D126" t="str">
            <v>第4火曜日</v>
          </cell>
          <cell r="E126" t="str">
            <v>第5火曜日</v>
          </cell>
          <cell r="F126" t="str">
            <v>第3金曜日</v>
          </cell>
          <cell r="G126" t="str">
            <v>第4金曜日</v>
          </cell>
          <cell r="H126" t="str">
            <v>第5金曜日</v>
          </cell>
          <cell r="J126" t="str">
            <v>第4水曜日</v>
          </cell>
          <cell r="K126" t="str">
            <v>第2木曜日</v>
          </cell>
          <cell r="L126" t="str">
            <v>第1月曜日</v>
          </cell>
        </row>
        <row r="127">
          <cell r="B127" t="str">
            <v>幸町</v>
          </cell>
          <cell r="C127" t="str">
            <v>第3月曜日</v>
          </cell>
          <cell r="D127" t="str">
            <v>第4月曜日</v>
          </cell>
          <cell r="E127" t="str">
            <v>第5月曜日</v>
          </cell>
          <cell r="F127" t="str">
            <v>第3木曜日</v>
          </cell>
          <cell r="G127" t="str">
            <v>第4木曜日</v>
          </cell>
          <cell r="H127" t="str">
            <v>第5木曜日</v>
          </cell>
          <cell r="J127" t="str">
            <v>第2火曜日</v>
          </cell>
          <cell r="K127" t="str">
            <v>第1金曜日</v>
          </cell>
          <cell r="L127" t="str">
            <v>第1水曜日</v>
          </cell>
        </row>
        <row r="128">
          <cell r="B128" t="str">
            <v>栄町一丁目</v>
          </cell>
          <cell r="C128" t="str">
            <v>第3火曜日</v>
          </cell>
          <cell r="D128" t="str">
            <v>第4火曜日</v>
          </cell>
          <cell r="E128" t="str">
            <v>第5火曜日</v>
          </cell>
          <cell r="F128" t="str">
            <v>第3金曜日</v>
          </cell>
          <cell r="G128" t="str">
            <v>第4金曜日</v>
          </cell>
          <cell r="H128" t="str">
            <v>第5金曜日</v>
          </cell>
          <cell r="J128" t="str">
            <v>第1水曜日</v>
          </cell>
          <cell r="K128" t="str">
            <v>第4水曜日</v>
          </cell>
          <cell r="L128" t="str">
            <v>第1木曜日</v>
          </cell>
        </row>
        <row r="129">
          <cell r="B129" t="str">
            <v>栄町二丁目</v>
          </cell>
          <cell r="C129" t="str">
            <v>第3火曜日</v>
          </cell>
          <cell r="D129" t="str">
            <v>第4火曜日</v>
          </cell>
          <cell r="E129" t="str">
            <v>第5火曜日</v>
          </cell>
          <cell r="F129" t="str">
            <v>第3金曜日</v>
          </cell>
          <cell r="G129" t="str">
            <v>第4金曜日</v>
          </cell>
          <cell r="H129" t="str">
            <v>第5金曜日</v>
          </cell>
          <cell r="J129" t="str">
            <v>第1水曜日</v>
          </cell>
          <cell r="K129" t="str">
            <v>第4水曜日</v>
          </cell>
          <cell r="L129" t="str">
            <v>第1木曜日</v>
          </cell>
        </row>
        <row r="130">
          <cell r="B130" t="str">
            <v>栄町三丁目</v>
          </cell>
          <cell r="C130" t="str">
            <v>第3火曜日</v>
          </cell>
          <cell r="D130" t="str">
            <v>第4火曜日</v>
          </cell>
          <cell r="E130" t="str">
            <v>第5火曜日</v>
          </cell>
          <cell r="F130" t="str">
            <v>第3金曜日</v>
          </cell>
          <cell r="G130" t="str">
            <v>第4金曜日</v>
          </cell>
          <cell r="H130" t="str">
            <v>第5金曜日</v>
          </cell>
          <cell r="J130" t="str">
            <v>第1水曜日</v>
          </cell>
          <cell r="K130" t="str">
            <v>第4水曜日</v>
          </cell>
          <cell r="L130" t="str">
            <v>第1木曜日</v>
          </cell>
        </row>
        <row r="131">
          <cell r="B131" t="str">
            <v>栄町四丁目</v>
          </cell>
          <cell r="C131" t="str">
            <v>第3火曜日</v>
          </cell>
          <cell r="D131" t="str">
            <v>第4火曜日</v>
          </cell>
          <cell r="E131" t="str">
            <v>第5火曜日</v>
          </cell>
          <cell r="F131" t="str">
            <v>第3金曜日</v>
          </cell>
          <cell r="G131" t="str">
            <v>第4金曜日</v>
          </cell>
          <cell r="H131" t="str">
            <v>第5金曜日</v>
          </cell>
          <cell r="J131" t="str">
            <v>第1水曜日</v>
          </cell>
          <cell r="K131" t="str">
            <v>第4水曜日</v>
          </cell>
          <cell r="L131" t="str">
            <v>第1木曜日</v>
          </cell>
        </row>
        <row r="132">
          <cell r="B132" t="str">
            <v>桜町</v>
          </cell>
          <cell r="C132" t="str">
            <v>第3月曜日</v>
          </cell>
          <cell r="D132" t="str">
            <v>第4月曜日</v>
          </cell>
          <cell r="E132" t="str">
            <v>第5月曜日</v>
          </cell>
          <cell r="F132" t="str">
            <v>第3木曜日</v>
          </cell>
          <cell r="G132" t="str">
            <v>第4木曜日</v>
          </cell>
          <cell r="H132" t="str">
            <v>第5木曜日</v>
          </cell>
          <cell r="J132" t="str">
            <v>第2金曜日</v>
          </cell>
          <cell r="K132" t="str">
            <v>第2水曜日</v>
          </cell>
          <cell r="L132" t="str">
            <v>第1火曜日</v>
          </cell>
        </row>
        <row r="133">
          <cell r="B133" t="str">
            <v>桜ケ丘北町</v>
          </cell>
          <cell r="C133" t="str">
            <v>第3月曜日</v>
          </cell>
          <cell r="D133" t="str">
            <v>第4月曜日</v>
          </cell>
          <cell r="E133" t="str">
            <v>第5月曜日</v>
          </cell>
          <cell r="F133" t="str">
            <v>第3木曜日</v>
          </cell>
          <cell r="G133" t="str">
            <v>第4木曜日</v>
          </cell>
          <cell r="H133" t="str">
            <v>第5木曜日</v>
          </cell>
          <cell r="J133" t="str">
            <v>第2火曜日</v>
          </cell>
          <cell r="K133" t="str">
            <v>第2水曜日</v>
          </cell>
          <cell r="L133" t="str">
            <v>第1水曜日</v>
          </cell>
        </row>
        <row r="134">
          <cell r="B134" t="str">
            <v>桜ケ丘南町</v>
          </cell>
          <cell r="C134" t="str">
            <v>第3月曜日</v>
          </cell>
          <cell r="D134" t="str">
            <v>第4月曜日</v>
          </cell>
          <cell r="E134" t="str">
            <v>第5月曜日</v>
          </cell>
          <cell r="F134" t="str">
            <v>第3木曜日</v>
          </cell>
          <cell r="G134" t="str">
            <v>第4木曜日</v>
          </cell>
          <cell r="H134" t="str">
            <v>第5木曜日</v>
          </cell>
          <cell r="J134" t="str">
            <v>第2火曜日</v>
          </cell>
          <cell r="K134" t="str">
            <v>第2水曜日</v>
          </cell>
          <cell r="L134" t="str">
            <v>第1水曜日</v>
          </cell>
        </row>
        <row r="135">
          <cell r="B135" t="str">
            <v>沢良木町</v>
          </cell>
          <cell r="C135" t="str">
            <v>第3月曜日</v>
          </cell>
          <cell r="D135" t="str">
            <v>第4月曜日</v>
          </cell>
          <cell r="E135" t="str">
            <v>第5月曜日</v>
          </cell>
          <cell r="F135" t="str">
            <v>第3木曜日</v>
          </cell>
          <cell r="G135" t="str">
            <v>第4木曜日</v>
          </cell>
          <cell r="H135" t="str">
            <v>第5木曜日</v>
          </cell>
          <cell r="J135" t="str">
            <v>第4火曜日</v>
          </cell>
          <cell r="K135" t="str">
            <v>第2火曜日</v>
          </cell>
          <cell r="L135" t="str">
            <v>第1金曜日</v>
          </cell>
        </row>
        <row r="136">
          <cell r="B136" t="str">
            <v>三箇牧一丁目</v>
          </cell>
          <cell r="C136" t="str">
            <v>第3火曜日</v>
          </cell>
          <cell r="D136" t="str">
            <v>第4火曜日</v>
          </cell>
          <cell r="E136" t="str">
            <v>第5火曜日</v>
          </cell>
          <cell r="F136" t="str">
            <v>第3金曜日</v>
          </cell>
          <cell r="G136" t="str">
            <v>第4金曜日</v>
          </cell>
          <cell r="H136" t="str">
            <v>第5金曜日</v>
          </cell>
          <cell r="J136" t="str">
            <v>第4水曜日</v>
          </cell>
          <cell r="K136" t="str">
            <v>第2木曜日</v>
          </cell>
          <cell r="L136" t="str">
            <v>第1月曜日</v>
          </cell>
        </row>
        <row r="137">
          <cell r="B137" t="str">
            <v>三箇牧二丁目</v>
          </cell>
          <cell r="C137" t="str">
            <v>第3火曜日</v>
          </cell>
          <cell r="D137" t="str">
            <v>第4火曜日</v>
          </cell>
          <cell r="E137" t="str">
            <v>第5火曜日</v>
          </cell>
          <cell r="F137" t="str">
            <v>第3金曜日</v>
          </cell>
          <cell r="G137" t="str">
            <v>第4金曜日</v>
          </cell>
          <cell r="H137" t="str">
            <v>第5金曜日</v>
          </cell>
          <cell r="J137" t="str">
            <v>第4水曜日</v>
          </cell>
          <cell r="K137" t="str">
            <v>第2木曜日</v>
          </cell>
          <cell r="L137" t="str">
            <v>第1月曜日</v>
          </cell>
        </row>
        <row r="138">
          <cell r="B138" t="str">
            <v>芝谷町</v>
          </cell>
          <cell r="C138" t="str">
            <v>第3月曜日</v>
          </cell>
          <cell r="D138" t="str">
            <v>第4月曜日</v>
          </cell>
          <cell r="E138" t="str">
            <v>第5月曜日</v>
          </cell>
          <cell r="F138" t="str">
            <v>第3木曜日</v>
          </cell>
          <cell r="G138" t="str">
            <v>第4木曜日</v>
          </cell>
          <cell r="H138" t="str">
            <v>第5木曜日</v>
          </cell>
          <cell r="J138" t="str">
            <v>第4火曜日</v>
          </cell>
          <cell r="K138" t="str">
            <v>第3水曜日</v>
          </cell>
          <cell r="L138" t="str">
            <v>第2水曜日</v>
          </cell>
        </row>
        <row r="139">
          <cell r="B139" t="str">
            <v>芝生町一丁目</v>
          </cell>
          <cell r="C139" t="str">
            <v>第3月曜日</v>
          </cell>
          <cell r="D139" t="str">
            <v>第4月曜日</v>
          </cell>
          <cell r="E139" t="str">
            <v>第5月曜日</v>
          </cell>
          <cell r="F139" t="str">
            <v>第3木曜日</v>
          </cell>
          <cell r="G139" t="str">
            <v>第4木曜日</v>
          </cell>
          <cell r="H139" t="str">
            <v>第5木曜日</v>
          </cell>
          <cell r="J139" t="str">
            <v>第4水曜日</v>
          </cell>
          <cell r="K139" t="str">
            <v>第4金曜日</v>
          </cell>
          <cell r="L139" t="str">
            <v>第2火曜日</v>
          </cell>
        </row>
        <row r="140">
          <cell r="B140" t="str">
            <v>芝生町二丁目</v>
          </cell>
          <cell r="C140" t="str">
            <v>第3月曜日</v>
          </cell>
          <cell r="D140" t="str">
            <v>第4月曜日</v>
          </cell>
          <cell r="E140" t="str">
            <v>第5月曜日</v>
          </cell>
          <cell r="F140" t="str">
            <v>第3木曜日</v>
          </cell>
          <cell r="G140" t="str">
            <v>第4木曜日</v>
          </cell>
          <cell r="H140" t="str">
            <v>第5木曜日</v>
          </cell>
          <cell r="J140" t="str">
            <v>第4水曜日</v>
          </cell>
          <cell r="K140" t="str">
            <v>第2金曜日</v>
          </cell>
          <cell r="L140" t="str">
            <v>第2火曜日</v>
          </cell>
        </row>
        <row r="141">
          <cell r="B141" t="str">
            <v>芝生町三丁目</v>
          </cell>
          <cell r="C141" t="str">
            <v>第3月曜日</v>
          </cell>
          <cell r="D141" t="str">
            <v>第4月曜日</v>
          </cell>
          <cell r="E141" t="str">
            <v>第5月曜日</v>
          </cell>
          <cell r="F141" t="str">
            <v>第3木曜日</v>
          </cell>
          <cell r="G141" t="str">
            <v>第4木曜日</v>
          </cell>
          <cell r="H141" t="str">
            <v>第5木曜日</v>
          </cell>
          <cell r="J141" t="str">
            <v>第4水曜日</v>
          </cell>
          <cell r="K141" t="str">
            <v>第4金曜日</v>
          </cell>
          <cell r="L141" t="str">
            <v>第2火曜日</v>
          </cell>
        </row>
        <row r="142">
          <cell r="B142" t="str">
            <v>芝生町四丁目</v>
          </cell>
          <cell r="C142" t="str">
            <v>第3月曜日</v>
          </cell>
          <cell r="D142" t="str">
            <v>第4月曜日</v>
          </cell>
          <cell r="E142" t="str">
            <v>第5月曜日</v>
          </cell>
          <cell r="F142" t="str">
            <v>第3木曜日</v>
          </cell>
          <cell r="G142" t="str">
            <v>第4木曜日</v>
          </cell>
          <cell r="H142" t="str">
            <v>第5木曜日</v>
          </cell>
          <cell r="J142" t="str">
            <v>第4水曜日</v>
          </cell>
          <cell r="K142" t="str">
            <v>第4金曜日</v>
          </cell>
          <cell r="L142" t="str">
            <v>第2火曜日</v>
          </cell>
        </row>
        <row r="143">
          <cell r="B143" t="str">
            <v>清水台一丁目</v>
          </cell>
          <cell r="C143" t="str">
            <v>第3火曜日</v>
          </cell>
          <cell r="D143" t="str">
            <v>第4火曜日</v>
          </cell>
          <cell r="E143" t="str">
            <v>第5火曜日</v>
          </cell>
          <cell r="F143" t="str">
            <v>第3金曜日</v>
          </cell>
          <cell r="G143" t="str">
            <v>第4金曜日</v>
          </cell>
          <cell r="H143" t="str">
            <v>第5金曜日</v>
          </cell>
          <cell r="J143" t="str">
            <v>第1木曜日</v>
          </cell>
          <cell r="K143" t="str">
            <v>第1水曜日</v>
          </cell>
          <cell r="L143" t="str">
            <v>第2水曜日</v>
          </cell>
        </row>
        <row r="144">
          <cell r="B144" t="str">
            <v>清水台二丁目</v>
          </cell>
          <cell r="C144" t="str">
            <v>第3火曜日</v>
          </cell>
          <cell r="D144" t="str">
            <v>第4火曜日</v>
          </cell>
          <cell r="E144" t="str">
            <v>第5火曜日</v>
          </cell>
          <cell r="F144" t="str">
            <v>第3金曜日</v>
          </cell>
          <cell r="G144" t="str">
            <v>第4金曜日</v>
          </cell>
          <cell r="H144" t="str">
            <v>第5金曜日</v>
          </cell>
          <cell r="J144" t="str">
            <v>第1木曜日</v>
          </cell>
          <cell r="K144" t="str">
            <v>第1水曜日</v>
          </cell>
          <cell r="L144" t="str">
            <v>第2水曜日</v>
          </cell>
        </row>
        <row r="145">
          <cell r="B145" t="str">
            <v>下田部町一丁目</v>
          </cell>
          <cell r="C145" t="str">
            <v>第3月曜日</v>
          </cell>
          <cell r="D145" t="str">
            <v>第4月曜日</v>
          </cell>
          <cell r="E145" t="str">
            <v>第5月曜日</v>
          </cell>
          <cell r="F145" t="str">
            <v>第3木曜日</v>
          </cell>
          <cell r="G145" t="str">
            <v>第4木曜日</v>
          </cell>
          <cell r="H145" t="str">
            <v>第5木曜日</v>
          </cell>
          <cell r="J145" t="str">
            <v>第3水曜日</v>
          </cell>
          <cell r="K145" t="str">
            <v>第2水曜日</v>
          </cell>
          <cell r="L145" t="str">
            <v>第2火曜日</v>
          </cell>
        </row>
        <row r="146">
          <cell r="B146" t="str">
            <v>下田部町二丁目</v>
          </cell>
          <cell r="C146" t="str">
            <v>第3月曜日</v>
          </cell>
          <cell r="D146" t="str">
            <v>第4月曜日</v>
          </cell>
          <cell r="E146" t="str">
            <v>第5月曜日</v>
          </cell>
          <cell r="F146" t="str">
            <v>第3木曜日</v>
          </cell>
          <cell r="G146" t="str">
            <v>第4木曜日</v>
          </cell>
          <cell r="H146" t="str">
            <v>第5木曜日</v>
          </cell>
          <cell r="J146" t="str">
            <v>第3水曜日</v>
          </cell>
          <cell r="K146" t="str">
            <v>第2水曜日</v>
          </cell>
          <cell r="L146" t="str">
            <v>第2火曜日</v>
          </cell>
        </row>
        <row r="147">
          <cell r="B147" t="str">
            <v>庄所町</v>
          </cell>
          <cell r="C147" t="str">
            <v>第3火曜日</v>
          </cell>
          <cell r="D147" t="str">
            <v>第4火曜日</v>
          </cell>
          <cell r="E147" t="str">
            <v>第5火曜日</v>
          </cell>
          <cell r="F147" t="str">
            <v>第3金曜日</v>
          </cell>
          <cell r="G147" t="str">
            <v>第4金曜日</v>
          </cell>
          <cell r="H147" t="str">
            <v>第5金曜日</v>
          </cell>
          <cell r="J147" t="str">
            <v>第2月曜日</v>
          </cell>
          <cell r="K147" t="str">
            <v>第4水曜日</v>
          </cell>
          <cell r="L147" t="str">
            <v>第1月曜日</v>
          </cell>
        </row>
        <row r="148">
          <cell r="B148" t="str">
            <v xml:space="preserve">昭和台町一丁目 </v>
          </cell>
          <cell r="C148" t="str">
            <v>第3火曜日</v>
          </cell>
          <cell r="D148" t="str">
            <v>第4火曜日</v>
          </cell>
          <cell r="E148" t="str">
            <v>第5火曜日</v>
          </cell>
          <cell r="F148" t="str">
            <v>第3金曜日</v>
          </cell>
          <cell r="G148" t="str">
            <v>第4金曜日</v>
          </cell>
          <cell r="H148" t="str">
            <v>第5金曜日</v>
          </cell>
          <cell r="J148" t="str">
            <v>第4月曜日</v>
          </cell>
          <cell r="K148" t="str">
            <v>第2月曜日</v>
          </cell>
          <cell r="L148" t="str">
            <v>第1木曜日</v>
          </cell>
        </row>
        <row r="149">
          <cell r="B149" t="str">
            <v>昭和台町二丁目</v>
          </cell>
          <cell r="C149" t="str">
            <v>第3火曜日</v>
          </cell>
          <cell r="D149" t="str">
            <v>第4火曜日</v>
          </cell>
          <cell r="E149" t="str">
            <v>第5火曜日</v>
          </cell>
          <cell r="F149" t="str">
            <v>第3金曜日</v>
          </cell>
          <cell r="G149" t="str">
            <v>第4金曜日</v>
          </cell>
          <cell r="H149" t="str">
            <v>第5金曜日</v>
          </cell>
          <cell r="J149" t="str">
            <v>第4月曜日</v>
          </cell>
          <cell r="K149" t="str">
            <v>第2月曜日</v>
          </cell>
          <cell r="L149" t="str">
            <v>第1木曜日</v>
          </cell>
        </row>
        <row r="150">
          <cell r="B150" t="str">
            <v>城西町</v>
          </cell>
          <cell r="C150" t="str">
            <v>第3月曜日</v>
          </cell>
          <cell r="D150" t="str">
            <v>第4月曜日</v>
          </cell>
          <cell r="E150" t="str">
            <v>第5月曜日</v>
          </cell>
          <cell r="F150" t="str">
            <v>第3木曜日</v>
          </cell>
          <cell r="G150" t="str">
            <v>第4木曜日</v>
          </cell>
          <cell r="H150" t="str">
            <v>第5木曜日</v>
          </cell>
          <cell r="J150" t="str">
            <v>第1火曜日</v>
          </cell>
          <cell r="K150" t="str">
            <v>第3金曜日</v>
          </cell>
          <cell r="L150" t="str">
            <v>第2火曜日</v>
          </cell>
        </row>
        <row r="151">
          <cell r="B151" t="str">
            <v>城東町</v>
          </cell>
          <cell r="C151" t="str">
            <v>第3月曜日</v>
          </cell>
          <cell r="D151" t="str">
            <v>第4月曜日</v>
          </cell>
          <cell r="E151" t="str">
            <v>第5月曜日</v>
          </cell>
          <cell r="F151" t="str">
            <v>第3木曜日</v>
          </cell>
          <cell r="G151" t="str">
            <v>第4木曜日</v>
          </cell>
          <cell r="H151" t="str">
            <v>第5木曜日</v>
          </cell>
          <cell r="J151" t="str">
            <v>第4火曜日</v>
          </cell>
          <cell r="K151" t="str">
            <v>第2火曜日</v>
          </cell>
          <cell r="L151" t="str">
            <v>第1金曜日</v>
          </cell>
        </row>
        <row r="152">
          <cell r="B152" t="str">
            <v>城内町</v>
          </cell>
          <cell r="C152" t="str">
            <v>第3月曜日</v>
          </cell>
          <cell r="D152" t="str">
            <v>第4月曜日</v>
          </cell>
          <cell r="E152" t="str">
            <v>第5月曜日</v>
          </cell>
          <cell r="F152" t="str">
            <v>第3木曜日</v>
          </cell>
          <cell r="G152" t="str">
            <v>第4木曜日</v>
          </cell>
          <cell r="H152" t="str">
            <v>第5木曜日</v>
          </cell>
          <cell r="J152" t="str">
            <v>第1火曜日</v>
          </cell>
          <cell r="K152" t="str">
            <v>第1水曜日</v>
          </cell>
          <cell r="L152" t="str">
            <v>第2火曜日</v>
          </cell>
        </row>
        <row r="153">
          <cell r="B153" t="str">
            <v>城南町一丁目</v>
          </cell>
          <cell r="C153" t="str">
            <v>第3月曜日</v>
          </cell>
          <cell r="D153" t="str">
            <v>第4月曜日</v>
          </cell>
          <cell r="E153" t="str">
            <v>第5月曜日</v>
          </cell>
          <cell r="F153" t="str">
            <v>第3木曜日</v>
          </cell>
          <cell r="G153" t="str">
            <v>第4木曜日</v>
          </cell>
          <cell r="H153" t="str">
            <v>第5木曜日</v>
          </cell>
          <cell r="J153" t="str">
            <v>第1火曜日</v>
          </cell>
          <cell r="K153" t="str">
            <v>第1水曜日</v>
          </cell>
          <cell r="L153" t="str">
            <v>第2火曜日</v>
          </cell>
        </row>
        <row r="154">
          <cell r="B154" t="str">
            <v>城南町二丁目</v>
          </cell>
          <cell r="C154" t="str">
            <v>第3月曜日</v>
          </cell>
          <cell r="D154" t="str">
            <v>第4月曜日</v>
          </cell>
          <cell r="E154" t="str">
            <v>第5月曜日</v>
          </cell>
          <cell r="F154" t="str">
            <v>第3木曜日</v>
          </cell>
          <cell r="G154" t="str">
            <v>第4木曜日</v>
          </cell>
          <cell r="H154" t="str">
            <v>第5木曜日</v>
          </cell>
          <cell r="J154" t="str">
            <v>第1火曜日</v>
          </cell>
          <cell r="K154" t="str">
            <v>第1水曜日</v>
          </cell>
          <cell r="L154" t="str">
            <v>第2火曜日</v>
          </cell>
        </row>
        <row r="155">
          <cell r="B155" t="str">
            <v>城南町三丁目</v>
          </cell>
          <cell r="C155" t="str">
            <v>第3月曜日</v>
          </cell>
          <cell r="D155" t="str">
            <v>第4月曜日</v>
          </cell>
          <cell r="E155" t="str">
            <v>第5月曜日</v>
          </cell>
          <cell r="F155" t="str">
            <v>第3木曜日</v>
          </cell>
          <cell r="G155" t="str">
            <v>第4木曜日</v>
          </cell>
          <cell r="H155" t="str">
            <v>第5木曜日</v>
          </cell>
          <cell r="J155" t="str">
            <v>第1火曜日</v>
          </cell>
          <cell r="K155" t="str">
            <v>第1水曜日</v>
          </cell>
          <cell r="L155" t="str">
            <v>第2火曜日</v>
          </cell>
        </row>
        <row r="156">
          <cell r="B156" t="str">
            <v>城南町四丁目</v>
          </cell>
          <cell r="C156" t="str">
            <v>第3月曜日</v>
          </cell>
          <cell r="D156" t="str">
            <v>第4月曜日</v>
          </cell>
          <cell r="E156" t="str">
            <v>第5月曜日</v>
          </cell>
          <cell r="F156" t="str">
            <v>第3木曜日</v>
          </cell>
          <cell r="G156" t="str">
            <v>第4木曜日</v>
          </cell>
          <cell r="H156" t="str">
            <v>第5木曜日</v>
          </cell>
          <cell r="J156" t="str">
            <v>第1火曜日</v>
          </cell>
          <cell r="K156" t="str">
            <v>第1水曜日</v>
          </cell>
          <cell r="L156" t="str">
            <v>第2火曜日</v>
          </cell>
        </row>
        <row r="157">
          <cell r="B157" t="str">
            <v>城北町一丁目</v>
          </cell>
          <cell r="C157" t="str">
            <v>第3月曜日</v>
          </cell>
          <cell r="D157" t="str">
            <v>第4月曜日</v>
          </cell>
          <cell r="E157" t="str">
            <v>第5月曜日</v>
          </cell>
          <cell r="F157" t="str">
            <v>第3木曜日</v>
          </cell>
          <cell r="G157" t="str">
            <v>第4木曜日</v>
          </cell>
          <cell r="H157" t="str">
            <v>第5木曜日</v>
          </cell>
          <cell r="J157" t="str">
            <v>第2金曜日</v>
          </cell>
          <cell r="K157" t="str">
            <v>第2水曜日</v>
          </cell>
          <cell r="L157" t="str">
            <v>第1火曜日</v>
          </cell>
        </row>
        <row r="158">
          <cell r="B158" t="str">
            <v>城北町二丁目</v>
          </cell>
          <cell r="C158" t="str">
            <v>第3月曜日</v>
          </cell>
          <cell r="D158" t="str">
            <v>第4月曜日</v>
          </cell>
          <cell r="E158" t="str">
            <v>第5月曜日</v>
          </cell>
          <cell r="F158" t="str">
            <v>第3木曜日</v>
          </cell>
          <cell r="G158" t="str">
            <v>第4木曜日</v>
          </cell>
          <cell r="H158" t="str">
            <v>第5木曜日</v>
          </cell>
          <cell r="J158" t="str">
            <v>第2金曜日</v>
          </cell>
          <cell r="K158" t="str">
            <v>第2水曜日</v>
          </cell>
          <cell r="L158" t="str">
            <v>第1火曜日</v>
          </cell>
        </row>
        <row r="159">
          <cell r="B159" t="str">
            <v>須賀町</v>
          </cell>
          <cell r="C159" t="str">
            <v>第3月曜日</v>
          </cell>
          <cell r="D159" t="str">
            <v>第4月曜日</v>
          </cell>
          <cell r="E159" t="str">
            <v>第5月曜日</v>
          </cell>
          <cell r="F159" t="str">
            <v>第3木曜日</v>
          </cell>
          <cell r="G159" t="str">
            <v>第4木曜日</v>
          </cell>
          <cell r="H159" t="str">
            <v>第5木曜日</v>
          </cell>
          <cell r="J159" t="str">
            <v>第4金曜日</v>
          </cell>
          <cell r="K159" t="str">
            <v>第2金曜日</v>
          </cell>
          <cell r="L159" t="str">
            <v>第1金曜日</v>
          </cell>
        </row>
        <row r="160">
          <cell r="B160" t="str">
            <v>辻子一丁目</v>
          </cell>
          <cell r="C160" t="str">
            <v>第3月曜日</v>
          </cell>
          <cell r="D160" t="str">
            <v>第4月曜日</v>
          </cell>
          <cell r="E160" t="str">
            <v>第5月曜日</v>
          </cell>
          <cell r="F160" t="str">
            <v>第3木曜日</v>
          </cell>
          <cell r="G160" t="str">
            <v>第4木曜日</v>
          </cell>
          <cell r="H160" t="str">
            <v>第5木曜日</v>
          </cell>
          <cell r="J160" t="str">
            <v>第4金曜日</v>
          </cell>
          <cell r="K160" t="str">
            <v>第2金曜日</v>
          </cell>
          <cell r="L160" t="str">
            <v>第1金曜日</v>
          </cell>
        </row>
        <row r="161">
          <cell r="B161" t="str">
            <v>辻子二丁目</v>
          </cell>
          <cell r="C161" t="str">
            <v>第3月曜日</v>
          </cell>
          <cell r="D161" t="str">
            <v>第4月曜日</v>
          </cell>
          <cell r="E161" t="str">
            <v>第5月曜日</v>
          </cell>
          <cell r="F161" t="str">
            <v>第3木曜日</v>
          </cell>
          <cell r="G161" t="str">
            <v>第4木曜日</v>
          </cell>
          <cell r="H161" t="str">
            <v>第5木曜日</v>
          </cell>
          <cell r="J161" t="str">
            <v>第4金曜日</v>
          </cell>
          <cell r="K161" t="str">
            <v>第2金曜日</v>
          </cell>
          <cell r="L161" t="str">
            <v>第1金曜日</v>
          </cell>
        </row>
        <row r="162">
          <cell r="B162" t="str">
            <v>辻子三丁目</v>
          </cell>
          <cell r="C162" t="str">
            <v>第3火曜日</v>
          </cell>
          <cell r="D162" t="str">
            <v>第4火曜日</v>
          </cell>
          <cell r="E162" t="str">
            <v>第5火曜日</v>
          </cell>
          <cell r="F162" t="str">
            <v>第3金曜日</v>
          </cell>
          <cell r="G162" t="str">
            <v>第4金曜日</v>
          </cell>
          <cell r="H162" t="str">
            <v>第5金曜日</v>
          </cell>
          <cell r="J162" t="str">
            <v>第3水曜日</v>
          </cell>
          <cell r="K162" t="str">
            <v>第4木曜日</v>
          </cell>
          <cell r="L162" t="str">
            <v>第1月曜日</v>
          </cell>
        </row>
        <row r="163">
          <cell r="B163" t="str">
            <v>清福寺町</v>
          </cell>
          <cell r="C163" t="str">
            <v>第3火曜日</v>
          </cell>
          <cell r="D163" t="str">
            <v>第4火曜日</v>
          </cell>
          <cell r="E163" t="str">
            <v>第5火曜日</v>
          </cell>
          <cell r="F163" t="str">
            <v>第3金曜日</v>
          </cell>
          <cell r="G163" t="str">
            <v>第4金曜日</v>
          </cell>
          <cell r="H163" t="str">
            <v>第5金曜日</v>
          </cell>
          <cell r="J163" t="str">
            <v>第2水曜日</v>
          </cell>
          <cell r="K163" t="str">
            <v>第2月曜日</v>
          </cell>
          <cell r="L163" t="str">
            <v>第2木曜日</v>
          </cell>
        </row>
        <row r="164">
          <cell r="B164" t="str">
            <v>高垣町</v>
          </cell>
          <cell r="C164" t="str">
            <v>第3月曜日</v>
          </cell>
          <cell r="D164" t="str">
            <v>第4月曜日</v>
          </cell>
          <cell r="E164" t="str">
            <v>第5月曜日</v>
          </cell>
          <cell r="F164" t="str">
            <v>第3木曜日</v>
          </cell>
          <cell r="G164" t="str">
            <v>第4木曜日</v>
          </cell>
          <cell r="H164" t="str">
            <v>第5木曜日</v>
          </cell>
          <cell r="J164" t="str">
            <v>第2金曜日</v>
          </cell>
          <cell r="K164" t="str">
            <v>第2水曜日</v>
          </cell>
          <cell r="L164" t="str">
            <v>第1金曜日</v>
          </cell>
        </row>
        <row r="165">
          <cell r="B165" t="str">
            <v>高槻町</v>
          </cell>
          <cell r="C165" t="str">
            <v>第3月曜日</v>
          </cell>
          <cell r="D165" t="str">
            <v>第4月曜日</v>
          </cell>
          <cell r="E165" t="str">
            <v>第5月曜日</v>
          </cell>
          <cell r="F165" t="str">
            <v>第3木曜日</v>
          </cell>
          <cell r="G165" t="str">
            <v>第4木曜日</v>
          </cell>
          <cell r="H165" t="str">
            <v>第5木曜日</v>
          </cell>
          <cell r="J165" t="str">
            <v>第2金曜日</v>
          </cell>
          <cell r="K165" t="str">
            <v>第2水曜日</v>
          </cell>
          <cell r="L165" t="str">
            <v>第1火曜日</v>
          </cell>
        </row>
        <row r="166">
          <cell r="B166" t="str">
            <v>高見台</v>
          </cell>
          <cell r="C166" t="str">
            <v>第3月曜日</v>
          </cell>
          <cell r="D166" t="str">
            <v>第4月曜日</v>
          </cell>
          <cell r="E166" t="str">
            <v>第5月曜日</v>
          </cell>
          <cell r="F166" t="str">
            <v>第3木曜日</v>
          </cell>
          <cell r="G166" t="str">
            <v>第4木曜日</v>
          </cell>
          <cell r="H166" t="str">
            <v>第5木曜日</v>
          </cell>
          <cell r="J166" t="str">
            <v>第4火曜日</v>
          </cell>
          <cell r="K166" t="str">
            <v>第3水曜日</v>
          </cell>
          <cell r="L166" t="str">
            <v>第2水曜日</v>
          </cell>
        </row>
        <row r="167">
          <cell r="B167" t="str">
            <v>竹の内町</v>
          </cell>
          <cell r="C167" t="str">
            <v>第3火曜日</v>
          </cell>
          <cell r="D167" t="str">
            <v>第4火曜日</v>
          </cell>
          <cell r="E167" t="str">
            <v>第5火曜日</v>
          </cell>
          <cell r="F167" t="str">
            <v>第3金曜日</v>
          </cell>
          <cell r="G167" t="str">
            <v>第4金曜日</v>
          </cell>
          <cell r="H167" t="str">
            <v>第5金曜日</v>
          </cell>
          <cell r="J167" t="str">
            <v>第3水曜日</v>
          </cell>
          <cell r="K167" t="str">
            <v>第4木曜日</v>
          </cell>
          <cell r="L167" t="str">
            <v>第1月曜日</v>
          </cell>
        </row>
        <row r="168">
          <cell r="B168" t="str">
            <v>玉川一丁目</v>
          </cell>
          <cell r="C168" t="str">
            <v>第3月曜日</v>
          </cell>
          <cell r="D168" t="str">
            <v>第4月曜日</v>
          </cell>
          <cell r="E168" t="str">
            <v>第5月曜日</v>
          </cell>
          <cell r="F168" t="str">
            <v>第3木曜日</v>
          </cell>
          <cell r="G168" t="str">
            <v>第4木曜日</v>
          </cell>
          <cell r="H168" t="str">
            <v>第5木曜日</v>
          </cell>
          <cell r="J168" t="str">
            <v>第3水曜日</v>
          </cell>
          <cell r="K168" t="str">
            <v>第1火曜日</v>
          </cell>
          <cell r="L168" t="str">
            <v>第2火曜日</v>
          </cell>
        </row>
        <row r="169">
          <cell r="B169" t="str">
            <v>玉川二丁目</v>
          </cell>
          <cell r="C169" t="str">
            <v>第3月曜日</v>
          </cell>
          <cell r="D169" t="str">
            <v>第4月曜日</v>
          </cell>
          <cell r="E169" t="str">
            <v>第5月曜日</v>
          </cell>
          <cell r="F169" t="str">
            <v>第3木曜日</v>
          </cell>
          <cell r="G169" t="str">
            <v>第4木曜日</v>
          </cell>
          <cell r="H169" t="str">
            <v>第5木曜日</v>
          </cell>
          <cell r="J169" t="str">
            <v>第3水曜日</v>
          </cell>
          <cell r="K169" t="str">
            <v>第1火曜日</v>
          </cell>
          <cell r="L169" t="str">
            <v>第2火曜日</v>
          </cell>
        </row>
        <row r="170">
          <cell r="B170" t="str">
            <v>玉川三丁目</v>
          </cell>
          <cell r="C170" t="str">
            <v>第3月曜日</v>
          </cell>
          <cell r="D170" t="str">
            <v>第4月曜日</v>
          </cell>
          <cell r="E170" t="str">
            <v>第5月曜日</v>
          </cell>
          <cell r="F170" t="str">
            <v>第3木曜日</v>
          </cell>
          <cell r="G170" t="str">
            <v>第4木曜日</v>
          </cell>
          <cell r="H170" t="str">
            <v>第5木曜日</v>
          </cell>
          <cell r="J170" t="str">
            <v>第3水曜日</v>
          </cell>
          <cell r="K170" t="str">
            <v>第1火曜日</v>
          </cell>
          <cell r="L170" t="str">
            <v>第2火曜日</v>
          </cell>
        </row>
        <row r="171">
          <cell r="B171" t="str">
            <v>玉川四丁目</v>
          </cell>
          <cell r="C171" t="str">
            <v>第3月曜日</v>
          </cell>
          <cell r="D171" t="str">
            <v>第4月曜日</v>
          </cell>
          <cell r="E171" t="str">
            <v>第5月曜日</v>
          </cell>
          <cell r="F171" t="str">
            <v>第3木曜日</v>
          </cell>
          <cell r="G171" t="str">
            <v>第4木曜日</v>
          </cell>
          <cell r="H171" t="str">
            <v>第5木曜日</v>
          </cell>
          <cell r="J171" t="str">
            <v>第3水曜日</v>
          </cell>
          <cell r="K171" t="str">
            <v>第1火曜日</v>
          </cell>
          <cell r="L171" t="str">
            <v>第2火曜日</v>
          </cell>
        </row>
        <row r="172">
          <cell r="B172" t="str">
            <v>玉川新町</v>
          </cell>
          <cell r="C172" t="str">
            <v>第3月曜日</v>
          </cell>
          <cell r="D172" t="str">
            <v>第4月曜日</v>
          </cell>
          <cell r="E172" t="str">
            <v>第5月曜日</v>
          </cell>
          <cell r="F172" t="str">
            <v>第3木曜日</v>
          </cell>
          <cell r="G172" t="str">
            <v>第4木曜日</v>
          </cell>
          <cell r="H172" t="str">
            <v>第5木曜日</v>
          </cell>
          <cell r="J172" t="str">
            <v>第3水曜日</v>
          </cell>
          <cell r="K172" t="str">
            <v>第1火曜日</v>
          </cell>
          <cell r="L172" t="str">
            <v>第2火曜日</v>
          </cell>
        </row>
        <row r="173">
          <cell r="B173" t="str">
            <v>大学町</v>
          </cell>
          <cell r="C173" t="str">
            <v>第3月曜日</v>
          </cell>
          <cell r="D173" t="str">
            <v>第4月曜日</v>
          </cell>
          <cell r="E173" t="str">
            <v>第5月曜日</v>
          </cell>
          <cell r="F173" t="str">
            <v>第3木曜日</v>
          </cell>
          <cell r="G173" t="str">
            <v>第4木曜日</v>
          </cell>
          <cell r="H173" t="str">
            <v>第5木曜日</v>
          </cell>
          <cell r="J173" t="str">
            <v>第2金曜日</v>
          </cell>
          <cell r="K173" t="str">
            <v>第2水曜日</v>
          </cell>
          <cell r="L173" t="str">
            <v>第1火曜日</v>
          </cell>
        </row>
        <row r="174">
          <cell r="B174" t="str">
            <v>大蔵司一丁目</v>
          </cell>
          <cell r="C174" t="str">
            <v>第3月曜日</v>
          </cell>
          <cell r="D174" t="str">
            <v>第4月曜日</v>
          </cell>
          <cell r="E174" t="str">
            <v>第5月曜日</v>
          </cell>
          <cell r="F174" t="str">
            <v>第3木曜日</v>
          </cell>
          <cell r="G174" t="str">
            <v>第4木曜日</v>
          </cell>
          <cell r="H174" t="str">
            <v>第5木曜日</v>
          </cell>
          <cell r="J174" t="str">
            <v>第2水曜日</v>
          </cell>
          <cell r="K174" t="str">
            <v>第1水曜日</v>
          </cell>
          <cell r="L174" t="str">
            <v>第2金曜日</v>
          </cell>
        </row>
        <row r="175">
          <cell r="B175" t="str">
            <v>大蔵司二丁目</v>
          </cell>
          <cell r="C175" t="str">
            <v>第3月曜日</v>
          </cell>
          <cell r="D175" t="str">
            <v>第4月曜日</v>
          </cell>
          <cell r="E175" t="str">
            <v>第5月曜日</v>
          </cell>
          <cell r="F175" t="str">
            <v>第3木曜日</v>
          </cell>
          <cell r="G175" t="str">
            <v>第4木曜日</v>
          </cell>
          <cell r="H175" t="str">
            <v>第5木曜日</v>
          </cell>
          <cell r="J175" t="str">
            <v>第1金曜日</v>
          </cell>
          <cell r="K175" t="str">
            <v>第2水曜日</v>
          </cell>
          <cell r="L175" t="str">
            <v>第2金曜日</v>
          </cell>
        </row>
        <row r="176">
          <cell r="B176" t="str">
            <v>大蔵司三丁目</v>
          </cell>
          <cell r="C176" t="str">
            <v>第3月曜日</v>
          </cell>
          <cell r="D176" t="str">
            <v>第4月曜日</v>
          </cell>
          <cell r="E176" t="str">
            <v>第5月曜日</v>
          </cell>
          <cell r="F176" t="str">
            <v>第3木曜日</v>
          </cell>
          <cell r="G176" t="str">
            <v>第4木曜日</v>
          </cell>
          <cell r="H176" t="str">
            <v>第5木曜日</v>
          </cell>
          <cell r="J176" t="str">
            <v>第1金曜日</v>
          </cell>
          <cell r="K176" t="str">
            <v>第2水曜日</v>
          </cell>
          <cell r="L176" t="str">
            <v>第2金曜日</v>
          </cell>
        </row>
        <row r="177">
          <cell r="B177" t="str">
            <v>大和一丁目</v>
          </cell>
          <cell r="C177" t="str">
            <v>第3月曜日</v>
          </cell>
          <cell r="D177" t="str">
            <v>第4月曜日</v>
          </cell>
          <cell r="E177" t="str">
            <v>第5月曜日</v>
          </cell>
          <cell r="F177" t="str">
            <v>第3木曜日</v>
          </cell>
          <cell r="G177" t="str">
            <v>第4木曜日</v>
          </cell>
          <cell r="H177" t="str">
            <v>第5木曜日</v>
          </cell>
          <cell r="J177" t="str">
            <v>第3金曜日</v>
          </cell>
          <cell r="K177" t="str">
            <v>第4水曜日</v>
          </cell>
          <cell r="L177" t="str">
            <v>第2金曜日</v>
          </cell>
        </row>
        <row r="178">
          <cell r="B178" t="str">
            <v>大和二丁目</v>
          </cell>
          <cell r="C178" t="str">
            <v>第3月曜日</v>
          </cell>
          <cell r="D178" t="str">
            <v>第4月曜日</v>
          </cell>
          <cell r="E178" t="str">
            <v>第5月曜日</v>
          </cell>
          <cell r="F178" t="str">
            <v>第3木曜日</v>
          </cell>
          <cell r="G178" t="str">
            <v>第4木曜日</v>
          </cell>
          <cell r="H178" t="str">
            <v>第5木曜日</v>
          </cell>
          <cell r="J178" t="str">
            <v>第3金曜日</v>
          </cell>
          <cell r="K178" t="str">
            <v>第4水曜日</v>
          </cell>
          <cell r="L178" t="str">
            <v>第2金曜日</v>
          </cell>
        </row>
        <row r="179">
          <cell r="B179" t="str">
            <v>千代田町</v>
          </cell>
          <cell r="C179" t="str">
            <v>第3月曜日</v>
          </cell>
          <cell r="D179" t="str">
            <v>第4月曜日</v>
          </cell>
          <cell r="E179" t="str">
            <v>第5月曜日</v>
          </cell>
          <cell r="F179" t="str">
            <v>第3木曜日</v>
          </cell>
          <cell r="G179" t="str">
            <v>第4木曜日</v>
          </cell>
          <cell r="H179" t="str">
            <v>第5木曜日</v>
          </cell>
          <cell r="J179" t="str">
            <v>第4火曜日</v>
          </cell>
          <cell r="K179" t="str">
            <v>第2火曜日</v>
          </cell>
          <cell r="L179" t="str">
            <v>第1金曜日</v>
          </cell>
        </row>
        <row r="180">
          <cell r="B180" t="str">
            <v>塚原一丁目</v>
          </cell>
          <cell r="C180" t="str">
            <v>第3月曜日</v>
          </cell>
          <cell r="D180" t="str">
            <v>第4月曜日</v>
          </cell>
          <cell r="E180" t="str">
            <v>第5月曜日</v>
          </cell>
          <cell r="F180" t="str">
            <v>第3木曜日</v>
          </cell>
          <cell r="G180" t="str">
            <v>第4木曜日</v>
          </cell>
          <cell r="H180" t="str">
            <v>第5木曜日</v>
          </cell>
          <cell r="J180" t="str">
            <v>第3金曜日</v>
          </cell>
          <cell r="K180" t="str">
            <v>第4水曜日</v>
          </cell>
          <cell r="L180" t="str">
            <v>第2金曜日</v>
          </cell>
        </row>
        <row r="181">
          <cell r="B181" t="str">
            <v>塚原二丁目</v>
          </cell>
          <cell r="C181" t="str">
            <v>第3月曜日</v>
          </cell>
          <cell r="D181" t="str">
            <v>第4月曜日</v>
          </cell>
          <cell r="E181" t="str">
            <v>第5月曜日</v>
          </cell>
          <cell r="F181" t="str">
            <v>第3木曜日</v>
          </cell>
          <cell r="G181" t="str">
            <v>第4木曜日</v>
          </cell>
          <cell r="H181" t="str">
            <v>第5木曜日</v>
          </cell>
          <cell r="J181" t="str">
            <v>第3金曜日</v>
          </cell>
          <cell r="K181" t="str">
            <v>第4水曜日</v>
          </cell>
          <cell r="L181" t="str">
            <v>第2金曜日</v>
          </cell>
        </row>
        <row r="182">
          <cell r="B182" t="str">
            <v>塚原三丁目</v>
          </cell>
          <cell r="C182" t="str">
            <v>第3月曜日</v>
          </cell>
          <cell r="D182" t="str">
            <v>第4月曜日</v>
          </cell>
          <cell r="E182" t="str">
            <v>第5月曜日</v>
          </cell>
          <cell r="F182" t="str">
            <v>第3木曜日</v>
          </cell>
          <cell r="G182" t="str">
            <v>第4木曜日</v>
          </cell>
          <cell r="H182" t="str">
            <v>第5木曜日</v>
          </cell>
          <cell r="J182" t="str">
            <v>第3金曜日</v>
          </cell>
          <cell r="K182" t="str">
            <v>第4水曜日</v>
          </cell>
          <cell r="L182" t="str">
            <v>第2金曜日</v>
          </cell>
        </row>
        <row r="183">
          <cell r="B183" t="str">
            <v>塚原四丁目</v>
          </cell>
          <cell r="C183" t="str">
            <v>第3月曜日</v>
          </cell>
          <cell r="D183" t="str">
            <v>第4月曜日</v>
          </cell>
          <cell r="E183" t="str">
            <v>第5月曜日</v>
          </cell>
          <cell r="F183" t="str">
            <v>第3木曜日</v>
          </cell>
          <cell r="G183" t="str">
            <v>第4木曜日</v>
          </cell>
          <cell r="H183" t="str">
            <v>第5木曜日</v>
          </cell>
          <cell r="J183" t="str">
            <v>第3金曜日</v>
          </cell>
          <cell r="K183" t="str">
            <v>第4水曜日</v>
          </cell>
          <cell r="L183" t="str">
            <v>第2金曜日</v>
          </cell>
        </row>
        <row r="184">
          <cell r="B184" t="str">
            <v>塚原五丁目</v>
          </cell>
          <cell r="C184" t="str">
            <v>第3月曜日</v>
          </cell>
          <cell r="D184" t="str">
            <v>第4月曜日</v>
          </cell>
          <cell r="E184" t="str">
            <v>第5月曜日</v>
          </cell>
          <cell r="F184" t="str">
            <v>第3木曜日</v>
          </cell>
          <cell r="G184" t="str">
            <v>第4木曜日</v>
          </cell>
          <cell r="H184" t="str">
            <v>第5木曜日</v>
          </cell>
          <cell r="J184" t="str">
            <v>第3金曜日</v>
          </cell>
          <cell r="K184" t="str">
            <v>第4水曜日</v>
          </cell>
          <cell r="L184" t="str">
            <v>第2金曜日</v>
          </cell>
        </row>
        <row r="185">
          <cell r="B185" t="str">
            <v>塚原六丁目</v>
          </cell>
          <cell r="C185" t="str">
            <v>第3月曜日</v>
          </cell>
          <cell r="D185" t="str">
            <v>第4月曜日</v>
          </cell>
          <cell r="E185" t="str">
            <v>第5月曜日</v>
          </cell>
          <cell r="F185" t="str">
            <v>第3木曜日</v>
          </cell>
          <cell r="G185" t="str">
            <v>第4木曜日</v>
          </cell>
          <cell r="H185" t="str">
            <v>第5木曜日</v>
          </cell>
          <cell r="J185" t="str">
            <v>第3金曜日</v>
          </cell>
          <cell r="K185" t="str">
            <v>第4水曜日</v>
          </cell>
          <cell r="L185" t="str">
            <v>第2金曜日</v>
          </cell>
        </row>
        <row r="186">
          <cell r="B186" t="str">
            <v>塚脇一丁目</v>
          </cell>
          <cell r="C186" t="str">
            <v>第3火曜日</v>
          </cell>
          <cell r="D186" t="str">
            <v>第4火曜日</v>
          </cell>
          <cell r="E186" t="str">
            <v>第5火曜日</v>
          </cell>
          <cell r="F186" t="str">
            <v>第3金曜日</v>
          </cell>
          <cell r="G186" t="str">
            <v>第4金曜日</v>
          </cell>
          <cell r="H186" t="str">
            <v>第5金曜日</v>
          </cell>
          <cell r="J186" t="str">
            <v>第3木曜日</v>
          </cell>
          <cell r="K186" t="str">
            <v>第1水曜日</v>
          </cell>
          <cell r="L186" t="str">
            <v>第2木曜日</v>
          </cell>
        </row>
        <row r="187">
          <cell r="B187" t="str">
            <v>塚脇二丁目</v>
          </cell>
          <cell r="C187" t="str">
            <v>第3火曜日</v>
          </cell>
          <cell r="D187" t="str">
            <v>第4火曜日</v>
          </cell>
          <cell r="E187" t="str">
            <v>第5火曜日</v>
          </cell>
          <cell r="F187" t="str">
            <v>第3金曜日</v>
          </cell>
          <cell r="G187" t="str">
            <v>第4金曜日</v>
          </cell>
          <cell r="H187" t="str">
            <v>第5金曜日</v>
          </cell>
          <cell r="J187" t="str">
            <v>第3木曜日</v>
          </cell>
          <cell r="K187" t="str">
            <v>第1水曜日</v>
          </cell>
          <cell r="L187" t="str">
            <v>第2木曜日</v>
          </cell>
        </row>
        <row r="188">
          <cell r="B188" t="str">
            <v>塚脇三丁目</v>
          </cell>
          <cell r="C188" t="str">
            <v>第3火曜日</v>
          </cell>
          <cell r="D188" t="str">
            <v>第4火曜日</v>
          </cell>
          <cell r="E188" t="str">
            <v>第5火曜日</v>
          </cell>
          <cell r="F188" t="str">
            <v>第3金曜日</v>
          </cell>
          <cell r="G188" t="str">
            <v>第4金曜日</v>
          </cell>
          <cell r="H188" t="str">
            <v>第5金曜日</v>
          </cell>
          <cell r="J188" t="str">
            <v>第3木曜日</v>
          </cell>
          <cell r="K188" t="str">
            <v>第1水曜日</v>
          </cell>
          <cell r="L188" t="str">
            <v>第2木曜日</v>
          </cell>
        </row>
        <row r="189">
          <cell r="B189" t="str">
            <v>塚脇四丁目</v>
          </cell>
          <cell r="C189" t="str">
            <v>第3火曜日</v>
          </cell>
          <cell r="D189" t="str">
            <v>第4火曜日</v>
          </cell>
          <cell r="E189" t="str">
            <v>第5火曜日</v>
          </cell>
          <cell r="F189" t="str">
            <v>第3金曜日</v>
          </cell>
          <cell r="G189" t="str">
            <v>第4金曜日</v>
          </cell>
          <cell r="H189" t="str">
            <v>第5金曜日</v>
          </cell>
          <cell r="J189" t="str">
            <v>第3木曜日</v>
          </cell>
          <cell r="K189" t="str">
            <v>第1水曜日</v>
          </cell>
          <cell r="L189" t="str">
            <v>第2木曜日</v>
          </cell>
        </row>
        <row r="190">
          <cell r="B190" t="str">
            <v>塚脇五丁目</v>
          </cell>
          <cell r="C190" t="str">
            <v>第3火曜日</v>
          </cell>
          <cell r="D190" t="str">
            <v>第4火曜日</v>
          </cell>
          <cell r="E190" t="str">
            <v>第5火曜日</v>
          </cell>
          <cell r="F190" t="str">
            <v>第3金曜日</v>
          </cell>
          <cell r="G190" t="str">
            <v>第4金曜日</v>
          </cell>
          <cell r="H190" t="str">
            <v>第5金曜日</v>
          </cell>
          <cell r="J190" t="str">
            <v>第3木曜日</v>
          </cell>
          <cell r="K190" t="str">
            <v>第1水曜日</v>
          </cell>
          <cell r="L190" t="str">
            <v>第2木曜日</v>
          </cell>
        </row>
        <row r="191">
          <cell r="B191" t="str">
            <v>月見町</v>
          </cell>
          <cell r="C191" t="str">
            <v>第3火曜日</v>
          </cell>
          <cell r="D191" t="str">
            <v>第4火曜日</v>
          </cell>
          <cell r="E191" t="str">
            <v>第5火曜日</v>
          </cell>
          <cell r="F191" t="str">
            <v>第3金曜日</v>
          </cell>
          <cell r="G191" t="str">
            <v>第4金曜日</v>
          </cell>
          <cell r="H191" t="str">
            <v>第5金曜日</v>
          </cell>
          <cell r="J191" t="str">
            <v>第1月曜日</v>
          </cell>
          <cell r="K191" t="str">
            <v>第3水曜日</v>
          </cell>
          <cell r="L191" t="str">
            <v>第2水曜日</v>
          </cell>
        </row>
        <row r="192">
          <cell r="B192" t="str">
            <v>堤町</v>
          </cell>
          <cell r="C192" t="str">
            <v>第3月曜日</v>
          </cell>
          <cell r="D192" t="str">
            <v>第4月曜日</v>
          </cell>
          <cell r="E192" t="str">
            <v>第5月曜日</v>
          </cell>
          <cell r="F192" t="str">
            <v>第3木曜日</v>
          </cell>
          <cell r="G192" t="str">
            <v>第4木曜日</v>
          </cell>
          <cell r="H192" t="str">
            <v>第5木曜日</v>
          </cell>
          <cell r="J192" t="str">
            <v>第3水曜日</v>
          </cell>
          <cell r="K192" t="str">
            <v>第2水曜日</v>
          </cell>
          <cell r="L192" t="str">
            <v>第2火曜日</v>
          </cell>
        </row>
        <row r="193">
          <cell r="B193" t="str">
            <v>津之江町一丁目</v>
          </cell>
          <cell r="C193" t="str">
            <v>第3火曜日</v>
          </cell>
          <cell r="D193" t="str">
            <v>第4火曜日</v>
          </cell>
          <cell r="E193" t="str">
            <v>第5火曜日</v>
          </cell>
          <cell r="F193" t="str">
            <v>第3金曜日</v>
          </cell>
          <cell r="G193" t="str">
            <v>第4金曜日</v>
          </cell>
          <cell r="H193" t="str">
            <v>第5金曜日</v>
          </cell>
          <cell r="J193" t="str">
            <v>第2月曜日</v>
          </cell>
          <cell r="K193" t="str">
            <v>第4木曜日</v>
          </cell>
          <cell r="L193" t="str">
            <v>第1木曜日</v>
          </cell>
        </row>
        <row r="194">
          <cell r="B194" t="str">
            <v>津之江町二丁目</v>
          </cell>
          <cell r="C194" t="str">
            <v>第3火曜日</v>
          </cell>
          <cell r="D194" t="str">
            <v>第4火曜日</v>
          </cell>
          <cell r="E194" t="str">
            <v>第5火曜日</v>
          </cell>
          <cell r="F194" t="str">
            <v>第3金曜日</v>
          </cell>
          <cell r="G194" t="str">
            <v>第4金曜日</v>
          </cell>
          <cell r="H194" t="str">
            <v>第5金曜日</v>
          </cell>
          <cell r="J194" t="str">
            <v>第2月曜日</v>
          </cell>
          <cell r="K194" t="str">
            <v>第4木曜日</v>
          </cell>
          <cell r="L194" t="str">
            <v>第1木曜日</v>
          </cell>
        </row>
        <row r="195">
          <cell r="B195" t="str">
            <v>津之江町三丁目</v>
          </cell>
          <cell r="C195" t="str">
            <v>第3火曜日</v>
          </cell>
          <cell r="D195" t="str">
            <v>第4火曜日</v>
          </cell>
          <cell r="E195" t="str">
            <v>第5火曜日</v>
          </cell>
          <cell r="F195" t="str">
            <v>第3金曜日</v>
          </cell>
          <cell r="G195" t="str">
            <v>第4金曜日</v>
          </cell>
          <cell r="H195" t="str">
            <v>第5金曜日</v>
          </cell>
          <cell r="J195" t="str">
            <v>第2月曜日</v>
          </cell>
          <cell r="K195" t="str">
            <v>第4月曜日</v>
          </cell>
          <cell r="L195" t="str">
            <v>第1木曜日</v>
          </cell>
        </row>
        <row r="196">
          <cell r="B196" t="str">
            <v>津之江北町</v>
          </cell>
          <cell r="C196" t="str">
            <v>第3火曜日</v>
          </cell>
          <cell r="D196" t="str">
            <v>第4火曜日</v>
          </cell>
          <cell r="E196" t="str">
            <v>第5火曜日</v>
          </cell>
          <cell r="F196" t="str">
            <v>第3金曜日</v>
          </cell>
          <cell r="G196" t="str">
            <v>第4金曜日</v>
          </cell>
          <cell r="H196" t="str">
            <v>第5金曜日</v>
          </cell>
          <cell r="J196" t="str">
            <v>第2月曜日</v>
          </cell>
          <cell r="K196" t="str">
            <v>第1月曜日</v>
          </cell>
          <cell r="L196" t="str">
            <v>第1木曜日</v>
          </cell>
        </row>
        <row r="197">
          <cell r="B197" t="str">
            <v>寺谷町</v>
          </cell>
          <cell r="C197" t="str">
            <v>第3月曜日</v>
          </cell>
          <cell r="D197" t="str">
            <v>第4月曜日</v>
          </cell>
          <cell r="E197" t="str">
            <v>第5月曜日</v>
          </cell>
          <cell r="F197" t="str">
            <v>第3木曜日</v>
          </cell>
          <cell r="G197" t="str">
            <v>第4木曜日</v>
          </cell>
          <cell r="H197" t="str">
            <v>第5木曜日</v>
          </cell>
          <cell r="J197" t="str">
            <v>第4火曜日</v>
          </cell>
          <cell r="K197" t="str">
            <v>第3水曜日</v>
          </cell>
          <cell r="L197" t="str">
            <v>第2水曜日</v>
          </cell>
        </row>
        <row r="198">
          <cell r="B198" t="str">
            <v>天神町一丁目</v>
          </cell>
          <cell r="C198" t="str">
            <v>第3火曜日</v>
          </cell>
          <cell r="D198" t="str">
            <v>第4火曜日</v>
          </cell>
          <cell r="E198" t="str">
            <v>第5火曜日</v>
          </cell>
          <cell r="F198" t="str">
            <v>第3金曜日</v>
          </cell>
          <cell r="G198" t="str">
            <v>第4金曜日</v>
          </cell>
          <cell r="H198" t="str">
            <v>第5金曜日</v>
          </cell>
          <cell r="J198" t="str">
            <v>第1月曜日</v>
          </cell>
          <cell r="K198" t="str">
            <v>第3水曜日</v>
          </cell>
          <cell r="L198" t="str">
            <v>第2水曜日</v>
          </cell>
        </row>
        <row r="199">
          <cell r="B199" t="str">
            <v>天神町二丁目</v>
          </cell>
          <cell r="C199" t="str">
            <v>第3火曜日</v>
          </cell>
          <cell r="D199" t="str">
            <v>第4火曜日</v>
          </cell>
          <cell r="E199" t="str">
            <v>第5火曜日</v>
          </cell>
          <cell r="F199" t="str">
            <v>第3金曜日</v>
          </cell>
          <cell r="G199" t="str">
            <v>第4金曜日</v>
          </cell>
          <cell r="H199" t="str">
            <v>第5金曜日</v>
          </cell>
          <cell r="J199" t="str">
            <v>第1月曜日</v>
          </cell>
          <cell r="K199" t="str">
            <v>第3水曜日</v>
          </cell>
          <cell r="L199" t="str">
            <v>第2水曜日</v>
          </cell>
        </row>
        <row r="200">
          <cell r="B200" t="str">
            <v>天王町</v>
          </cell>
          <cell r="C200" t="str">
            <v>第3月曜日</v>
          </cell>
          <cell r="D200" t="str">
            <v>第4月曜日</v>
          </cell>
          <cell r="E200" t="str">
            <v>第5月曜日</v>
          </cell>
          <cell r="F200" t="str">
            <v>第3木曜日</v>
          </cell>
          <cell r="G200" t="str">
            <v>第4木曜日</v>
          </cell>
          <cell r="H200" t="str">
            <v>第5木曜日</v>
          </cell>
          <cell r="J200" t="str">
            <v>第2金曜日</v>
          </cell>
          <cell r="K200" t="str">
            <v>第4火曜日</v>
          </cell>
          <cell r="L200" t="str">
            <v>第1金曜日</v>
          </cell>
        </row>
        <row r="201">
          <cell r="B201" t="str">
            <v>出丸町</v>
          </cell>
          <cell r="C201" t="str">
            <v>第3月曜日</v>
          </cell>
          <cell r="D201" t="str">
            <v>第4月曜日</v>
          </cell>
          <cell r="E201" t="str">
            <v>第5月曜日</v>
          </cell>
          <cell r="F201" t="str">
            <v>第3木曜日</v>
          </cell>
          <cell r="G201" t="str">
            <v>第4木曜日</v>
          </cell>
          <cell r="H201" t="str">
            <v>第5木曜日</v>
          </cell>
          <cell r="J201" t="str">
            <v>第1火曜日</v>
          </cell>
          <cell r="K201" t="str">
            <v>第3金曜日</v>
          </cell>
          <cell r="L201" t="str">
            <v>第2火曜日</v>
          </cell>
        </row>
        <row r="202">
          <cell r="B202" t="str">
            <v>桃園町</v>
          </cell>
          <cell r="C202" t="str">
            <v>第3月曜日</v>
          </cell>
          <cell r="D202" t="str">
            <v>第4月曜日</v>
          </cell>
          <cell r="E202" t="str">
            <v>第5月曜日</v>
          </cell>
          <cell r="F202" t="str">
            <v>第3木曜日</v>
          </cell>
          <cell r="G202" t="str">
            <v>第4木曜日</v>
          </cell>
          <cell r="H202" t="str">
            <v>第5木曜日</v>
          </cell>
          <cell r="J202" t="str">
            <v>第2金曜日</v>
          </cell>
          <cell r="K202" t="str">
            <v>第2水曜日</v>
          </cell>
          <cell r="L202" t="str">
            <v>第1火曜日</v>
          </cell>
        </row>
        <row r="203">
          <cell r="B203" t="str">
            <v>東和町</v>
          </cell>
          <cell r="C203" t="str">
            <v>第3月曜日</v>
          </cell>
          <cell r="D203" t="str">
            <v>第4月曜日</v>
          </cell>
          <cell r="E203" t="str">
            <v>第5月曜日</v>
          </cell>
          <cell r="F203" t="str">
            <v>第3木曜日</v>
          </cell>
          <cell r="G203" t="str">
            <v>第4木曜日</v>
          </cell>
          <cell r="H203" t="str">
            <v>第5木曜日</v>
          </cell>
          <cell r="J203" t="str">
            <v>第4金曜日</v>
          </cell>
          <cell r="K203" t="str">
            <v>第2金曜日</v>
          </cell>
          <cell r="L203" t="str">
            <v>第1金曜日</v>
          </cell>
        </row>
        <row r="204">
          <cell r="B204" t="str">
            <v>殿町</v>
          </cell>
          <cell r="C204" t="str">
            <v>第3月曜日</v>
          </cell>
          <cell r="D204" t="str">
            <v>第4月曜日</v>
          </cell>
          <cell r="E204" t="str">
            <v>第5月曜日</v>
          </cell>
          <cell r="F204" t="str">
            <v>第3木曜日</v>
          </cell>
          <cell r="G204" t="str">
            <v>第4木曜日</v>
          </cell>
          <cell r="H204" t="str">
            <v>第5木曜日</v>
          </cell>
          <cell r="J204" t="str">
            <v>第2水曜日</v>
          </cell>
          <cell r="K204" t="str">
            <v>第1水曜日</v>
          </cell>
          <cell r="L204" t="str">
            <v>第1火曜日</v>
          </cell>
        </row>
        <row r="205">
          <cell r="B205" t="str">
            <v>登美の里町</v>
          </cell>
          <cell r="C205" t="str">
            <v>第3火曜日</v>
          </cell>
          <cell r="D205" t="str">
            <v>第4火曜日</v>
          </cell>
          <cell r="E205" t="str">
            <v>第5火曜日</v>
          </cell>
          <cell r="F205" t="str">
            <v>第3金曜日</v>
          </cell>
          <cell r="G205" t="str">
            <v>第4金曜日</v>
          </cell>
          <cell r="H205" t="str">
            <v>第5金曜日</v>
          </cell>
          <cell r="J205" t="str">
            <v>第2月曜日</v>
          </cell>
          <cell r="K205" t="str">
            <v>第2水曜日</v>
          </cell>
          <cell r="L205" t="str">
            <v>第1水曜日</v>
          </cell>
        </row>
        <row r="206">
          <cell r="B206" t="str">
            <v>富田丘町</v>
          </cell>
          <cell r="C206" t="str">
            <v>第3月曜日</v>
          </cell>
          <cell r="D206" t="str">
            <v>第4月曜日</v>
          </cell>
          <cell r="E206" t="str">
            <v>第5月曜日</v>
          </cell>
          <cell r="F206" t="str">
            <v>第3木曜日</v>
          </cell>
          <cell r="G206" t="str">
            <v>第4木曜日</v>
          </cell>
          <cell r="H206" t="str">
            <v>第5木曜日</v>
          </cell>
          <cell r="J206" t="str">
            <v>第2火曜日</v>
          </cell>
          <cell r="K206" t="str">
            <v>第1金曜日</v>
          </cell>
          <cell r="L206" t="str">
            <v>第1水曜日</v>
          </cell>
        </row>
        <row r="207">
          <cell r="B207" t="str">
            <v>富田町一丁目</v>
          </cell>
          <cell r="C207" t="str">
            <v>第3火曜日</v>
          </cell>
          <cell r="D207" t="str">
            <v>第4火曜日</v>
          </cell>
          <cell r="E207" t="str">
            <v>第5火曜日</v>
          </cell>
          <cell r="F207" t="str">
            <v>第3金曜日</v>
          </cell>
          <cell r="G207" t="str">
            <v>第4金曜日</v>
          </cell>
          <cell r="H207" t="str">
            <v>第5金曜日</v>
          </cell>
          <cell r="J207" t="str">
            <v>第4月曜日</v>
          </cell>
          <cell r="K207" t="str">
            <v>第3月曜日</v>
          </cell>
          <cell r="L207" t="str">
            <v>第1木曜日</v>
          </cell>
        </row>
        <row r="208">
          <cell r="B208" t="str">
            <v>富田町二丁目</v>
          </cell>
          <cell r="C208" t="str">
            <v>第3火曜日</v>
          </cell>
          <cell r="D208" t="str">
            <v>第4火曜日</v>
          </cell>
          <cell r="E208" t="str">
            <v>第5火曜日</v>
          </cell>
          <cell r="F208" t="str">
            <v>第3金曜日</v>
          </cell>
          <cell r="G208" t="str">
            <v>第4金曜日</v>
          </cell>
          <cell r="H208" t="str">
            <v>第5金曜日</v>
          </cell>
          <cell r="J208" t="str">
            <v>第4月曜日</v>
          </cell>
          <cell r="K208" t="str">
            <v>第3月曜日</v>
          </cell>
          <cell r="L208" t="str">
            <v>第1木曜日</v>
          </cell>
        </row>
        <row r="209">
          <cell r="B209" t="str">
            <v>富田町三丁目</v>
          </cell>
          <cell r="C209" t="str">
            <v>第3火曜日</v>
          </cell>
          <cell r="D209" t="str">
            <v>第4火曜日</v>
          </cell>
          <cell r="E209" t="str">
            <v>第5火曜日</v>
          </cell>
          <cell r="F209" t="str">
            <v>第3金曜日</v>
          </cell>
          <cell r="G209" t="str">
            <v>第4金曜日</v>
          </cell>
          <cell r="H209" t="str">
            <v>第5金曜日</v>
          </cell>
          <cell r="J209" t="str">
            <v>第4月曜日</v>
          </cell>
          <cell r="K209" t="str">
            <v>第3月曜日</v>
          </cell>
          <cell r="L209" t="str">
            <v>第1木曜日</v>
          </cell>
        </row>
        <row r="210">
          <cell r="B210" t="str">
            <v>富田町四丁目</v>
          </cell>
          <cell r="C210" t="str">
            <v>第3火曜日</v>
          </cell>
          <cell r="D210" t="str">
            <v>第4火曜日</v>
          </cell>
          <cell r="E210" t="str">
            <v>第5火曜日</v>
          </cell>
          <cell r="F210" t="str">
            <v>第3金曜日</v>
          </cell>
          <cell r="G210" t="str">
            <v>第4金曜日</v>
          </cell>
          <cell r="H210" t="str">
            <v>第5金曜日</v>
          </cell>
          <cell r="J210" t="str">
            <v>第4月曜日</v>
          </cell>
          <cell r="K210" t="str">
            <v>第3月曜日</v>
          </cell>
          <cell r="L210" t="str">
            <v>第1木曜日</v>
          </cell>
        </row>
        <row r="211">
          <cell r="B211" t="str">
            <v>富田町五丁目</v>
          </cell>
          <cell r="C211" t="str">
            <v>第3火曜日</v>
          </cell>
          <cell r="D211" t="str">
            <v>第4火曜日</v>
          </cell>
          <cell r="E211" t="str">
            <v>第5火曜日</v>
          </cell>
          <cell r="F211" t="str">
            <v>第3金曜日</v>
          </cell>
          <cell r="G211" t="str">
            <v>第4金曜日</v>
          </cell>
          <cell r="H211" t="str">
            <v>第5金曜日</v>
          </cell>
          <cell r="J211" t="str">
            <v>第4月曜日</v>
          </cell>
          <cell r="K211" t="str">
            <v>第3月曜日</v>
          </cell>
          <cell r="L211" t="str">
            <v>第1木曜日</v>
          </cell>
        </row>
        <row r="212">
          <cell r="B212" t="str">
            <v>富田町六丁目</v>
          </cell>
          <cell r="C212" t="str">
            <v>第3火曜日</v>
          </cell>
          <cell r="D212" t="str">
            <v>第4火曜日</v>
          </cell>
          <cell r="E212" t="str">
            <v>第5火曜日</v>
          </cell>
          <cell r="F212" t="str">
            <v>第3金曜日</v>
          </cell>
          <cell r="G212" t="str">
            <v>第4金曜日</v>
          </cell>
          <cell r="H212" t="str">
            <v>第5金曜日</v>
          </cell>
          <cell r="J212" t="str">
            <v>第4月曜日</v>
          </cell>
          <cell r="K212" t="str">
            <v>第3月曜日</v>
          </cell>
          <cell r="L212" t="str">
            <v>第1木曜日</v>
          </cell>
        </row>
        <row r="213">
          <cell r="B213" t="str">
            <v>道鵜町一丁目</v>
          </cell>
          <cell r="C213" t="str">
            <v>第3火曜日</v>
          </cell>
          <cell r="D213" t="str">
            <v>第4火曜日</v>
          </cell>
          <cell r="E213" t="str">
            <v>第5火曜日</v>
          </cell>
          <cell r="F213" t="str">
            <v>第3金曜日</v>
          </cell>
          <cell r="G213" t="str">
            <v>第4金曜日</v>
          </cell>
          <cell r="H213" t="str">
            <v>第5金曜日</v>
          </cell>
          <cell r="J213" t="str">
            <v>第4木曜日</v>
          </cell>
          <cell r="K213" t="str">
            <v>第2木曜日</v>
          </cell>
          <cell r="L213" t="str">
            <v>第2月曜日</v>
          </cell>
        </row>
        <row r="214">
          <cell r="B214" t="str">
            <v>道鵜町二丁目</v>
          </cell>
          <cell r="C214" t="str">
            <v>第3火曜日</v>
          </cell>
          <cell r="D214" t="str">
            <v>第4火曜日</v>
          </cell>
          <cell r="E214" t="str">
            <v>第5火曜日</v>
          </cell>
          <cell r="F214" t="str">
            <v>第3金曜日</v>
          </cell>
          <cell r="G214" t="str">
            <v>第4金曜日</v>
          </cell>
          <cell r="H214" t="str">
            <v>第5金曜日</v>
          </cell>
          <cell r="J214" t="str">
            <v>第4木曜日</v>
          </cell>
          <cell r="K214" t="str">
            <v>第2木曜日</v>
          </cell>
          <cell r="L214" t="str">
            <v>第2月曜日</v>
          </cell>
        </row>
        <row r="215">
          <cell r="B215" t="str">
            <v>道鵜町三丁目</v>
          </cell>
          <cell r="C215" t="str">
            <v>第3火曜日</v>
          </cell>
          <cell r="D215" t="str">
            <v>第4火曜日</v>
          </cell>
          <cell r="E215" t="str">
            <v>第5火曜日</v>
          </cell>
          <cell r="F215" t="str">
            <v>第3金曜日</v>
          </cell>
          <cell r="G215" t="str">
            <v>第4金曜日</v>
          </cell>
          <cell r="H215" t="str">
            <v>第5金曜日</v>
          </cell>
          <cell r="J215" t="str">
            <v>第4木曜日</v>
          </cell>
          <cell r="K215" t="str">
            <v>第2木曜日</v>
          </cell>
          <cell r="L215" t="str">
            <v>第2月曜日</v>
          </cell>
        </row>
        <row r="216">
          <cell r="B216" t="str">
            <v>道鵜町四丁目</v>
          </cell>
          <cell r="C216" t="str">
            <v>第3火曜日</v>
          </cell>
          <cell r="D216" t="str">
            <v>第4火曜日</v>
          </cell>
          <cell r="E216" t="str">
            <v>第5火曜日</v>
          </cell>
          <cell r="F216" t="str">
            <v>第3金曜日</v>
          </cell>
          <cell r="G216" t="str">
            <v>第4金曜日</v>
          </cell>
          <cell r="H216" t="str">
            <v>第5金曜日</v>
          </cell>
          <cell r="J216" t="str">
            <v>第4木曜日</v>
          </cell>
          <cell r="K216" t="str">
            <v>第2木曜日</v>
          </cell>
          <cell r="L216" t="str">
            <v>第2月曜日</v>
          </cell>
        </row>
        <row r="217">
          <cell r="B217" t="str">
            <v>道鵜町五丁目</v>
          </cell>
          <cell r="C217" t="str">
            <v>第3火曜日</v>
          </cell>
          <cell r="D217" t="str">
            <v>第4火曜日</v>
          </cell>
          <cell r="E217" t="str">
            <v>第5火曜日</v>
          </cell>
          <cell r="F217" t="str">
            <v>第3金曜日</v>
          </cell>
          <cell r="G217" t="str">
            <v>第4金曜日</v>
          </cell>
          <cell r="H217" t="str">
            <v>第5金曜日</v>
          </cell>
          <cell r="J217" t="str">
            <v>第4木曜日</v>
          </cell>
          <cell r="K217" t="str">
            <v>第2木曜日</v>
          </cell>
          <cell r="L217" t="str">
            <v>第2月曜日</v>
          </cell>
        </row>
        <row r="218">
          <cell r="B218" t="str">
            <v>道鵜町六丁目</v>
          </cell>
          <cell r="C218" t="str">
            <v>第3火曜日</v>
          </cell>
          <cell r="D218" t="str">
            <v>第4火曜日</v>
          </cell>
          <cell r="E218" t="str">
            <v>第5火曜日</v>
          </cell>
          <cell r="F218" t="str">
            <v>第3金曜日</v>
          </cell>
          <cell r="G218" t="str">
            <v>第4金曜日</v>
          </cell>
          <cell r="H218" t="str">
            <v>第5金曜日</v>
          </cell>
          <cell r="J218" t="str">
            <v>第4木曜日</v>
          </cell>
          <cell r="K218" t="str">
            <v>第2木曜日</v>
          </cell>
          <cell r="L218" t="str">
            <v>第2月曜日</v>
          </cell>
        </row>
        <row r="219">
          <cell r="B219" t="str">
            <v>土橋町</v>
          </cell>
          <cell r="C219" t="str">
            <v>第3月曜日</v>
          </cell>
          <cell r="D219" t="str">
            <v>第4月曜日</v>
          </cell>
          <cell r="E219" t="str">
            <v>第5月曜日</v>
          </cell>
          <cell r="F219" t="str">
            <v>第3木曜日</v>
          </cell>
          <cell r="G219" t="str">
            <v>第4木曜日</v>
          </cell>
          <cell r="H219" t="str">
            <v>第5木曜日</v>
          </cell>
          <cell r="J219" t="str">
            <v>第1火曜日</v>
          </cell>
          <cell r="K219" t="str">
            <v>第1水曜日</v>
          </cell>
          <cell r="L219" t="str">
            <v>第2火曜日</v>
          </cell>
        </row>
        <row r="220">
          <cell r="B220" t="str">
            <v>中川町</v>
          </cell>
          <cell r="C220" t="str">
            <v>第3月曜日</v>
          </cell>
          <cell r="D220" t="str">
            <v>第4月曜日</v>
          </cell>
          <cell r="E220" t="str">
            <v>第5月曜日</v>
          </cell>
          <cell r="F220" t="str">
            <v>第3木曜日</v>
          </cell>
          <cell r="G220" t="str">
            <v>第4木曜日</v>
          </cell>
          <cell r="H220" t="str">
            <v>第5木曜日</v>
          </cell>
          <cell r="J220" t="str">
            <v>第1火曜日</v>
          </cell>
          <cell r="K220" t="str">
            <v>第3金曜日</v>
          </cell>
          <cell r="L220" t="str">
            <v>第2火曜日</v>
          </cell>
        </row>
        <row r="221">
          <cell r="B221" t="str">
            <v>奈佐原</v>
          </cell>
          <cell r="C221" t="str">
            <v>第3月曜日</v>
          </cell>
          <cell r="D221" t="str">
            <v>第4月曜日</v>
          </cell>
          <cell r="E221" t="str">
            <v>第5月曜日</v>
          </cell>
          <cell r="F221" t="str">
            <v>第3木曜日</v>
          </cell>
          <cell r="G221" t="str">
            <v>第4木曜日</v>
          </cell>
          <cell r="H221" t="str">
            <v>第5木曜日</v>
          </cell>
          <cell r="J221" t="str">
            <v>第1金曜日</v>
          </cell>
          <cell r="K221" t="str">
            <v>第4水曜日</v>
          </cell>
          <cell r="L221" t="str">
            <v>第2金曜日</v>
          </cell>
        </row>
        <row r="222">
          <cell r="B222" t="str">
            <v>奈佐原一丁目</v>
          </cell>
          <cell r="C222" t="str">
            <v>第3月曜日</v>
          </cell>
          <cell r="D222" t="str">
            <v>第4月曜日</v>
          </cell>
          <cell r="E222" t="str">
            <v>第5月曜日</v>
          </cell>
          <cell r="F222" t="str">
            <v>第3木曜日</v>
          </cell>
          <cell r="G222" t="str">
            <v>第4木曜日</v>
          </cell>
          <cell r="H222" t="str">
            <v>第5木曜日</v>
          </cell>
          <cell r="J222" t="str">
            <v>第1金曜日</v>
          </cell>
          <cell r="K222" t="str">
            <v>第4水曜日</v>
          </cell>
          <cell r="L222" t="str">
            <v>第2金曜日</v>
          </cell>
        </row>
        <row r="223">
          <cell r="B223" t="str">
            <v>奈佐原二丁目</v>
          </cell>
          <cell r="C223" t="str">
            <v>第3月曜日</v>
          </cell>
          <cell r="D223" t="str">
            <v>第4月曜日</v>
          </cell>
          <cell r="E223" t="str">
            <v>第5月曜日</v>
          </cell>
          <cell r="F223" t="str">
            <v>第3木曜日</v>
          </cell>
          <cell r="G223" t="str">
            <v>第4木曜日</v>
          </cell>
          <cell r="H223" t="str">
            <v>第5木曜日</v>
          </cell>
          <cell r="J223" t="str">
            <v>第1金曜日</v>
          </cell>
          <cell r="K223" t="str">
            <v>第4水曜日</v>
          </cell>
          <cell r="L223" t="str">
            <v>第2金曜日</v>
          </cell>
        </row>
        <row r="224">
          <cell r="B224" t="str">
            <v>奈佐原三丁目</v>
          </cell>
          <cell r="C224" t="str">
            <v>第3月曜日</v>
          </cell>
          <cell r="D224" t="str">
            <v>第4月曜日</v>
          </cell>
          <cell r="E224" t="str">
            <v>第5月曜日</v>
          </cell>
          <cell r="F224" t="str">
            <v>第3木曜日</v>
          </cell>
          <cell r="G224" t="str">
            <v>第4木曜日</v>
          </cell>
          <cell r="H224" t="str">
            <v>第5木曜日</v>
          </cell>
          <cell r="J224" t="str">
            <v>第1金曜日</v>
          </cell>
          <cell r="K224" t="str">
            <v>第4水曜日</v>
          </cell>
          <cell r="L224" t="str">
            <v>第2金曜日</v>
          </cell>
        </row>
        <row r="225">
          <cell r="B225" t="str">
            <v>奈佐原四丁目</v>
          </cell>
          <cell r="C225" t="str">
            <v>第3月曜日</v>
          </cell>
          <cell r="D225" t="str">
            <v>第4月曜日</v>
          </cell>
          <cell r="E225" t="str">
            <v>第5月曜日</v>
          </cell>
          <cell r="F225" t="str">
            <v>第3木曜日</v>
          </cell>
          <cell r="G225" t="str">
            <v>第4木曜日</v>
          </cell>
          <cell r="H225" t="str">
            <v>第5木曜日</v>
          </cell>
          <cell r="J225" t="str">
            <v>第1金曜日</v>
          </cell>
          <cell r="K225" t="str">
            <v>第4水曜日</v>
          </cell>
          <cell r="L225" t="str">
            <v>第2金曜日</v>
          </cell>
        </row>
        <row r="226">
          <cell r="B226" t="str">
            <v>奈佐原元町</v>
          </cell>
          <cell r="C226" t="str">
            <v>第3月曜日</v>
          </cell>
          <cell r="D226" t="str">
            <v>第4月曜日</v>
          </cell>
          <cell r="E226" t="str">
            <v>第5月曜日</v>
          </cell>
          <cell r="F226" t="str">
            <v>第3木曜日</v>
          </cell>
          <cell r="G226" t="str">
            <v>第4木曜日</v>
          </cell>
          <cell r="H226" t="str">
            <v>第5木曜日</v>
          </cell>
          <cell r="J226" t="str">
            <v>第1金曜日</v>
          </cell>
          <cell r="K226" t="str">
            <v>第4水曜日</v>
          </cell>
          <cell r="L226" t="str">
            <v>第2金曜日</v>
          </cell>
        </row>
        <row r="227">
          <cell r="B227" t="str">
            <v>成合</v>
          </cell>
          <cell r="C227" t="str">
            <v>第3火曜日</v>
          </cell>
          <cell r="D227" t="str">
            <v>第4火曜日</v>
          </cell>
          <cell r="E227" t="str">
            <v>第5火曜日</v>
          </cell>
          <cell r="F227" t="str">
            <v>第3金曜日</v>
          </cell>
          <cell r="G227" t="str">
            <v>第4金曜日</v>
          </cell>
          <cell r="H227" t="str">
            <v>第5金曜日</v>
          </cell>
          <cell r="J227" t="str">
            <v>第3月曜日</v>
          </cell>
          <cell r="K227" t="str">
            <v>第3水曜日</v>
          </cell>
          <cell r="L227" t="str">
            <v>第2水曜日</v>
          </cell>
        </row>
        <row r="228">
          <cell r="B228" t="str">
            <v>成合北の町</v>
          </cell>
          <cell r="C228" t="str">
            <v>第3火曜日</v>
          </cell>
          <cell r="D228" t="str">
            <v>第4火曜日</v>
          </cell>
          <cell r="E228" t="str">
            <v>第5火曜日</v>
          </cell>
          <cell r="F228" t="str">
            <v>第3金曜日</v>
          </cell>
          <cell r="G228" t="str">
            <v>第4金曜日</v>
          </cell>
          <cell r="H228" t="str">
            <v>第5金曜日</v>
          </cell>
          <cell r="J228" t="str">
            <v>第3月曜日</v>
          </cell>
          <cell r="K228" t="str">
            <v>第3水曜日</v>
          </cell>
          <cell r="L228" t="str">
            <v>第2水曜日</v>
          </cell>
        </row>
        <row r="229">
          <cell r="B229" t="str">
            <v>成合中の町</v>
          </cell>
          <cell r="C229" t="str">
            <v>第3火曜日</v>
          </cell>
          <cell r="D229" t="str">
            <v>第4火曜日</v>
          </cell>
          <cell r="E229" t="str">
            <v>第5火曜日</v>
          </cell>
          <cell r="F229" t="str">
            <v>第3金曜日</v>
          </cell>
          <cell r="G229" t="str">
            <v>第4金曜日</v>
          </cell>
          <cell r="H229" t="str">
            <v>第5金曜日</v>
          </cell>
          <cell r="J229" t="str">
            <v>第3月曜日</v>
          </cell>
          <cell r="K229" t="str">
            <v>第3水曜日</v>
          </cell>
          <cell r="L229" t="str">
            <v>第2水曜日</v>
          </cell>
        </row>
        <row r="230">
          <cell r="B230" t="str">
            <v>成合西の町</v>
          </cell>
          <cell r="C230" t="str">
            <v>第3火曜日</v>
          </cell>
          <cell r="D230" t="str">
            <v>第4火曜日</v>
          </cell>
          <cell r="E230" t="str">
            <v>第5火曜日</v>
          </cell>
          <cell r="F230" t="str">
            <v>第3金曜日</v>
          </cell>
          <cell r="G230" t="str">
            <v>第4金曜日</v>
          </cell>
          <cell r="H230" t="str">
            <v>第5金曜日</v>
          </cell>
          <cell r="J230" t="str">
            <v>第3月曜日</v>
          </cell>
          <cell r="K230" t="str">
            <v>第3水曜日</v>
          </cell>
          <cell r="L230" t="str">
            <v>第2水曜日</v>
          </cell>
        </row>
        <row r="231">
          <cell r="B231" t="str">
            <v>成合東の町</v>
          </cell>
          <cell r="C231" t="str">
            <v>第3火曜日</v>
          </cell>
          <cell r="D231" t="str">
            <v>第4火曜日</v>
          </cell>
          <cell r="E231" t="str">
            <v>第5火曜日</v>
          </cell>
          <cell r="F231" t="str">
            <v>第3金曜日</v>
          </cell>
          <cell r="G231" t="str">
            <v>第4金曜日</v>
          </cell>
          <cell r="H231" t="str">
            <v>第5金曜日</v>
          </cell>
          <cell r="J231" t="str">
            <v>第3月曜日</v>
          </cell>
          <cell r="K231" t="str">
            <v>第3水曜日</v>
          </cell>
          <cell r="L231" t="str">
            <v>第2水曜日</v>
          </cell>
        </row>
        <row r="232">
          <cell r="B232" t="str">
            <v>成合南の町</v>
          </cell>
          <cell r="C232" t="str">
            <v>第3火曜日</v>
          </cell>
          <cell r="D232" t="str">
            <v>第4火曜日</v>
          </cell>
          <cell r="E232" t="str">
            <v>第5火曜日</v>
          </cell>
          <cell r="F232" t="str">
            <v>第3金曜日</v>
          </cell>
          <cell r="G232" t="str">
            <v>第4金曜日</v>
          </cell>
          <cell r="H232" t="str">
            <v>第5金曜日</v>
          </cell>
          <cell r="J232" t="str">
            <v>第3月曜日</v>
          </cell>
          <cell r="K232" t="str">
            <v>第3水曜日</v>
          </cell>
          <cell r="L232" t="str">
            <v>第2水曜日</v>
          </cell>
        </row>
        <row r="233">
          <cell r="B233" t="str">
            <v>南平台一丁目</v>
          </cell>
          <cell r="C233" t="str">
            <v>第3月曜日</v>
          </cell>
          <cell r="D233" t="str">
            <v>第4月曜日</v>
          </cell>
          <cell r="E233" t="str">
            <v>第5月曜日</v>
          </cell>
          <cell r="F233" t="str">
            <v>第3木曜日</v>
          </cell>
          <cell r="G233" t="str">
            <v>第4木曜日</v>
          </cell>
          <cell r="H233" t="str">
            <v>第5木曜日</v>
          </cell>
          <cell r="J233" t="str">
            <v>第1金曜日</v>
          </cell>
          <cell r="K233" t="str">
            <v>第2水曜日</v>
          </cell>
          <cell r="L233" t="str">
            <v>第2金曜日</v>
          </cell>
        </row>
        <row r="234">
          <cell r="B234" t="str">
            <v>南平台二丁目</v>
          </cell>
          <cell r="C234" t="str">
            <v>第3月曜日</v>
          </cell>
          <cell r="D234" t="str">
            <v>第4月曜日</v>
          </cell>
          <cell r="E234" t="str">
            <v>第5月曜日</v>
          </cell>
          <cell r="F234" t="str">
            <v>第3木曜日</v>
          </cell>
          <cell r="G234" t="str">
            <v>第4木曜日</v>
          </cell>
          <cell r="H234" t="str">
            <v>第5木曜日</v>
          </cell>
          <cell r="J234" t="str">
            <v>第1金曜日</v>
          </cell>
          <cell r="K234" t="str">
            <v>第2水曜日</v>
          </cell>
          <cell r="L234" t="str">
            <v>第2金曜日</v>
          </cell>
        </row>
        <row r="235">
          <cell r="B235" t="str">
            <v>南平台三丁目</v>
          </cell>
          <cell r="C235" t="str">
            <v>第3月曜日</v>
          </cell>
          <cell r="D235" t="str">
            <v>第4月曜日</v>
          </cell>
          <cell r="E235" t="str">
            <v>第5月曜日</v>
          </cell>
          <cell r="F235" t="str">
            <v>第3木曜日</v>
          </cell>
          <cell r="G235" t="str">
            <v>第4木曜日</v>
          </cell>
          <cell r="H235" t="str">
            <v>第5木曜日</v>
          </cell>
          <cell r="J235" t="str">
            <v>第1金曜日</v>
          </cell>
          <cell r="K235" t="str">
            <v>第2水曜日</v>
          </cell>
          <cell r="L235" t="str">
            <v>第2金曜日</v>
          </cell>
        </row>
        <row r="236">
          <cell r="B236" t="str">
            <v>南平台四丁目</v>
          </cell>
          <cell r="C236" t="str">
            <v>第3月曜日</v>
          </cell>
          <cell r="D236" t="str">
            <v>第4月曜日</v>
          </cell>
          <cell r="E236" t="str">
            <v>第5月曜日</v>
          </cell>
          <cell r="F236" t="str">
            <v>第3木曜日</v>
          </cell>
          <cell r="G236" t="str">
            <v>第4木曜日</v>
          </cell>
          <cell r="H236" t="str">
            <v>第5木曜日</v>
          </cell>
          <cell r="J236" t="str">
            <v>第1金曜日</v>
          </cell>
          <cell r="K236" t="str">
            <v>第2水曜日</v>
          </cell>
          <cell r="L236" t="str">
            <v>第2金曜日</v>
          </cell>
        </row>
        <row r="237">
          <cell r="B237" t="str">
            <v>南平台五丁目</v>
          </cell>
          <cell r="C237" t="str">
            <v>第3月曜日</v>
          </cell>
          <cell r="D237" t="str">
            <v>第4月曜日</v>
          </cell>
          <cell r="E237" t="str">
            <v>第5月曜日</v>
          </cell>
          <cell r="F237" t="str">
            <v>第3木曜日</v>
          </cell>
          <cell r="G237" t="str">
            <v>第4木曜日</v>
          </cell>
          <cell r="H237" t="str">
            <v>第5木曜日</v>
          </cell>
          <cell r="J237" t="str">
            <v>第1金曜日</v>
          </cell>
          <cell r="K237" t="str">
            <v>第2水曜日</v>
          </cell>
          <cell r="L237" t="str">
            <v>第2金曜日</v>
          </cell>
        </row>
        <row r="238">
          <cell r="B238" t="str">
            <v>西大樋町</v>
          </cell>
          <cell r="C238" t="str">
            <v>第3火曜日</v>
          </cell>
          <cell r="D238" t="str">
            <v>第4火曜日</v>
          </cell>
          <cell r="E238" t="str">
            <v>第5火曜日</v>
          </cell>
          <cell r="F238" t="str">
            <v>第3金曜日</v>
          </cell>
          <cell r="G238" t="str">
            <v>第4金曜日</v>
          </cell>
          <cell r="H238" t="str">
            <v>第5金曜日</v>
          </cell>
          <cell r="J238" t="str">
            <v>第3水曜日</v>
          </cell>
          <cell r="K238" t="str">
            <v>第2木曜日</v>
          </cell>
          <cell r="L238" t="str">
            <v>第1月曜日</v>
          </cell>
        </row>
        <row r="239">
          <cell r="B239" t="str">
            <v>西冠一丁目</v>
          </cell>
          <cell r="C239" t="str">
            <v>第3月曜日</v>
          </cell>
          <cell r="D239" t="str">
            <v>第4月曜日</v>
          </cell>
          <cell r="E239" t="str">
            <v>第5月曜日</v>
          </cell>
          <cell r="F239" t="str">
            <v>第3木曜日</v>
          </cell>
          <cell r="G239" t="str">
            <v>第4木曜日</v>
          </cell>
          <cell r="H239" t="str">
            <v>第5木曜日</v>
          </cell>
          <cell r="J239" t="str">
            <v>第1火曜日</v>
          </cell>
          <cell r="K239" t="str">
            <v>第3水曜日</v>
          </cell>
          <cell r="L239" t="str">
            <v>第2火曜日</v>
          </cell>
        </row>
        <row r="240">
          <cell r="B240" t="str">
            <v>西冠二丁目</v>
          </cell>
          <cell r="C240" t="str">
            <v>第3月曜日</v>
          </cell>
          <cell r="D240" t="str">
            <v>第4月曜日</v>
          </cell>
          <cell r="E240" t="str">
            <v>第5月曜日</v>
          </cell>
          <cell r="F240" t="str">
            <v>第3木曜日</v>
          </cell>
          <cell r="G240" t="str">
            <v>第4木曜日</v>
          </cell>
          <cell r="H240" t="str">
            <v>第5木曜日</v>
          </cell>
          <cell r="J240" t="str">
            <v>第1火曜日</v>
          </cell>
          <cell r="K240" t="str">
            <v>第3水曜日</v>
          </cell>
          <cell r="L240" t="str">
            <v>第2火曜日</v>
          </cell>
        </row>
        <row r="241">
          <cell r="B241" t="str">
            <v>西冠三丁目</v>
          </cell>
          <cell r="C241" t="str">
            <v>第3月曜日</v>
          </cell>
          <cell r="D241" t="str">
            <v>第4月曜日</v>
          </cell>
          <cell r="E241" t="str">
            <v>第5月曜日</v>
          </cell>
          <cell r="F241" t="str">
            <v>第3木曜日</v>
          </cell>
          <cell r="G241" t="str">
            <v>第4木曜日</v>
          </cell>
          <cell r="H241" t="str">
            <v>第5木曜日</v>
          </cell>
          <cell r="J241" t="str">
            <v>第1火曜日</v>
          </cell>
          <cell r="K241" t="str">
            <v>第3水曜日</v>
          </cell>
          <cell r="L241" t="str">
            <v>第2火曜日</v>
          </cell>
        </row>
        <row r="242">
          <cell r="B242" t="str">
            <v>西之川原一丁目</v>
          </cell>
          <cell r="C242" t="str">
            <v>第3火曜日</v>
          </cell>
          <cell r="D242" t="str">
            <v>第4火曜日</v>
          </cell>
          <cell r="E242" t="str">
            <v>第5火曜日</v>
          </cell>
          <cell r="F242" t="str">
            <v>第3金曜日</v>
          </cell>
          <cell r="G242" t="str">
            <v>第4金曜日</v>
          </cell>
          <cell r="H242" t="str">
            <v>第5金曜日</v>
          </cell>
          <cell r="J242" t="str">
            <v>第3木曜日</v>
          </cell>
          <cell r="K242" t="str">
            <v>第2水曜日</v>
          </cell>
          <cell r="L242" t="str">
            <v>第2木曜日</v>
          </cell>
        </row>
        <row r="243">
          <cell r="B243" t="str">
            <v>西之川原二丁目</v>
          </cell>
          <cell r="C243" t="str">
            <v>第3火曜日</v>
          </cell>
          <cell r="D243" t="str">
            <v>第4火曜日</v>
          </cell>
          <cell r="E243" t="str">
            <v>第5火曜日</v>
          </cell>
          <cell r="F243" t="str">
            <v>第3金曜日</v>
          </cell>
          <cell r="G243" t="str">
            <v>第4金曜日</v>
          </cell>
          <cell r="H243" t="str">
            <v>第5金曜日</v>
          </cell>
          <cell r="J243" t="str">
            <v>第3木曜日</v>
          </cell>
          <cell r="K243" t="str">
            <v>第2水曜日</v>
          </cell>
          <cell r="L243" t="str">
            <v>第2木曜日</v>
          </cell>
        </row>
        <row r="244">
          <cell r="B244" t="str">
            <v>西真上一丁目</v>
          </cell>
          <cell r="C244" t="str">
            <v>第3月曜日</v>
          </cell>
          <cell r="D244" t="str">
            <v>第4月曜日</v>
          </cell>
          <cell r="E244" t="str">
            <v>第5月曜日</v>
          </cell>
          <cell r="F244" t="str">
            <v>第3木曜日</v>
          </cell>
          <cell r="G244" t="str">
            <v>第4木曜日</v>
          </cell>
          <cell r="H244" t="str">
            <v>第5木曜日</v>
          </cell>
          <cell r="J244" t="str">
            <v>第2水曜日</v>
          </cell>
          <cell r="K244" t="str">
            <v>第1水曜日</v>
          </cell>
          <cell r="L244" t="str">
            <v>第2金曜日</v>
          </cell>
        </row>
        <row r="245">
          <cell r="B245" t="str">
            <v>西真上二丁目</v>
          </cell>
          <cell r="C245" t="str">
            <v>第3月曜日</v>
          </cell>
          <cell r="D245" t="str">
            <v>第4月曜日</v>
          </cell>
          <cell r="E245" t="str">
            <v>第5月曜日</v>
          </cell>
          <cell r="F245" t="str">
            <v>第3木曜日</v>
          </cell>
          <cell r="G245" t="str">
            <v>第4木曜日</v>
          </cell>
          <cell r="H245" t="str">
            <v>第5木曜日</v>
          </cell>
          <cell r="J245" t="str">
            <v>第2水曜日</v>
          </cell>
          <cell r="K245" t="str">
            <v>第1水曜日</v>
          </cell>
          <cell r="L245" t="str">
            <v>第2金曜日</v>
          </cell>
        </row>
        <row r="246">
          <cell r="B246" t="str">
            <v>西町</v>
          </cell>
          <cell r="C246" t="str">
            <v>第3火曜日</v>
          </cell>
          <cell r="D246" t="str">
            <v>第4火曜日</v>
          </cell>
          <cell r="E246" t="str">
            <v>第5火曜日</v>
          </cell>
          <cell r="F246" t="str">
            <v>第3金曜日</v>
          </cell>
          <cell r="G246" t="str">
            <v>第4金曜日</v>
          </cell>
          <cell r="H246" t="str">
            <v>第5金曜日</v>
          </cell>
          <cell r="J246" t="str">
            <v>第1水曜日</v>
          </cell>
          <cell r="K246" t="str">
            <v>第4月曜日</v>
          </cell>
          <cell r="L246" t="str">
            <v>第1月曜日</v>
          </cell>
        </row>
        <row r="247">
          <cell r="B247" t="str">
            <v>西五百住町</v>
          </cell>
          <cell r="C247" t="str">
            <v>第3火曜日</v>
          </cell>
          <cell r="D247" t="str">
            <v>第4火曜日</v>
          </cell>
          <cell r="E247" t="str">
            <v>第5火曜日</v>
          </cell>
          <cell r="F247" t="str">
            <v>第3金曜日</v>
          </cell>
          <cell r="G247" t="str">
            <v>第4金曜日</v>
          </cell>
          <cell r="H247" t="str">
            <v>第5金曜日</v>
          </cell>
          <cell r="J247" t="str">
            <v>第4月曜日</v>
          </cell>
          <cell r="K247" t="str">
            <v>第2水曜日</v>
          </cell>
          <cell r="L247" t="str">
            <v>第1水曜日</v>
          </cell>
        </row>
        <row r="248">
          <cell r="B248" t="str">
            <v>如是町</v>
          </cell>
          <cell r="C248" t="str">
            <v>第3火曜日</v>
          </cell>
          <cell r="D248" t="str">
            <v>第4火曜日</v>
          </cell>
          <cell r="E248" t="str">
            <v>第5火曜日</v>
          </cell>
          <cell r="F248" t="str">
            <v>第3金曜日</v>
          </cell>
          <cell r="G248" t="str">
            <v>第4金曜日</v>
          </cell>
          <cell r="H248" t="str">
            <v>第5金曜日</v>
          </cell>
          <cell r="J248" t="str">
            <v>第2月曜日</v>
          </cell>
          <cell r="K248" t="str">
            <v>第2水曜日</v>
          </cell>
          <cell r="L248" t="str">
            <v>第1木曜日</v>
          </cell>
        </row>
        <row r="249">
          <cell r="B249" t="str">
            <v>野田一丁目</v>
          </cell>
          <cell r="C249" t="str">
            <v>第3月曜日</v>
          </cell>
          <cell r="D249" t="str">
            <v>第4月曜日</v>
          </cell>
          <cell r="E249" t="str">
            <v>第5月曜日</v>
          </cell>
          <cell r="F249" t="str">
            <v>第3木曜日</v>
          </cell>
          <cell r="G249" t="str">
            <v>第4木曜日</v>
          </cell>
          <cell r="H249" t="str">
            <v>第5木曜日</v>
          </cell>
          <cell r="J249" t="str">
            <v>第4金曜日</v>
          </cell>
          <cell r="K249" t="str">
            <v>第4水曜日</v>
          </cell>
          <cell r="L249" t="str">
            <v>第1金曜日</v>
          </cell>
        </row>
        <row r="250">
          <cell r="B250" t="str">
            <v>野田二丁目</v>
          </cell>
          <cell r="C250" t="str">
            <v>第3月曜日</v>
          </cell>
          <cell r="D250" t="str">
            <v>第4月曜日</v>
          </cell>
          <cell r="E250" t="str">
            <v>第5月曜日</v>
          </cell>
          <cell r="F250" t="str">
            <v>第3木曜日</v>
          </cell>
          <cell r="G250" t="str">
            <v>第4木曜日</v>
          </cell>
          <cell r="H250" t="str">
            <v>第5木曜日</v>
          </cell>
          <cell r="J250" t="str">
            <v>第4金曜日</v>
          </cell>
          <cell r="K250" t="str">
            <v>第4水曜日</v>
          </cell>
          <cell r="L250" t="str">
            <v>第1金曜日</v>
          </cell>
        </row>
        <row r="251">
          <cell r="B251" t="str">
            <v>野田三丁目</v>
          </cell>
          <cell r="C251" t="str">
            <v>第3月曜日</v>
          </cell>
          <cell r="D251" t="str">
            <v>第4月曜日</v>
          </cell>
          <cell r="E251" t="str">
            <v>第5月曜日</v>
          </cell>
          <cell r="F251" t="str">
            <v>第3木曜日</v>
          </cell>
          <cell r="G251" t="str">
            <v>第4木曜日</v>
          </cell>
          <cell r="H251" t="str">
            <v>第5木曜日</v>
          </cell>
          <cell r="J251" t="str">
            <v>第4金曜日</v>
          </cell>
          <cell r="K251" t="str">
            <v>第4水曜日</v>
          </cell>
          <cell r="L251" t="str">
            <v>第1金曜日</v>
          </cell>
        </row>
        <row r="252">
          <cell r="B252" t="str">
            <v>野田四丁目</v>
          </cell>
          <cell r="C252" t="str">
            <v>第3月曜日</v>
          </cell>
          <cell r="D252" t="str">
            <v>第4月曜日</v>
          </cell>
          <cell r="E252" t="str">
            <v>第5月曜日</v>
          </cell>
          <cell r="F252" t="str">
            <v>第3木曜日</v>
          </cell>
          <cell r="G252" t="str">
            <v>第4木曜日</v>
          </cell>
          <cell r="H252" t="str">
            <v>第5木曜日</v>
          </cell>
          <cell r="J252" t="str">
            <v>第4金曜日</v>
          </cell>
          <cell r="K252" t="str">
            <v>第4水曜日</v>
          </cell>
          <cell r="L252" t="str">
            <v>第1金曜日</v>
          </cell>
        </row>
        <row r="253">
          <cell r="B253" t="str">
            <v>野田東一丁目</v>
          </cell>
          <cell r="C253" t="str">
            <v>第3火曜日</v>
          </cell>
          <cell r="D253" t="str">
            <v>第4火曜日</v>
          </cell>
          <cell r="E253" t="str">
            <v>第5火曜日</v>
          </cell>
          <cell r="F253" t="str">
            <v>第3金曜日</v>
          </cell>
          <cell r="G253" t="str">
            <v>第4金曜日</v>
          </cell>
          <cell r="H253" t="str">
            <v>第5金曜日</v>
          </cell>
          <cell r="J253" t="str">
            <v>第4木曜日</v>
          </cell>
          <cell r="K253" t="str">
            <v>第2木曜日</v>
          </cell>
          <cell r="L253" t="str">
            <v>第2月曜日</v>
          </cell>
        </row>
        <row r="254">
          <cell r="B254" t="str">
            <v>野田東二丁目</v>
          </cell>
          <cell r="C254" t="str">
            <v>第3火曜日</v>
          </cell>
          <cell r="D254" t="str">
            <v>第4火曜日</v>
          </cell>
          <cell r="E254" t="str">
            <v>第5火曜日</v>
          </cell>
          <cell r="F254" t="str">
            <v>第3金曜日</v>
          </cell>
          <cell r="G254" t="str">
            <v>第4金曜日</v>
          </cell>
          <cell r="H254" t="str">
            <v>第5金曜日</v>
          </cell>
          <cell r="J254" t="str">
            <v>第4木曜日</v>
          </cell>
          <cell r="K254" t="str">
            <v>第2木曜日</v>
          </cell>
          <cell r="L254" t="str">
            <v>第2月曜日</v>
          </cell>
        </row>
        <row r="255">
          <cell r="B255" t="str">
            <v>登町</v>
          </cell>
          <cell r="C255" t="str">
            <v>第3火曜日</v>
          </cell>
          <cell r="D255" t="str">
            <v>第4火曜日</v>
          </cell>
          <cell r="E255" t="str">
            <v>第5火曜日</v>
          </cell>
          <cell r="F255" t="str">
            <v>第3金曜日</v>
          </cell>
          <cell r="G255" t="str">
            <v>第4金曜日</v>
          </cell>
          <cell r="H255" t="str">
            <v>第5金曜日</v>
          </cell>
          <cell r="J255" t="str">
            <v>第3木曜日</v>
          </cell>
          <cell r="K255" t="str">
            <v>第1木曜日</v>
          </cell>
          <cell r="L255" t="str">
            <v>第1月曜日</v>
          </cell>
        </row>
        <row r="256">
          <cell r="B256" t="str">
            <v>野見町</v>
          </cell>
          <cell r="C256" t="str">
            <v>第3月曜日</v>
          </cell>
          <cell r="D256" t="str">
            <v>第4月曜日</v>
          </cell>
          <cell r="E256" t="str">
            <v>第5月曜日</v>
          </cell>
          <cell r="F256" t="str">
            <v>第3木曜日</v>
          </cell>
          <cell r="G256" t="str">
            <v>第4木曜日</v>
          </cell>
          <cell r="H256" t="str">
            <v>第5木曜日</v>
          </cell>
          <cell r="J256" t="str">
            <v>第4火曜日</v>
          </cell>
          <cell r="K256" t="str">
            <v>第3金曜日</v>
          </cell>
          <cell r="L256" t="str">
            <v>第1火曜日</v>
          </cell>
        </row>
        <row r="257">
          <cell r="B257" t="str">
            <v>萩谷</v>
          </cell>
          <cell r="C257" t="str">
            <v>第3月曜日</v>
          </cell>
          <cell r="D257" t="str">
            <v>第4月曜日</v>
          </cell>
          <cell r="E257" t="str">
            <v>第5月曜日</v>
          </cell>
          <cell r="F257" t="str">
            <v>第3木曜日</v>
          </cell>
          <cell r="G257" t="str">
            <v>第4木曜日</v>
          </cell>
          <cell r="H257" t="str">
            <v>第5木曜日</v>
          </cell>
          <cell r="J257" t="str">
            <v>第1金曜日</v>
          </cell>
          <cell r="K257" t="str">
            <v>第4水曜日</v>
          </cell>
          <cell r="L257" t="str">
            <v>第2金曜日</v>
          </cell>
        </row>
        <row r="258">
          <cell r="B258" t="str">
            <v>萩谷月見台</v>
          </cell>
          <cell r="C258" t="str">
            <v>第3月曜日</v>
          </cell>
          <cell r="D258" t="str">
            <v>第4月曜日</v>
          </cell>
          <cell r="E258" t="str">
            <v>第5月曜日</v>
          </cell>
          <cell r="F258" t="str">
            <v>第3木曜日</v>
          </cell>
          <cell r="G258" t="str">
            <v>第4木曜日</v>
          </cell>
          <cell r="H258" t="str">
            <v>第5木曜日</v>
          </cell>
          <cell r="J258" t="str">
            <v>第1金曜日</v>
          </cell>
          <cell r="K258" t="str">
            <v>第4水曜日</v>
          </cell>
          <cell r="L258" t="str">
            <v>第2金曜日</v>
          </cell>
        </row>
        <row r="259">
          <cell r="B259" t="str">
            <v>萩之庄一丁目</v>
          </cell>
          <cell r="C259" t="str">
            <v>第3火曜日</v>
          </cell>
          <cell r="D259" t="str">
            <v>第4火曜日</v>
          </cell>
          <cell r="E259" t="str">
            <v>第5火曜日</v>
          </cell>
          <cell r="F259" t="str">
            <v>第3金曜日</v>
          </cell>
          <cell r="G259" t="str">
            <v>第4金曜日</v>
          </cell>
          <cell r="H259" t="str">
            <v>第5金曜日</v>
          </cell>
          <cell r="J259" t="str">
            <v>第4木曜日</v>
          </cell>
          <cell r="K259" t="str">
            <v>第3水曜日</v>
          </cell>
          <cell r="L259" t="str">
            <v>第2月曜日</v>
          </cell>
        </row>
        <row r="260">
          <cell r="B260" t="str">
            <v>萩之庄二丁目</v>
          </cell>
          <cell r="C260" t="str">
            <v>第3火曜日</v>
          </cell>
          <cell r="D260" t="str">
            <v>第4火曜日</v>
          </cell>
          <cell r="E260" t="str">
            <v>第5火曜日</v>
          </cell>
          <cell r="F260" t="str">
            <v>第3金曜日</v>
          </cell>
          <cell r="G260" t="str">
            <v>第4金曜日</v>
          </cell>
          <cell r="H260" t="str">
            <v>第5金曜日</v>
          </cell>
          <cell r="J260" t="str">
            <v>第4木曜日</v>
          </cell>
          <cell r="K260" t="str">
            <v>第3水曜日</v>
          </cell>
          <cell r="L260" t="str">
            <v>第2月曜日</v>
          </cell>
        </row>
        <row r="261">
          <cell r="B261" t="str">
            <v>萩之庄三丁目</v>
          </cell>
          <cell r="C261" t="str">
            <v>第3火曜日</v>
          </cell>
          <cell r="D261" t="str">
            <v>第4火曜日</v>
          </cell>
          <cell r="E261" t="str">
            <v>第5火曜日</v>
          </cell>
          <cell r="F261" t="str">
            <v>第3金曜日</v>
          </cell>
          <cell r="G261" t="str">
            <v>第4金曜日</v>
          </cell>
          <cell r="H261" t="str">
            <v>第5金曜日</v>
          </cell>
          <cell r="J261" t="str">
            <v>第4木曜日</v>
          </cell>
          <cell r="K261" t="str">
            <v>第3水曜日</v>
          </cell>
          <cell r="L261" t="str">
            <v>第2月曜日</v>
          </cell>
        </row>
        <row r="262">
          <cell r="B262" t="str">
            <v>萩之庄四丁目</v>
          </cell>
          <cell r="C262" t="str">
            <v>第3火曜日</v>
          </cell>
          <cell r="D262" t="str">
            <v>第4火曜日</v>
          </cell>
          <cell r="E262" t="str">
            <v>第5火曜日</v>
          </cell>
          <cell r="F262" t="str">
            <v>第3金曜日</v>
          </cell>
          <cell r="G262" t="str">
            <v>第4金曜日</v>
          </cell>
          <cell r="H262" t="str">
            <v>第5金曜日</v>
          </cell>
          <cell r="J262" t="str">
            <v>第4木曜日</v>
          </cell>
          <cell r="K262" t="str">
            <v>第3水曜日</v>
          </cell>
          <cell r="L262" t="str">
            <v>第2月曜日</v>
          </cell>
        </row>
        <row r="263">
          <cell r="B263" t="str">
            <v>萩之庄五丁目</v>
          </cell>
          <cell r="C263" t="str">
            <v>第3火曜日</v>
          </cell>
          <cell r="D263" t="str">
            <v>第4火曜日</v>
          </cell>
          <cell r="E263" t="str">
            <v>第5火曜日</v>
          </cell>
          <cell r="F263" t="str">
            <v>第3金曜日</v>
          </cell>
          <cell r="G263" t="str">
            <v>第4金曜日</v>
          </cell>
          <cell r="H263" t="str">
            <v>第5金曜日</v>
          </cell>
          <cell r="J263" t="str">
            <v>第4木曜日</v>
          </cell>
          <cell r="K263" t="str">
            <v>第3水曜日</v>
          </cell>
          <cell r="L263" t="str">
            <v>第2月曜日</v>
          </cell>
        </row>
        <row r="264">
          <cell r="B264" t="str">
            <v>白梅町</v>
          </cell>
          <cell r="C264" t="str">
            <v>第3月曜日</v>
          </cell>
          <cell r="D264" t="str">
            <v>第4月曜日</v>
          </cell>
          <cell r="E264" t="str">
            <v>第5月曜日</v>
          </cell>
          <cell r="F264" t="str">
            <v>第3木曜日</v>
          </cell>
          <cell r="G264" t="str">
            <v>第4木曜日</v>
          </cell>
          <cell r="H264" t="str">
            <v>第5木曜日</v>
          </cell>
          <cell r="J264" t="str">
            <v>第2水曜日</v>
          </cell>
          <cell r="K264" t="str">
            <v>第1水曜日</v>
          </cell>
          <cell r="L264" t="str">
            <v>第1火曜日</v>
          </cell>
        </row>
        <row r="265">
          <cell r="B265" t="str">
            <v>柱本一丁目</v>
          </cell>
          <cell r="C265" t="str">
            <v>第3火曜日</v>
          </cell>
          <cell r="D265" t="str">
            <v>第4火曜日</v>
          </cell>
          <cell r="E265" t="str">
            <v>第5火曜日</v>
          </cell>
          <cell r="F265" t="str">
            <v>第3金曜日</v>
          </cell>
          <cell r="G265" t="str">
            <v>第4金曜日</v>
          </cell>
          <cell r="H265" t="str">
            <v>第5金曜日</v>
          </cell>
          <cell r="J265" t="str">
            <v>第4水曜日</v>
          </cell>
          <cell r="K265" t="str">
            <v>第3木曜日</v>
          </cell>
          <cell r="L265" t="str">
            <v>第1月曜日</v>
          </cell>
        </row>
        <row r="266">
          <cell r="B266" t="str">
            <v>柱本二丁目</v>
          </cell>
          <cell r="C266" t="str">
            <v>第3火曜日</v>
          </cell>
          <cell r="D266" t="str">
            <v>第4火曜日</v>
          </cell>
          <cell r="E266" t="str">
            <v>第5火曜日</v>
          </cell>
          <cell r="F266" t="str">
            <v>第3金曜日</v>
          </cell>
          <cell r="G266" t="str">
            <v>第4金曜日</v>
          </cell>
          <cell r="H266" t="str">
            <v>第5金曜日</v>
          </cell>
          <cell r="J266" t="str">
            <v>第4水曜日</v>
          </cell>
          <cell r="K266" t="str">
            <v>第3木曜日</v>
          </cell>
          <cell r="L266" t="str">
            <v>第1月曜日</v>
          </cell>
        </row>
        <row r="267">
          <cell r="B267" t="str">
            <v>柱本三丁目</v>
          </cell>
          <cell r="C267" t="str">
            <v>第3火曜日</v>
          </cell>
          <cell r="D267" t="str">
            <v>第4火曜日</v>
          </cell>
          <cell r="E267" t="str">
            <v>第5火曜日</v>
          </cell>
          <cell r="F267" t="str">
            <v>第3金曜日</v>
          </cell>
          <cell r="G267" t="str">
            <v>第4金曜日</v>
          </cell>
          <cell r="H267" t="str">
            <v>第5金曜日</v>
          </cell>
          <cell r="J267" t="str">
            <v>第4水曜日</v>
          </cell>
          <cell r="K267" t="str">
            <v>第3木曜日</v>
          </cell>
          <cell r="L267" t="str">
            <v>第1月曜日</v>
          </cell>
        </row>
        <row r="268">
          <cell r="B268" t="str">
            <v>柱本四丁目</v>
          </cell>
          <cell r="C268" t="str">
            <v>第3火曜日</v>
          </cell>
          <cell r="D268" t="str">
            <v>第4火曜日</v>
          </cell>
          <cell r="E268" t="str">
            <v>第5火曜日</v>
          </cell>
          <cell r="F268" t="str">
            <v>第3金曜日</v>
          </cell>
          <cell r="G268" t="str">
            <v>第4金曜日</v>
          </cell>
          <cell r="H268" t="str">
            <v>第5金曜日</v>
          </cell>
          <cell r="J268" t="str">
            <v>第4水曜日</v>
          </cell>
          <cell r="K268" t="str">
            <v>第3木曜日</v>
          </cell>
          <cell r="L268" t="str">
            <v>第1月曜日</v>
          </cell>
        </row>
        <row r="269">
          <cell r="B269" t="str">
            <v>柱本五丁目</v>
          </cell>
          <cell r="C269" t="str">
            <v>第3火曜日</v>
          </cell>
          <cell r="D269" t="str">
            <v>第4火曜日</v>
          </cell>
          <cell r="E269" t="str">
            <v>第5火曜日</v>
          </cell>
          <cell r="F269" t="str">
            <v>第3金曜日</v>
          </cell>
          <cell r="G269" t="str">
            <v>第4金曜日</v>
          </cell>
          <cell r="H269" t="str">
            <v>第5金曜日</v>
          </cell>
          <cell r="J269" t="str">
            <v>第4水曜日</v>
          </cell>
          <cell r="K269" t="str">
            <v>第3木曜日</v>
          </cell>
          <cell r="L269" t="str">
            <v>第1月曜日</v>
          </cell>
        </row>
        <row r="270">
          <cell r="B270" t="str">
            <v>柱本六丁目</v>
          </cell>
          <cell r="C270" t="str">
            <v>第3火曜日</v>
          </cell>
          <cell r="D270" t="str">
            <v>第4火曜日</v>
          </cell>
          <cell r="E270" t="str">
            <v>第5火曜日</v>
          </cell>
          <cell r="F270" t="str">
            <v>第3金曜日</v>
          </cell>
          <cell r="G270" t="str">
            <v>第4金曜日</v>
          </cell>
          <cell r="H270" t="str">
            <v>第5金曜日</v>
          </cell>
          <cell r="J270" t="str">
            <v>第4水曜日</v>
          </cell>
          <cell r="K270" t="str">
            <v>第3木曜日</v>
          </cell>
          <cell r="L270" t="str">
            <v>第1月曜日</v>
          </cell>
        </row>
        <row r="271">
          <cell r="B271" t="str">
            <v>柱本七丁目</v>
          </cell>
          <cell r="C271" t="str">
            <v>第3火曜日</v>
          </cell>
          <cell r="D271" t="str">
            <v>第4火曜日</v>
          </cell>
          <cell r="E271" t="str">
            <v>第5火曜日</v>
          </cell>
          <cell r="F271" t="str">
            <v>第3金曜日</v>
          </cell>
          <cell r="G271" t="str">
            <v>第4金曜日</v>
          </cell>
          <cell r="H271" t="str">
            <v>第5金曜日</v>
          </cell>
          <cell r="J271" t="str">
            <v>第4水曜日</v>
          </cell>
          <cell r="K271" t="str">
            <v>第3木曜日</v>
          </cell>
          <cell r="L271" t="str">
            <v>第1月曜日</v>
          </cell>
        </row>
        <row r="272">
          <cell r="B272" t="str">
            <v>柱本新町</v>
          </cell>
          <cell r="C272" t="str">
            <v>第3火曜日</v>
          </cell>
          <cell r="D272" t="str">
            <v>第4火曜日</v>
          </cell>
          <cell r="E272" t="str">
            <v>第5火曜日</v>
          </cell>
          <cell r="F272" t="str">
            <v>第3金曜日</v>
          </cell>
          <cell r="G272" t="str">
            <v>第4金曜日</v>
          </cell>
          <cell r="H272" t="str">
            <v>第5金曜日</v>
          </cell>
          <cell r="J272" t="str">
            <v>第4水曜日</v>
          </cell>
          <cell r="K272" t="str">
            <v>第3木曜日</v>
          </cell>
          <cell r="L272" t="str">
            <v>第1月曜日</v>
          </cell>
        </row>
        <row r="273">
          <cell r="B273" t="str">
            <v>柱本南町</v>
          </cell>
          <cell r="C273" t="str">
            <v>第3火曜日</v>
          </cell>
          <cell r="D273" t="str">
            <v>第4火曜日</v>
          </cell>
          <cell r="E273" t="str">
            <v>第5火曜日</v>
          </cell>
          <cell r="F273" t="str">
            <v>第3金曜日</v>
          </cell>
          <cell r="G273" t="str">
            <v>第4金曜日</v>
          </cell>
          <cell r="H273" t="str">
            <v>第5金曜日</v>
          </cell>
          <cell r="J273" t="str">
            <v>第4水曜日</v>
          </cell>
          <cell r="K273" t="str">
            <v>第3木曜日</v>
          </cell>
          <cell r="L273" t="str">
            <v>第1月曜日</v>
          </cell>
        </row>
        <row r="274">
          <cell r="B274" t="str">
            <v>八丁畷町</v>
          </cell>
          <cell r="C274" t="str">
            <v>第3月曜日</v>
          </cell>
          <cell r="D274" t="str">
            <v>第4月曜日</v>
          </cell>
          <cell r="E274" t="str">
            <v>第5月曜日</v>
          </cell>
          <cell r="F274" t="str">
            <v>第3木曜日</v>
          </cell>
          <cell r="G274" t="str">
            <v>第4木曜日</v>
          </cell>
          <cell r="H274" t="str">
            <v>第5木曜日</v>
          </cell>
          <cell r="J274" t="str">
            <v>第2金曜日</v>
          </cell>
          <cell r="K274" t="str">
            <v>第2水曜日</v>
          </cell>
          <cell r="L274" t="str">
            <v>第1火曜日</v>
          </cell>
        </row>
        <row r="275">
          <cell r="B275" t="str">
            <v>八丁西町</v>
          </cell>
          <cell r="C275" t="str">
            <v>第3月曜日</v>
          </cell>
          <cell r="D275" t="str">
            <v>第4月曜日</v>
          </cell>
          <cell r="E275" t="str">
            <v>第5月曜日</v>
          </cell>
          <cell r="F275" t="str">
            <v>第3木曜日</v>
          </cell>
          <cell r="G275" t="str">
            <v>第4木曜日</v>
          </cell>
          <cell r="H275" t="str">
            <v>第5木曜日</v>
          </cell>
          <cell r="J275" t="str">
            <v>第2金曜日</v>
          </cell>
          <cell r="K275" t="str">
            <v>第2水曜日</v>
          </cell>
          <cell r="L275" t="str">
            <v>第1火曜日</v>
          </cell>
        </row>
        <row r="276">
          <cell r="B276" t="str">
            <v>土室町</v>
          </cell>
          <cell r="C276" t="str">
            <v>第3月曜日</v>
          </cell>
          <cell r="D276" t="str">
            <v>第4月曜日</v>
          </cell>
          <cell r="E276" t="str">
            <v>第5月曜日</v>
          </cell>
          <cell r="F276" t="str">
            <v>第3木曜日</v>
          </cell>
          <cell r="G276" t="str">
            <v>第4木曜日</v>
          </cell>
          <cell r="H276" t="str">
            <v>第5木曜日</v>
          </cell>
          <cell r="J276" t="str">
            <v>第3火曜日</v>
          </cell>
          <cell r="K276" t="str">
            <v>第2水曜日</v>
          </cell>
          <cell r="L276" t="str">
            <v>第1水曜日</v>
          </cell>
        </row>
        <row r="277">
          <cell r="B277" t="str">
            <v>原（城山地区を除く）</v>
          </cell>
          <cell r="C277" t="str">
            <v>第3火曜日</v>
          </cell>
          <cell r="D277" t="str">
            <v>第4火曜日</v>
          </cell>
          <cell r="E277" t="str">
            <v>第5火曜日</v>
          </cell>
          <cell r="F277" t="str">
            <v>第3金曜日</v>
          </cell>
          <cell r="G277" t="str">
            <v>第4金曜日</v>
          </cell>
          <cell r="H277" t="str">
            <v>第5金曜日</v>
          </cell>
          <cell r="J277" t="str">
            <v>第1木曜日</v>
          </cell>
          <cell r="K277" t="str">
            <v>第1水曜日</v>
          </cell>
          <cell r="L277" t="str">
            <v>第2水曜日</v>
          </cell>
        </row>
        <row r="278">
          <cell r="B278" t="str">
            <v>原（城山地区）</v>
          </cell>
          <cell r="C278" t="str">
            <v>第3火曜日</v>
          </cell>
          <cell r="D278" t="str">
            <v>第4火曜日</v>
          </cell>
          <cell r="E278" t="str">
            <v>第5火曜日</v>
          </cell>
          <cell r="F278" t="str">
            <v>第3金曜日</v>
          </cell>
          <cell r="G278" t="str">
            <v>第4金曜日</v>
          </cell>
          <cell r="H278" t="str">
            <v>第5金曜日</v>
          </cell>
          <cell r="J278" t="str">
            <v>第3木曜日</v>
          </cell>
          <cell r="K278" t="str">
            <v>第1水曜日</v>
          </cell>
          <cell r="L278" t="str">
            <v>第2木曜日</v>
          </cell>
        </row>
        <row r="279">
          <cell r="B279" t="str">
            <v>番田一丁目</v>
          </cell>
          <cell r="C279" t="str">
            <v>第3火曜日</v>
          </cell>
          <cell r="D279" t="str">
            <v>第4火曜日</v>
          </cell>
          <cell r="E279" t="str">
            <v>第5火曜日</v>
          </cell>
          <cell r="F279" t="str">
            <v>第3金曜日</v>
          </cell>
          <cell r="G279" t="str">
            <v>第4金曜日</v>
          </cell>
          <cell r="H279" t="str">
            <v>第5金曜日</v>
          </cell>
          <cell r="J279" t="str">
            <v>第3水曜日</v>
          </cell>
          <cell r="K279" t="str">
            <v>第4木曜日</v>
          </cell>
          <cell r="L279" t="str">
            <v>第1月曜日</v>
          </cell>
        </row>
        <row r="280">
          <cell r="B280" t="str">
            <v>番田二丁目</v>
          </cell>
          <cell r="C280" t="str">
            <v>第3火曜日</v>
          </cell>
          <cell r="D280" t="str">
            <v>第4火曜日</v>
          </cell>
          <cell r="E280" t="str">
            <v>第5火曜日</v>
          </cell>
          <cell r="F280" t="str">
            <v>第3金曜日</v>
          </cell>
          <cell r="G280" t="str">
            <v>第4金曜日</v>
          </cell>
          <cell r="H280" t="str">
            <v>第5金曜日</v>
          </cell>
          <cell r="J280" t="str">
            <v>第3水曜日</v>
          </cell>
          <cell r="K280" t="str">
            <v>第4木曜日</v>
          </cell>
          <cell r="L280" t="str">
            <v>第1月曜日</v>
          </cell>
        </row>
        <row r="281">
          <cell r="B281" t="str">
            <v>東天川一丁目</v>
          </cell>
          <cell r="C281" t="str">
            <v>第3月曜日</v>
          </cell>
          <cell r="D281" t="str">
            <v>第4月曜日</v>
          </cell>
          <cell r="E281" t="str">
            <v>第5月曜日</v>
          </cell>
          <cell r="F281" t="str">
            <v>第3木曜日</v>
          </cell>
          <cell r="G281" t="str">
            <v>第4木曜日</v>
          </cell>
          <cell r="H281" t="str">
            <v>第5木曜日</v>
          </cell>
          <cell r="J281" t="str">
            <v>第4金曜日</v>
          </cell>
          <cell r="K281" t="str">
            <v>第1火曜日</v>
          </cell>
          <cell r="L281" t="str">
            <v>第1金曜日</v>
          </cell>
        </row>
        <row r="282">
          <cell r="B282" t="str">
            <v>東天川二丁目</v>
          </cell>
          <cell r="C282" t="str">
            <v>第3月曜日</v>
          </cell>
          <cell r="D282" t="str">
            <v>第4月曜日</v>
          </cell>
          <cell r="E282" t="str">
            <v>第5月曜日</v>
          </cell>
          <cell r="F282" t="str">
            <v>第3木曜日</v>
          </cell>
          <cell r="G282" t="str">
            <v>第4木曜日</v>
          </cell>
          <cell r="H282" t="str">
            <v>第5木曜日</v>
          </cell>
          <cell r="J282" t="str">
            <v>第4金曜日</v>
          </cell>
          <cell r="K282" t="str">
            <v>第1火曜日</v>
          </cell>
          <cell r="L282" t="str">
            <v>第1金曜日</v>
          </cell>
        </row>
        <row r="283">
          <cell r="B283" t="str">
            <v>東天川三丁目</v>
          </cell>
          <cell r="C283" t="str">
            <v>第3月曜日</v>
          </cell>
          <cell r="D283" t="str">
            <v>第4月曜日</v>
          </cell>
          <cell r="E283" t="str">
            <v>第5月曜日</v>
          </cell>
          <cell r="F283" t="str">
            <v>第3木曜日</v>
          </cell>
          <cell r="G283" t="str">
            <v>第4木曜日</v>
          </cell>
          <cell r="H283" t="str">
            <v>第5木曜日</v>
          </cell>
          <cell r="J283" t="str">
            <v>第4金曜日</v>
          </cell>
          <cell r="K283" t="str">
            <v>第1火曜日</v>
          </cell>
          <cell r="L283" t="str">
            <v>第1金曜日</v>
          </cell>
        </row>
        <row r="284">
          <cell r="B284" t="str">
            <v>東天川四丁目</v>
          </cell>
          <cell r="C284" t="str">
            <v>第3火曜日</v>
          </cell>
          <cell r="D284" t="str">
            <v>第4火曜日</v>
          </cell>
          <cell r="E284" t="str">
            <v>第5火曜日</v>
          </cell>
          <cell r="F284" t="str">
            <v>第3金曜日</v>
          </cell>
          <cell r="G284" t="str">
            <v>第4金曜日</v>
          </cell>
          <cell r="H284" t="str">
            <v>第5金曜日</v>
          </cell>
          <cell r="J284" t="str">
            <v>第4木曜日</v>
          </cell>
          <cell r="K284" t="str">
            <v>第2木曜日</v>
          </cell>
          <cell r="L284" t="str">
            <v>第2月曜日</v>
          </cell>
        </row>
        <row r="285">
          <cell r="B285" t="str">
            <v>東天川五丁目</v>
          </cell>
          <cell r="C285" t="str">
            <v>第3火曜日</v>
          </cell>
          <cell r="D285" t="str">
            <v>第4火曜日</v>
          </cell>
          <cell r="E285" t="str">
            <v>第5火曜日</v>
          </cell>
          <cell r="F285" t="str">
            <v>第3金曜日</v>
          </cell>
          <cell r="G285" t="str">
            <v>第4金曜日</v>
          </cell>
          <cell r="H285" t="str">
            <v>第5金曜日</v>
          </cell>
          <cell r="J285" t="str">
            <v>第4木曜日</v>
          </cell>
          <cell r="K285" t="str">
            <v>第2木曜日</v>
          </cell>
          <cell r="L285" t="str">
            <v>第2月曜日</v>
          </cell>
        </row>
        <row r="286">
          <cell r="B286" t="str">
            <v>東上牧一丁目</v>
          </cell>
          <cell r="C286" t="str">
            <v>第3火曜日</v>
          </cell>
          <cell r="D286" t="str">
            <v>第4火曜日</v>
          </cell>
          <cell r="E286" t="str">
            <v>第5火曜日</v>
          </cell>
          <cell r="F286" t="str">
            <v>第3金曜日</v>
          </cell>
          <cell r="G286" t="str">
            <v>第4金曜日</v>
          </cell>
          <cell r="H286" t="str">
            <v>第5金曜日</v>
          </cell>
          <cell r="J286" t="str">
            <v>第4木曜日</v>
          </cell>
          <cell r="K286" t="str">
            <v>第3水曜日</v>
          </cell>
          <cell r="L286" t="str">
            <v>第2月曜日</v>
          </cell>
        </row>
        <row r="287">
          <cell r="B287" t="str">
            <v>東上牧二丁目</v>
          </cell>
          <cell r="C287" t="str">
            <v>第3火曜日</v>
          </cell>
          <cell r="D287" t="str">
            <v>第4火曜日</v>
          </cell>
          <cell r="E287" t="str">
            <v>第5火曜日</v>
          </cell>
          <cell r="F287" t="str">
            <v>第3金曜日</v>
          </cell>
          <cell r="G287" t="str">
            <v>第4金曜日</v>
          </cell>
          <cell r="H287" t="str">
            <v>第5金曜日</v>
          </cell>
          <cell r="J287" t="str">
            <v>第4木曜日</v>
          </cell>
          <cell r="K287" t="str">
            <v>第3水曜日</v>
          </cell>
          <cell r="L287" t="str">
            <v>第2月曜日</v>
          </cell>
        </row>
        <row r="288">
          <cell r="B288" t="str">
            <v>東上牧三丁目</v>
          </cell>
          <cell r="C288" t="str">
            <v>第3火曜日</v>
          </cell>
          <cell r="D288" t="str">
            <v>第4火曜日</v>
          </cell>
          <cell r="E288" t="str">
            <v>第5火曜日</v>
          </cell>
          <cell r="F288" t="str">
            <v>第3金曜日</v>
          </cell>
          <cell r="G288" t="str">
            <v>第4金曜日</v>
          </cell>
          <cell r="H288" t="str">
            <v>第5金曜日</v>
          </cell>
          <cell r="J288" t="str">
            <v>第4木曜日</v>
          </cell>
          <cell r="K288" t="str">
            <v>第3水曜日</v>
          </cell>
          <cell r="L288" t="str">
            <v>第2月曜日</v>
          </cell>
        </row>
        <row r="289">
          <cell r="B289" t="str">
            <v>東城山町</v>
          </cell>
          <cell r="C289" t="str">
            <v>第3火曜日</v>
          </cell>
          <cell r="D289" t="str">
            <v>第4火曜日</v>
          </cell>
          <cell r="E289" t="str">
            <v>第5火曜日</v>
          </cell>
          <cell r="F289" t="str">
            <v>第3金曜日</v>
          </cell>
          <cell r="G289" t="str">
            <v>第4金曜日</v>
          </cell>
          <cell r="H289" t="str">
            <v>第5金曜日</v>
          </cell>
          <cell r="J289" t="str">
            <v>第3木曜日</v>
          </cell>
          <cell r="K289" t="str">
            <v>第1水曜日</v>
          </cell>
          <cell r="L289" t="str">
            <v>第2木曜日</v>
          </cell>
        </row>
        <row r="290">
          <cell r="B290" t="str">
            <v>東五百住町一丁目</v>
          </cell>
          <cell r="C290" t="str">
            <v>第3火曜日</v>
          </cell>
          <cell r="D290" t="str">
            <v>第4火曜日</v>
          </cell>
          <cell r="E290" t="str">
            <v>第5火曜日</v>
          </cell>
          <cell r="F290" t="str">
            <v>第3金曜日</v>
          </cell>
          <cell r="G290" t="str">
            <v>第4金曜日</v>
          </cell>
          <cell r="H290" t="str">
            <v>第5金曜日</v>
          </cell>
          <cell r="J290" t="str">
            <v>第2月曜日</v>
          </cell>
          <cell r="K290" t="str">
            <v>第1月曜日</v>
          </cell>
          <cell r="L290" t="str">
            <v>第1水曜日</v>
          </cell>
        </row>
        <row r="291">
          <cell r="B291" t="str">
            <v>東五百住町二丁目</v>
          </cell>
          <cell r="C291" t="str">
            <v>第3火曜日</v>
          </cell>
          <cell r="D291" t="str">
            <v>第4火曜日</v>
          </cell>
          <cell r="E291" t="str">
            <v>第5火曜日</v>
          </cell>
          <cell r="F291" t="str">
            <v>第3金曜日</v>
          </cell>
          <cell r="G291" t="str">
            <v>第4金曜日</v>
          </cell>
          <cell r="H291" t="str">
            <v>第5金曜日</v>
          </cell>
          <cell r="J291" t="str">
            <v>第2月曜日</v>
          </cell>
          <cell r="K291" t="str">
            <v>第1月曜日</v>
          </cell>
          <cell r="L291" t="str">
            <v>第1水曜日</v>
          </cell>
        </row>
        <row r="292">
          <cell r="B292" t="str">
            <v>東五百住町三丁目</v>
          </cell>
          <cell r="C292" t="str">
            <v>第3火曜日</v>
          </cell>
          <cell r="D292" t="str">
            <v>第4火曜日</v>
          </cell>
          <cell r="E292" t="str">
            <v>第5火曜日</v>
          </cell>
          <cell r="F292" t="str">
            <v>第3金曜日</v>
          </cell>
          <cell r="G292" t="str">
            <v>第4金曜日</v>
          </cell>
          <cell r="H292" t="str">
            <v>第5金曜日</v>
          </cell>
          <cell r="J292" t="str">
            <v>第2月曜日</v>
          </cell>
          <cell r="K292" t="str">
            <v>第1月曜日</v>
          </cell>
          <cell r="L292" t="str">
            <v>第1水曜日</v>
          </cell>
        </row>
        <row r="293">
          <cell r="B293" t="str">
            <v>氷室町一丁目</v>
          </cell>
          <cell r="C293" t="str">
            <v>第3月曜日</v>
          </cell>
          <cell r="D293" t="str">
            <v>第4月曜日</v>
          </cell>
          <cell r="E293" t="str">
            <v>第5月曜日</v>
          </cell>
          <cell r="F293" t="str">
            <v>第3木曜日</v>
          </cell>
          <cell r="G293" t="str">
            <v>第4木曜日</v>
          </cell>
          <cell r="H293" t="str">
            <v>第5木曜日</v>
          </cell>
          <cell r="J293" t="str">
            <v>第3火曜日</v>
          </cell>
          <cell r="K293" t="str">
            <v>第2水曜日</v>
          </cell>
          <cell r="L293" t="str">
            <v>第1水曜日</v>
          </cell>
        </row>
        <row r="294">
          <cell r="B294" t="str">
            <v>氷室町二丁目</v>
          </cell>
          <cell r="C294" t="str">
            <v>第3月曜日</v>
          </cell>
          <cell r="D294" t="str">
            <v>第4月曜日</v>
          </cell>
          <cell r="E294" t="str">
            <v>第5月曜日</v>
          </cell>
          <cell r="F294" t="str">
            <v>第3木曜日</v>
          </cell>
          <cell r="G294" t="str">
            <v>第4木曜日</v>
          </cell>
          <cell r="H294" t="str">
            <v>第5木曜日</v>
          </cell>
          <cell r="J294" t="str">
            <v>第3火曜日</v>
          </cell>
          <cell r="K294" t="str">
            <v>第2水曜日</v>
          </cell>
          <cell r="L294" t="str">
            <v>第1水曜日</v>
          </cell>
        </row>
        <row r="295">
          <cell r="B295" t="str">
            <v>氷室町三丁目</v>
          </cell>
          <cell r="C295" t="str">
            <v>第3月曜日</v>
          </cell>
          <cell r="D295" t="str">
            <v>第4月曜日</v>
          </cell>
          <cell r="E295" t="str">
            <v>第5月曜日</v>
          </cell>
          <cell r="F295" t="str">
            <v>第3木曜日</v>
          </cell>
          <cell r="G295" t="str">
            <v>第4木曜日</v>
          </cell>
          <cell r="H295" t="str">
            <v>第5木曜日</v>
          </cell>
          <cell r="J295" t="str">
            <v>第3火曜日</v>
          </cell>
          <cell r="K295" t="str">
            <v>第2水曜日</v>
          </cell>
          <cell r="L295" t="str">
            <v>第1水曜日</v>
          </cell>
        </row>
        <row r="296">
          <cell r="B296" t="str">
            <v>氷室町四丁目</v>
          </cell>
          <cell r="C296" t="str">
            <v>第3月曜日</v>
          </cell>
          <cell r="D296" t="str">
            <v>第4月曜日</v>
          </cell>
          <cell r="E296" t="str">
            <v>第5月曜日</v>
          </cell>
          <cell r="F296" t="str">
            <v>第3木曜日</v>
          </cell>
          <cell r="G296" t="str">
            <v>第4木曜日</v>
          </cell>
          <cell r="H296" t="str">
            <v>第5木曜日</v>
          </cell>
          <cell r="J296" t="str">
            <v>第3火曜日</v>
          </cell>
          <cell r="K296" t="str">
            <v>第2水曜日</v>
          </cell>
          <cell r="L296" t="str">
            <v>第1水曜日</v>
          </cell>
        </row>
        <row r="297">
          <cell r="B297" t="str">
            <v>氷室町五丁目</v>
          </cell>
          <cell r="C297" t="str">
            <v>第3月曜日</v>
          </cell>
          <cell r="D297" t="str">
            <v>第4月曜日</v>
          </cell>
          <cell r="E297" t="str">
            <v>第5月曜日</v>
          </cell>
          <cell r="F297" t="str">
            <v>第3木曜日</v>
          </cell>
          <cell r="G297" t="str">
            <v>第4木曜日</v>
          </cell>
          <cell r="H297" t="str">
            <v>第5木曜日</v>
          </cell>
          <cell r="J297" t="str">
            <v>第1金曜日</v>
          </cell>
          <cell r="K297" t="str">
            <v>第4水曜日</v>
          </cell>
          <cell r="L297" t="str">
            <v>第2金曜日</v>
          </cell>
        </row>
        <row r="298">
          <cell r="B298" t="str">
            <v>氷室町六丁目</v>
          </cell>
          <cell r="C298" t="str">
            <v>第3月曜日</v>
          </cell>
          <cell r="D298" t="str">
            <v>第4月曜日</v>
          </cell>
          <cell r="E298" t="str">
            <v>第5月曜日</v>
          </cell>
          <cell r="F298" t="str">
            <v>第3木曜日</v>
          </cell>
          <cell r="G298" t="str">
            <v>第4木曜日</v>
          </cell>
          <cell r="H298" t="str">
            <v>第5木曜日</v>
          </cell>
          <cell r="J298" t="str">
            <v>第1金曜日</v>
          </cell>
          <cell r="K298" t="str">
            <v>第4水曜日</v>
          </cell>
          <cell r="L298" t="str">
            <v>第2金曜日</v>
          </cell>
        </row>
        <row r="299">
          <cell r="B299" t="str">
            <v>日向町</v>
          </cell>
          <cell r="C299" t="str">
            <v>第3月曜日</v>
          </cell>
          <cell r="D299" t="str">
            <v>第4月曜日</v>
          </cell>
          <cell r="E299" t="str">
            <v>第5月曜日</v>
          </cell>
          <cell r="F299" t="str">
            <v>第3木曜日</v>
          </cell>
          <cell r="G299" t="str">
            <v>第4木曜日</v>
          </cell>
          <cell r="H299" t="str">
            <v>第5木曜日</v>
          </cell>
          <cell r="J299" t="str">
            <v>第1火曜日</v>
          </cell>
          <cell r="K299" t="str">
            <v>第4金曜日</v>
          </cell>
          <cell r="L299" t="str">
            <v>第2火曜日</v>
          </cell>
        </row>
        <row r="300">
          <cell r="B300" t="str">
            <v>日吉台一番町</v>
          </cell>
          <cell r="C300" t="str">
            <v>第3火曜日</v>
          </cell>
          <cell r="D300" t="str">
            <v>第4火曜日</v>
          </cell>
          <cell r="E300" t="str">
            <v>第5火曜日</v>
          </cell>
          <cell r="F300" t="str">
            <v>第3金曜日</v>
          </cell>
          <cell r="G300" t="str">
            <v>第4金曜日</v>
          </cell>
          <cell r="H300" t="str">
            <v>第5金曜日</v>
          </cell>
          <cell r="J300" t="str">
            <v>第3月曜日</v>
          </cell>
          <cell r="K300" t="str">
            <v>第3水曜日</v>
          </cell>
          <cell r="L300" t="str">
            <v>第2木曜日</v>
          </cell>
        </row>
        <row r="301">
          <cell r="B301" t="str">
            <v>日吉台二番町</v>
          </cell>
          <cell r="C301" t="str">
            <v>第3火曜日</v>
          </cell>
          <cell r="D301" t="str">
            <v>第4火曜日</v>
          </cell>
          <cell r="E301" t="str">
            <v>第5火曜日</v>
          </cell>
          <cell r="F301" t="str">
            <v>第3金曜日</v>
          </cell>
          <cell r="G301" t="str">
            <v>第4金曜日</v>
          </cell>
          <cell r="H301" t="str">
            <v>第5金曜日</v>
          </cell>
          <cell r="J301" t="str">
            <v>第3月曜日</v>
          </cell>
          <cell r="K301" t="str">
            <v>第3水曜日</v>
          </cell>
          <cell r="L301" t="str">
            <v>第2木曜日</v>
          </cell>
        </row>
        <row r="302">
          <cell r="B302" t="str">
            <v>日吉台三番町</v>
          </cell>
          <cell r="C302" t="str">
            <v>第3火曜日</v>
          </cell>
          <cell r="D302" t="str">
            <v>第4火曜日</v>
          </cell>
          <cell r="E302" t="str">
            <v>第5火曜日</v>
          </cell>
          <cell r="F302" t="str">
            <v>第3金曜日</v>
          </cell>
          <cell r="G302" t="str">
            <v>第4金曜日</v>
          </cell>
          <cell r="H302" t="str">
            <v>第5金曜日</v>
          </cell>
          <cell r="J302" t="str">
            <v>第3月曜日</v>
          </cell>
          <cell r="K302" t="str">
            <v>第3水曜日</v>
          </cell>
          <cell r="L302" t="str">
            <v>第2木曜日</v>
          </cell>
        </row>
        <row r="303">
          <cell r="B303" t="str">
            <v>日吉台四番町</v>
          </cell>
          <cell r="C303" t="str">
            <v>第3火曜日</v>
          </cell>
          <cell r="D303" t="str">
            <v>第4火曜日</v>
          </cell>
          <cell r="E303" t="str">
            <v>第5火曜日</v>
          </cell>
          <cell r="F303" t="str">
            <v>第3金曜日</v>
          </cell>
          <cell r="G303" t="str">
            <v>第4金曜日</v>
          </cell>
          <cell r="H303" t="str">
            <v>第5金曜日</v>
          </cell>
          <cell r="J303" t="str">
            <v>第3月曜日</v>
          </cell>
          <cell r="K303" t="str">
            <v>第3水曜日</v>
          </cell>
          <cell r="L303" t="str">
            <v>第2木曜日</v>
          </cell>
        </row>
        <row r="304">
          <cell r="B304" t="str">
            <v>日吉台五番町</v>
          </cell>
          <cell r="C304" t="str">
            <v>第3火曜日</v>
          </cell>
          <cell r="D304" t="str">
            <v>第4火曜日</v>
          </cell>
          <cell r="E304" t="str">
            <v>第5火曜日</v>
          </cell>
          <cell r="F304" t="str">
            <v>第3金曜日</v>
          </cell>
          <cell r="G304" t="str">
            <v>第4金曜日</v>
          </cell>
          <cell r="H304" t="str">
            <v>第5金曜日</v>
          </cell>
          <cell r="J304" t="str">
            <v>第3月曜日</v>
          </cell>
          <cell r="K304" t="str">
            <v>第3水曜日</v>
          </cell>
          <cell r="L304" t="str">
            <v>第2木曜日</v>
          </cell>
        </row>
        <row r="305">
          <cell r="B305" t="str">
            <v>日吉台六番町</v>
          </cell>
          <cell r="C305" t="str">
            <v>第3火曜日</v>
          </cell>
          <cell r="D305" t="str">
            <v>第4火曜日</v>
          </cell>
          <cell r="E305" t="str">
            <v>第5火曜日</v>
          </cell>
          <cell r="F305" t="str">
            <v>第3金曜日</v>
          </cell>
          <cell r="G305" t="str">
            <v>第4金曜日</v>
          </cell>
          <cell r="H305" t="str">
            <v>第5金曜日</v>
          </cell>
          <cell r="J305" t="str">
            <v>第3月曜日</v>
          </cell>
          <cell r="K305" t="str">
            <v>第3水曜日</v>
          </cell>
          <cell r="L305" t="str">
            <v>第2木曜日</v>
          </cell>
        </row>
        <row r="306">
          <cell r="B306" t="str">
            <v>日吉台七番町</v>
          </cell>
          <cell r="C306" t="str">
            <v>第3火曜日</v>
          </cell>
          <cell r="D306" t="str">
            <v>第4火曜日</v>
          </cell>
          <cell r="E306" t="str">
            <v>第5火曜日</v>
          </cell>
          <cell r="F306" t="str">
            <v>第3金曜日</v>
          </cell>
          <cell r="G306" t="str">
            <v>第4金曜日</v>
          </cell>
          <cell r="H306" t="str">
            <v>第5金曜日</v>
          </cell>
          <cell r="J306" t="str">
            <v>第3月曜日</v>
          </cell>
          <cell r="K306" t="str">
            <v>第3水曜日</v>
          </cell>
          <cell r="L306" t="str">
            <v>第2木曜日</v>
          </cell>
        </row>
        <row r="307">
          <cell r="B307" t="str">
            <v>深沢一丁目</v>
          </cell>
          <cell r="C307" t="str">
            <v>第3月曜日</v>
          </cell>
          <cell r="D307" t="str">
            <v>第4月曜日</v>
          </cell>
          <cell r="E307" t="str">
            <v>第5月曜日</v>
          </cell>
          <cell r="F307" t="str">
            <v>第3木曜日</v>
          </cell>
          <cell r="G307" t="str">
            <v>第4木曜日</v>
          </cell>
          <cell r="H307" t="str">
            <v>第5木曜日</v>
          </cell>
          <cell r="J307" t="str">
            <v>第4金曜日</v>
          </cell>
          <cell r="K307" t="str">
            <v>第3火曜日</v>
          </cell>
          <cell r="L307" t="str">
            <v>第1金曜日</v>
          </cell>
        </row>
        <row r="308">
          <cell r="B308" t="str">
            <v>深沢二丁目</v>
          </cell>
          <cell r="C308" t="str">
            <v>第3月曜日</v>
          </cell>
          <cell r="D308" t="str">
            <v>第4月曜日</v>
          </cell>
          <cell r="E308" t="str">
            <v>第5月曜日</v>
          </cell>
          <cell r="F308" t="str">
            <v>第3木曜日</v>
          </cell>
          <cell r="G308" t="str">
            <v>第4木曜日</v>
          </cell>
          <cell r="H308" t="str">
            <v>第5木曜日</v>
          </cell>
          <cell r="J308" t="str">
            <v>第4金曜日</v>
          </cell>
          <cell r="K308" t="str">
            <v>第3火曜日</v>
          </cell>
          <cell r="L308" t="str">
            <v>第1金曜日</v>
          </cell>
        </row>
        <row r="309">
          <cell r="B309" t="str">
            <v>深沢本町</v>
          </cell>
          <cell r="C309" t="str">
            <v>第3月曜日</v>
          </cell>
          <cell r="D309" t="str">
            <v>第4月曜日</v>
          </cell>
          <cell r="E309" t="str">
            <v>第5月曜日</v>
          </cell>
          <cell r="F309" t="str">
            <v>第3木曜日</v>
          </cell>
          <cell r="G309" t="str">
            <v>第4木曜日</v>
          </cell>
          <cell r="H309" t="str">
            <v>第5木曜日</v>
          </cell>
          <cell r="J309" t="str">
            <v>第4金曜日</v>
          </cell>
          <cell r="K309" t="str">
            <v>第3火曜日</v>
          </cell>
          <cell r="L309" t="str">
            <v>第1金曜日</v>
          </cell>
        </row>
        <row r="310">
          <cell r="B310" t="str">
            <v>藤の里町</v>
          </cell>
          <cell r="C310" t="str">
            <v>第3月曜日</v>
          </cell>
          <cell r="D310" t="str">
            <v>第4月曜日</v>
          </cell>
          <cell r="E310" t="str">
            <v>第5月曜日</v>
          </cell>
          <cell r="F310" t="str">
            <v>第3木曜日</v>
          </cell>
          <cell r="G310" t="str">
            <v>第4木曜日</v>
          </cell>
          <cell r="H310" t="str">
            <v>第5木曜日</v>
          </cell>
          <cell r="J310" t="str">
            <v>第1火曜日</v>
          </cell>
          <cell r="K310" t="str">
            <v>第4金曜日</v>
          </cell>
          <cell r="L310" t="str">
            <v>第2火曜日</v>
          </cell>
        </row>
        <row r="311">
          <cell r="B311" t="str">
            <v>別所新町</v>
          </cell>
          <cell r="C311" t="str">
            <v>第3火曜日</v>
          </cell>
          <cell r="D311" t="str">
            <v>第4火曜日</v>
          </cell>
          <cell r="E311" t="str">
            <v>第5火曜日</v>
          </cell>
          <cell r="F311" t="str">
            <v>第3金曜日</v>
          </cell>
          <cell r="G311" t="str">
            <v>第4金曜日</v>
          </cell>
          <cell r="H311" t="str">
            <v>第5金曜日</v>
          </cell>
          <cell r="J311" t="str">
            <v>第2木曜日</v>
          </cell>
          <cell r="K311" t="str">
            <v>第3水曜日</v>
          </cell>
          <cell r="L311" t="str">
            <v>第2月曜日</v>
          </cell>
        </row>
        <row r="312">
          <cell r="B312" t="str">
            <v>別所中の町</v>
          </cell>
          <cell r="C312" t="str">
            <v>第3火曜日</v>
          </cell>
          <cell r="D312" t="str">
            <v>第4火曜日</v>
          </cell>
          <cell r="E312" t="str">
            <v>第5火曜日</v>
          </cell>
          <cell r="F312" t="str">
            <v>第3金曜日</v>
          </cell>
          <cell r="G312" t="str">
            <v>第4金曜日</v>
          </cell>
          <cell r="H312" t="str">
            <v>第5金曜日</v>
          </cell>
          <cell r="J312" t="str">
            <v>第2木曜日</v>
          </cell>
          <cell r="K312" t="str">
            <v>第3水曜日</v>
          </cell>
          <cell r="L312" t="str">
            <v>第2月曜日</v>
          </cell>
        </row>
        <row r="313">
          <cell r="B313" t="str">
            <v>別所本町</v>
          </cell>
          <cell r="C313" t="str">
            <v>第3火曜日</v>
          </cell>
          <cell r="D313" t="str">
            <v>第4火曜日</v>
          </cell>
          <cell r="E313" t="str">
            <v>第5火曜日</v>
          </cell>
          <cell r="F313" t="str">
            <v>第3金曜日</v>
          </cell>
          <cell r="G313" t="str">
            <v>第4金曜日</v>
          </cell>
          <cell r="H313" t="str">
            <v>第5金曜日</v>
          </cell>
          <cell r="J313" t="str">
            <v>第2木曜日</v>
          </cell>
          <cell r="K313" t="str">
            <v>第3水曜日</v>
          </cell>
          <cell r="L313" t="str">
            <v>第2月曜日</v>
          </cell>
        </row>
        <row r="314">
          <cell r="B314" t="str">
            <v>紅茸町</v>
          </cell>
          <cell r="C314" t="str">
            <v>第3火曜日</v>
          </cell>
          <cell r="D314" t="str">
            <v>第4火曜日</v>
          </cell>
          <cell r="E314" t="str">
            <v>第5火曜日</v>
          </cell>
          <cell r="F314" t="str">
            <v>第3金曜日</v>
          </cell>
          <cell r="G314" t="str">
            <v>第4金曜日</v>
          </cell>
          <cell r="H314" t="str">
            <v>第5金曜日</v>
          </cell>
          <cell r="J314" t="str">
            <v>第2木曜日</v>
          </cell>
          <cell r="K314" t="str">
            <v>第3月曜日</v>
          </cell>
          <cell r="L314" t="str">
            <v>第2月曜日</v>
          </cell>
        </row>
        <row r="315">
          <cell r="B315" t="str">
            <v>本町</v>
          </cell>
          <cell r="C315" t="str">
            <v>第3月曜日</v>
          </cell>
          <cell r="D315" t="str">
            <v>第4月曜日</v>
          </cell>
          <cell r="E315" t="str">
            <v>第5月曜日</v>
          </cell>
          <cell r="F315" t="str">
            <v>第3木曜日</v>
          </cell>
          <cell r="G315" t="str">
            <v>第4木曜日</v>
          </cell>
          <cell r="H315" t="str">
            <v>第5木曜日</v>
          </cell>
          <cell r="J315" t="str">
            <v>第4火曜日</v>
          </cell>
          <cell r="K315" t="str">
            <v>第2火曜日</v>
          </cell>
          <cell r="L315" t="str">
            <v>第1火曜日</v>
          </cell>
        </row>
        <row r="316">
          <cell r="B316" t="str">
            <v>前島一丁目</v>
          </cell>
          <cell r="C316" t="str">
            <v>第3火曜日</v>
          </cell>
          <cell r="D316" t="str">
            <v>第4火曜日</v>
          </cell>
          <cell r="E316" t="str">
            <v>第5火曜日</v>
          </cell>
          <cell r="F316" t="str">
            <v>第3金曜日</v>
          </cell>
          <cell r="G316" t="str">
            <v>第4金曜日</v>
          </cell>
          <cell r="H316" t="str">
            <v>第5金曜日</v>
          </cell>
          <cell r="J316" t="str">
            <v>第4木曜日</v>
          </cell>
          <cell r="K316" t="str">
            <v>第2木曜日</v>
          </cell>
          <cell r="L316" t="str">
            <v>第2月曜日</v>
          </cell>
        </row>
        <row r="317">
          <cell r="B317" t="str">
            <v>前島二丁目</v>
          </cell>
          <cell r="C317" t="str">
            <v>第3火曜日</v>
          </cell>
          <cell r="D317" t="str">
            <v>第4火曜日</v>
          </cell>
          <cell r="E317" t="str">
            <v>第5火曜日</v>
          </cell>
          <cell r="F317" t="str">
            <v>第3金曜日</v>
          </cell>
          <cell r="G317" t="str">
            <v>第4金曜日</v>
          </cell>
          <cell r="H317" t="str">
            <v>第5金曜日</v>
          </cell>
          <cell r="J317" t="str">
            <v>第4木曜日</v>
          </cell>
          <cell r="K317" t="str">
            <v>第2木曜日</v>
          </cell>
          <cell r="L317" t="str">
            <v>第2月曜日</v>
          </cell>
        </row>
        <row r="318">
          <cell r="B318" t="str">
            <v>前島三丁目</v>
          </cell>
          <cell r="C318" t="str">
            <v>第3火曜日</v>
          </cell>
          <cell r="D318" t="str">
            <v>第4火曜日</v>
          </cell>
          <cell r="E318" t="str">
            <v>第5火曜日</v>
          </cell>
          <cell r="F318" t="str">
            <v>第3金曜日</v>
          </cell>
          <cell r="G318" t="str">
            <v>第4金曜日</v>
          </cell>
          <cell r="H318" t="str">
            <v>第5金曜日</v>
          </cell>
          <cell r="J318" t="str">
            <v>第4木曜日</v>
          </cell>
          <cell r="K318" t="str">
            <v>第2木曜日</v>
          </cell>
          <cell r="L318" t="str">
            <v>第2月曜日</v>
          </cell>
        </row>
        <row r="319">
          <cell r="B319" t="str">
            <v>前島四丁目</v>
          </cell>
          <cell r="C319" t="str">
            <v>第3火曜日</v>
          </cell>
          <cell r="D319" t="str">
            <v>第4火曜日</v>
          </cell>
          <cell r="E319" t="str">
            <v>第5火曜日</v>
          </cell>
          <cell r="F319" t="str">
            <v>第3金曜日</v>
          </cell>
          <cell r="G319" t="str">
            <v>第4金曜日</v>
          </cell>
          <cell r="H319" t="str">
            <v>第5金曜日</v>
          </cell>
          <cell r="J319" t="str">
            <v>第4木曜日</v>
          </cell>
          <cell r="K319" t="str">
            <v>第2木曜日</v>
          </cell>
          <cell r="L319" t="str">
            <v>第2月曜日</v>
          </cell>
        </row>
        <row r="320">
          <cell r="B320" t="str">
            <v>前島五丁目</v>
          </cell>
          <cell r="C320" t="str">
            <v>第3火曜日</v>
          </cell>
          <cell r="D320" t="str">
            <v>第4火曜日</v>
          </cell>
          <cell r="E320" t="str">
            <v>第5火曜日</v>
          </cell>
          <cell r="F320" t="str">
            <v>第3金曜日</v>
          </cell>
          <cell r="G320" t="str">
            <v>第4金曜日</v>
          </cell>
          <cell r="H320" t="str">
            <v>第5金曜日</v>
          </cell>
          <cell r="J320" t="str">
            <v>第4木曜日</v>
          </cell>
          <cell r="K320" t="str">
            <v>第2木曜日</v>
          </cell>
          <cell r="L320" t="str">
            <v>第2月曜日</v>
          </cell>
        </row>
        <row r="321">
          <cell r="B321" t="str">
            <v>真上町一丁目</v>
          </cell>
          <cell r="C321" t="str">
            <v>第3火曜日</v>
          </cell>
          <cell r="D321" t="str">
            <v>第4火曜日</v>
          </cell>
          <cell r="E321" t="str">
            <v>第5火曜日</v>
          </cell>
          <cell r="F321" t="str">
            <v>第3金曜日</v>
          </cell>
          <cell r="G321" t="str">
            <v>第4金曜日</v>
          </cell>
          <cell r="H321" t="str">
            <v>第5金曜日</v>
          </cell>
          <cell r="J321" t="str">
            <v>第1月曜日</v>
          </cell>
          <cell r="K321" t="str">
            <v>第4水曜日</v>
          </cell>
          <cell r="L321" t="str">
            <v>第2木曜日</v>
          </cell>
        </row>
        <row r="322">
          <cell r="B322" t="str">
            <v>真上町二丁目</v>
          </cell>
          <cell r="C322" t="str">
            <v>第3火曜日</v>
          </cell>
          <cell r="D322" t="str">
            <v>第4火曜日</v>
          </cell>
          <cell r="E322" t="str">
            <v>第5火曜日</v>
          </cell>
          <cell r="F322" t="str">
            <v>第3金曜日</v>
          </cell>
          <cell r="G322" t="str">
            <v>第4金曜日</v>
          </cell>
          <cell r="H322" t="str">
            <v>第5金曜日</v>
          </cell>
          <cell r="J322" t="str">
            <v>第1月曜日</v>
          </cell>
          <cell r="K322" t="str">
            <v>第4水曜日</v>
          </cell>
          <cell r="L322" t="str">
            <v>第2木曜日</v>
          </cell>
        </row>
        <row r="323">
          <cell r="B323" t="str">
            <v>真上町三丁目</v>
          </cell>
          <cell r="C323" t="str">
            <v>第3火曜日</v>
          </cell>
          <cell r="D323" t="str">
            <v>第4火曜日</v>
          </cell>
          <cell r="E323" t="str">
            <v>第5火曜日</v>
          </cell>
          <cell r="F323" t="str">
            <v>第3金曜日</v>
          </cell>
          <cell r="G323" t="str">
            <v>第4金曜日</v>
          </cell>
          <cell r="H323" t="str">
            <v>第5金曜日</v>
          </cell>
          <cell r="J323" t="str">
            <v>第1月曜日</v>
          </cell>
          <cell r="K323" t="str">
            <v>第4水曜日</v>
          </cell>
          <cell r="L323" t="str">
            <v>第2木曜日</v>
          </cell>
        </row>
        <row r="324">
          <cell r="B324" t="str">
            <v>真上町四丁目</v>
          </cell>
          <cell r="C324" t="str">
            <v>第3火曜日</v>
          </cell>
          <cell r="D324" t="str">
            <v>第4火曜日</v>
          </cell>
          <cell r="E324" t="str">
            <v>第5火曜日</v>
          </cell>
          <cell r="F324" t="str">
            <v>第3金曜日</v>
          </cell>
          <cell r="G324" t="str">
            <v>第4金曜日</v>
          </cell>
          <cell r="H324" t="str">
            <v>第5金曜日</v>
          </cell>
          <cell r="J324" t="str">
            <v>第1月曜日</v>
          </cell>
          <cell r="K324" t="str">
            <v>第4水曜日</v>
          </cell>
          <cell r="L324" t="str">
            <v>第2木曜日</v>
          </cell>
        </row>
        <row r="325">
          <cell r="B325" t="str">
            <v>真上町五丁目</v>
          </cell>
          <cell r="C325" t="str">
            <v>第3火曜日</v>
          </cell>
          <cell r="D325" t="str">
            <v>第4火曜日</v>
          </cell>
          <cell r="E325" t="str">
            <v>第5火曜日</v>
          </cell>
          <cell r="F325" t="str">
            <v>第3金曜日</v>
          </cell>
          <cell r="G325" t="str">
            <v>第4金曜日</v>
          </cell>
          <cell r="H325" t="str">
            <v>第5金曜日</v>
          </cell>
          <cell r="J325" t="str">
            <v>第1月曜日</v>
          </cell>
          <cell r="K325" t="str">
            <v>第4水曜日</v>
          </cell>
          <cell r="L325" t="str">
            <v>第2木曜日</v>
          </cell>
        </row>
        <row r="326">
          <cell r="B326" t="str">
            <v>真上町六丁目</v>
          </cell>
          <cell r="C326" t="str">
            <v>第3月曜日</v>
          </cell>
          <cell r="D326" t="str">
            <v>第4月曜日</v>
          </cell>
          <cell r="E326" t="str">
            <v>第5月曜日</v>
          </cell>
          <cell r="F326" t="str">
            <v>第3木曜日</v>
          </cell>
          <cell r="G326" t="str">
            <v>第4木曜日</v>
          </cell>
          <cell r="H326" t="str">
            <v>第5木曜日</v>
          </cell>
          <cell r="J326" t="str">
            <v>第4火曜日</v>
          </cell>
          <cell r="K326" t="str">
            <v>第1水曜日</v>
          </cell>
          <cell r="L326" t="str">
            <v>第2水曜日</v>
          </cell>
        </row>
        <row r="327">
          <cell r="B327" t="str">
            <v>牧田町（59棟～78棟・住宅地）</v>
          </cell>
          <cell r="C327" t="str">
            <v>第3月曜日</v>
          </cell>
          <cell r="D327" t="str">
            <v>第4月曜日</v>
          </cell>
          <cell r="E327" t="str">
            <v>第5月曜日</v>
          </cell>
          <cell r="F327" t="str">
            <v>第3木曜日</v>
          </cell>
          <cell r="G327" t="str">
            <v>第4木曜日</v>
          </cell>
          <cell r="H327" t="str">
            <v>第5木曜日</v>
          </cell>
          <cell r="J327" t="str">
            <v>第3火曜日</v>
          </cell>
          <cell r="K327" t="str">
            <v>第4火曜日</v>
          </cell>
          <cell r="L327" t="str">
            <v>第1水曜日</v>
          </cell>
        </row>
        <row r="328">
          <cell r="B328" t="str">
            <v>牧田町（1棟～58棟・79棟～103棟）</v>
          </cell>
          <cell r="C328" t="str">
            <v>第3月曜日</v>
          </cell>
          <cell r="D328" t="str">
            <v>第4月曜日</v>
          </cell>
          <cell r="E328" t="str">
            <v>第5月曜日</v>
          </cell>
          <cell r="F328" t="str">
            <v>第3木曜日</v>
          </cell>
          <cell r="G328" t="str">
            <v>第4木曜日</v>
          </cell>
          <cell r="H328" t="str">
            <v>第5木曜日</v>
          </cell>
          <cell r="J328" t="str">
            <v>第3火曜日</v>
          </cell>
          <cell r="K328" t="str">
            <v>第2火曜日</v>
          </cell>
          <cell r="L328" t="str">
            <v>第1水曜日</v>
          </cell>
        </row>
        <row r="329">
          <cell r="B329" t="str">
            <v>松川町</v>
          </cell>
          <cell r="C329" t="str">
            <v>第3月曜日</v>
          </cell>
          <cell r="D329" t="str">
            <v>第4月曜日</v>
          </cell>
          <cell r="E329" t="str">
            <v>第5月曜日</v>
          </cell>
          <cell r="F329" t="str">
            <v>第3木曜日</v>
          </cell>
          <cell r="G329" t="str">
            <v>第4木曜日</v>
          </cell>
          <cell r="H329" t="str">
            <v>第5木曜日</v>
          </cell>
          <cell r="J329" t="str">
            <v>第1火曜日</v>
          </cell>
          <cell r="K329" t="str">
            <v>第4金曜日</v>
          </cell>
          <cell r="L329" t="str">
            <v>第2火曜日</v>
          </cell>
        </row>
        <row r="330">
          <cell r="B330" t="str">
            <v>松が丘一丁目</v>
          </cell>
          <cell r="C330" t="str">
            <v>第3火曜日</v>
          </cell>
          <cell r="D330" t="str">
            <v>第4火曜日</v>
          </cell>
          <cell r="E330" t="str">
            <v>第5火曜日</v>
          </cell>
          <cell r="F330" t="str">
            <v>第3金曜日</v>
          </cell>
          <cell r="G330" t="str">
            <v>第4金曜日</v>
          </cell>
          <cell r="H330" t="str">
            <v>第5金曜日</v>
          </cell>
          <cell r="J330" t="str">
            <v>第1木曜日</v>
          </cell>
          <cell r="K330" t="str">
            <v>第1水曜日</v>
          </cell>
          <cell r="L330" t="str">
            <v>第2水曜日</v>
          </cell>
        </row>
        <row r="331">
          <cell r="B331" t="str">
            <v>松が丘二丁目</v>
          </cell>
          <cell r="C331" t="str">
            <v>第3火曜日</v>
          </cell>
          <cell r="D331" t="str">
            <v>第4火曜日</v>
          </cell>
          <cell r="E331" t="str">
            <v>第5火曜日</v>
          </cell>
          <cell r="F331" t="str">
            <v>第3金曜日</v>
          </cell>
          <cell r="G331" t="str">
            <v>第4金曜日</v>
          </cell>
          <cell r="H331" t="str">
            <v>第5金曜日</v>
          </cell>
          <cell r="J331" t="str">
            <v>第1木曜日</v>
          </cell>
          <cell r="K331" t="str">
            <v>第1水曜日</v>
          </cell>
          <cell r="L331" t="str">
            <v>第2水曜日</v>
          </cell>
        </row>
        <row r="332">
          <cell r="B332" t="str">
            <v>松が丘三丁目</v>
          </cell>
          <cell r="C332" t="str">
            <v>第3火曜日</v>
          </cell>
          <cell r="D332" t="str">
            <v>第4火曜日</v>
          </cell>
          <cell r="E332" t="str">
            <v>第5火曜日</v>
          </cell>
          <cell r="F332" t="str">
            <v>第3金曜日</v>
          </cell>
          <cell r="G332" t="str">
            <v>第4金曜日</v>
          </cell>
          <cell r="H332" t="str">
            <v>第5金曜日</v>
          </cell>
          <cell r="J332" t="str">
            <v>第1木曜日</v>
          </cell>
          <cell r="K332" t="str">
            <v>第1水曜日</v>
          </cell>
          <cell r="L332" t="str">
            <v>第2水曜日</v>
          </cell>
        </row>
        <row r="333">
          <cell r="B333" t="str">
            <v>松が丘四丁目</v>
          </cell>
          <cell r="C333" t="str">
            <v>第3火曜日</v>
          </cell>
          <cell r="D333" t="str">
            <v>第4火曜日</v>
          </cell>
          <cell r="E333" t="str">
            <v>第5火曜日</v>
          </cell>
          <cell r="F333" t="str">
            <v>第3金曜日</v>
          </cell>
          <cell r="G333" t="str">
            <v>第4金曜日</v>
          </cell>
          <cell r="H333" t="str">
            <v>第5金曜日</v>
          </cell>
          <cell r="J333" t="str">
            <v>第1木曜日</v>
          </cell>
          <cell r="K333" t="str">
            <v>第1水曜日</v>
          </cell>
          <cell r="L333" t="str">
            <v>第2水曜日</v>
          </cell>
        </row>
        <row r="334">
          <cell r="B334" t="str">
            <v>松原町</v>
          </cell>
          <cell r="C334" t="str">
            <v>第3月曜日</v>
          </cell>
          <cell r="D334" t="str">
            <v>第4月曜日</v>
          </cell>
          <cell r="E334" t="str">
            <v>第5月曜日</v>
          </cell>
          <cell r="F334" t="str">
            <v>第3木曜日</v>
          </cell>
          <cell r="G334" t="str">
            <v>第4木曜日</v>
          </cell>
          <cell r="H334" t="str">
            <v>第5木曜日</v>
          </cell>
          <cell r="J334" t="str">
            <v>第2金曜日</v>
          </cell>
          <cell r="K334" t="str">
            <v>第2水曜日</v>
          </cell>
          <cell r="L334" t="str">
            <v>第1火曜日</v>
          </cell>
        </row>
        <row r="335">
          <cell r="B335" t="str">
            <v>三島江一丁目</v>
          </cell>
          <cell r="C335" t="str">
            <v>第3火曜日</v>
          </cell>
          <cell r="D335" t="str">
            <v>第4火曜日</v>
          </cell>
          <cell r="E335" t="str">
            <v>第5火曜日</v>
          </cell>
          <cell r="F335" t="str">
            <v>第3金曜日</v>
          </cell>
          <cell r="G335" t="str">
            <v>第4金曜日</v>
          </cell>
          <cell r="H335" t="str">
            <v>第5金曜日</v>
          </cell>
          <cell r="J335" t="str">
            <v>第4水曜日</v>
          </cell>
          <cell r="K335" t="str">
            <v>第2木曜日</v>
          </cell>
          <cell r="L335" t="str">
            <v>第1月曜日</v>
          </cell>
        </row>
        <row r="336">
          <cell r="B336" t="str">
            <v>三島江二丁目</v>
          </cell>
          <cell r="C336" t="str">
            <v>第3火曜日</v>
          </cell>
          <cell r="D336" t="str">
            <v>第4火曜日</v>
          </cell>
          <cell r="E336" t="str">
            <v>第5火曜日</v>
          </cell>
          <cell r="F336" t="str">
            <v>第3金曜日</v>
          </cell>
          <cell r="G336" t="str">
            <v>第4金曜日</v>
          </cell>
          <cell r="H336" t="str">
            <v>第5金曜日</v>
          </cell>
          <cell r="J336" t="str">
            <v>第4水曜日</v>
          </cell>
          <cell r="K336" t="str">
            <v>第2木曜日</v>
          </cell>
          <cell r="L336" t="str">
            <v>第1月曜日</v>
          </cell>
        </row>
        <row r="337">
          <cell r="B337" t="str">
            <v>三島江三丁目</v>
          </cell>
          <cell r="C337" t="str">
            <v>第3火曜日</v>
          </cell>
          <cell r="D337" t="str">
            <v>第4火曜日</v>
          </cell>
          <cell r="E337" t="str">
            <v>第5火曜日</v>
          </cell>
          <cell r="F337" t="str">
            <v>第3金曜日</v>
          </cell>
          <cell r="G337" t="str">
            <v>第4金曜日</v>
          </cell>
          <cell r="H337" t="str">
            <v>第5金曜日</v>
          </cell>
          <cell r="J337" t="str">
            <v>第4水曜日</v>
          </cell>
          <cell r="K337" t="str">
            <v>第2木曜日</v>
          </cell>
          <cell r="L337" t="str">
            <v>第1月曜日</v>
          </cell>
        </row>
        <row r="338">
          <cell r="B338" t="str">
            <v>三島江四丁目</v>
          </cell>
          <cell r="C338" t="str">
            <v>第3火曜日</v>
          </cell>
          <cell r="D338" t="str">
            <v>第4火曜日</v>
          </cell>
          <cell r="E338" t="str">
            <v>第5火曜日</v>
          </cell>
          <cell r="F338" t="str">
            <v>第3金曜日</v>
          </cell>
          <cell r="G338" t="str">
            <v>第4金曜日</v>
          </cell>
          <cell r="H338" t="str">
            <v>第5金曜日</v>
          </cell>
          <cell r="J338" t="str">
            <v>第4水曜日</v>
          </cell>
          <cell r="K338" t="str">
            <v>第2木曜日</v>
          </cell>
          <cell r="L338" t="str">
            <v>第1月曜日</v>
          </cell>
        </row>
        <row r="339">
          <cell r="B339" t="str">
            <v>緑が丘一丁目</v>
          </cell>
          <cell r="C339" t="str">
            <v>第3火曜日</v>
          </cell>
          <cell r="D339" t="str">
            <v>第4火曜日</v>
          </cell>
          <cell r="E339" t="str">
            <v>第5火曜日</v>
          </cell>
          <cell r="F339" t="str">
            <v>第3金曜日</v>
          </cell>
          <cell r="G339" t="str">
            <v>第4金曜日</v>
          </cell>
          <cell r="H339" t="str">
            <v>第5金曜日</v>
          </cell>
          <cell r="J339" t="str">
            <v>第3木曜日</v>
          </cell>
          <cell r="K339" t="str">
            <v>第2水曜日</v>
          </cell>
          <cell r="L339" t="str">
            <v>第2木曜日</v>
          </cell>
        </row>
        <row r="340">
          <cell r="B340" t="str">
            <v>緑が丘二丁目</v>
          </cell>
          <cell r="C340" t="str">
            <v>第3火曜日</v>
          </cell>
          <cell r="D340" t="str">
            <v>第4火曜日</v>
          </cell>
          <cell r="E340" t="str">
            <v>第5火曜日</v>
          </cell>
          <cell r="F340" t="str">
            <v>第3金曜日</v>
          </cell>
          <cell r="G340" t="str">
            <v>第4金曜日</v>
          </cell>
          <cell r="H340" t="str">
            <v>第5金曜日</v>
          </cell>
          <cell r="J340" t="str">
            <v>第3木曜日</v>
          </cell>
          <cell r="K340" t="str">
            <v>第2水曜日</v>
          </cell>
          <cell r="L340" t="str">
            <v>第2木曜日</v>
          </cell>
        </row>
        <row r="341">
          <cell r="B341" t="str">
            <v>緑が丘三丁目</v>
          </cell>
          <cell r="C341" t="str">
            <v>第3火曜日</v>
          </cell>
          <cell r="D341" t="str">
            <v>第4火曜日</v>
          </cell>
          <cell r="E341" t="str">
            <v>第5火曜日</v>
          </cell>
          <cell r="F341" t="str">
            <v>第3金曜日</v>
          </cell>
          <cell r="G341" t="str">
            <v>第4金曜日</v>
          </cell>
          <cell r="H341" t="str">
            <v>第5金曜日</v>
          </cell>
          <cell r="J341" t="str">
            <v>第3木曜日</v>
          </cell>
          <cell r="K341" t="str">
            <v>第2水曜日</v>
          </cell>
          <cell r="L341" t="str">
            <v>第2木曜日</v>
          </cell>
        </row>
        <row r="342">
          <cell r="B342" t="str">
            <v>緑町</v>
          </cell>
          <cell r="C342" t="str">
            <v>第3月曜日</v>
          </cell>
          <cell r="D342" t="str">
            <v>第4月曜日</v>
          </cell>
          <cell r="E342" t="str">
            <v>第5月曜日</v>
          </cell>
          <cell r="F342" t="str">
            <v>第3木曜日</v>
          </cell>
          <cell r="G342" t="str">
            <v>第4木曜日</v>
          </cell>
          <cell r="H342" t="str">
            <v>第5木曜日</v>
          </cell>
          <cell r="J342" t="str">
            <v>第2金曜日</v>
          </cell>
          <cell r="K342" t="str">
            <v>第2水曜日</v>
          </cell>
          <cell r="L342" t="str">
            <v>第1火曜日</v>
          </cell>
        </row>
        <row r="343">
          <cell r="B343" t="str">
            <v>南芥川町</v>
          </cell>
          <cell r="C343" t="str">
            <v>第3月曜日</v>
          </cell>
          <cell r="D343" t="str">
            <v>第4月曜日</v>
          </cell>
          <cell r="E343" t="str">
            <v>第5月曜日</v>
          </cell>
          <cell r="F343" t="str">
            <v>第3木曜日</v>
          </cell>
          <cell r="G343" t="str">
            <v>第4木曜日</v>
          </cell>
          <cell r="H343" t="str">
            <v>第5木曜日</v>
          </cell>
          <cell r="J343" t="str">
            <v>第2水曜日</v>
          </cell>
          <cell r="K343" t="str">
            <v>第1水曜日</v>
          </cell>
          <cell r="L343" t="str">
            <v>第1火曜日</v>
          </cell>
        </row>
        <row r="344">
          <cell r="B344" t="str">
            <v>南大樋町</v>
          </cell>
          <cell r="C344" t="str">
            <v>第3火曜日</v>
          </cell>
          <cell r="D344" t="str">
            <v>第4火曜日</v>
          </cell>
          <cell r="E344" t="str">
            <v>第5火曜日</v>
          </cell>
          <cell r="F344" t="str">
            <v>第3金曜日</v>
          </cell>
          <cell r="G344" t="str">
            <v>第4金曜日</v>
          </cell>
          <cell r="H344" t="str">
            <v>第5金曜日</v>
          </cell>
          <cell r="J344" t="str">
            <v>第3水曜日</v>
          </cell>
          <cell r="K344" t="str">
            <v>第2木曜日</v>
          </cell>
          <cell r="L344" t="str">
            <v>第1月曜日</v>
          </cell>
        </row>
        <row r="345">
          <cell r="B345" t="str">
            <v>南庄所町</v>
          </cell>
          <cell r="C345" t="str">
            <v>第3火曜日</v>
          </cell>
          <cell r="D345" t="str">
            <v>第4火曜日</v>
          </cell>
          <cell r="E345" t="str">
            <v>第5火曜日</v>
          </cell>
          <cell r="F345" t="str">
            <v>第3金曜日</v>
          </cell>
          <cell r="G345" t="str">
            <v>第4金曜日</v>
          </cell>
          <cell r="H345" t="str">
            <v>第5金曜日</v>
          </cell>
          <cell r="J345" t="str">
            <v>第2月曜日</v>
          </cell>
          <cell r="K345" t="str">
            <v>第4水曜日</v>
          </cell>
          <cell r="L345" t="str">
            <v>第1月曜日</v>
          </cell>
        </row>
        <row r="346">
          <cell r="B346" t="str">
            <v>南総持寺町</v>
          </cell>
          <cell r="C346" t="str">
            <v>第3火曜日</v>
          </cell>
          <cell r="D346" t="str">
            <v>第4火曜日</v>
          </cell>
          <cell r="E346" t="str">
            <v>第5火曜日</v>
          </cell>
          <cell r="F346" t="str">
            <v>第3金曜日</v>
          </cell>
          <cell r="G346" t="str">
            <v>第4金曜日</v>
          </cell>
          <cell r="H346" t="str">
            <v>第5金曜日</v>
          </cell>
          <cell r="J346" t="str">
            <v>第4月曜日</v>
          </cell>
          <cell r="K346" t="str">
            <v>第2月曜日</v>
          </cell>
          <cell r="L346" t="str">
            <v>第1木曜日</v>
          </cell>
        </row>
        <row r="347">
          <cell r="B347" t="str">
            <v>南松原町</v>
          </cell>
          <cell r="C347" t="str">
            <v>第3月曜日</v>
          </cell>
          <cell r="D347" t="str">
            <v>第4月曜日</v>
          </cell>
          <cell r="E347" t="str">
            <v>第5月曜日</v>
          </cell>
          <cell r="F347" t="str">
            <v>第3木曜日</v>
          </cell>
          <cell r="G347" t="str">
            <v>第4木曜日</v>
          </cell>
          <cell r="H347" t="str">
            <v>第5木曜日</v>
          </cell>
          <cell r="J347" t="str">
            <v>第4火曜日</v>
          </cell>
          <cell r="K347" t="str">
            <v>第2火曜日</v>
          </cell>
          <cell r="L347" t="str">
            <v>第1金曜日</v>
          </cell>
        </row>
        <row r="348">
          <cell r="B348" t="str">
            <v>宮が谷町</v>
          </cell>
          <cell r="C348" t="str">
            <v>第3火曜日</v>
          </cell>
          <cell r="D348" t="str">
            <v>第4火曜日</v>
          </cell>
          <cell r="E348" t="str">
            <v>第5火曜日</v>
          </cell>
          <cell r="F348" t="str">
            <v>第3金曜日</v>
          </cell>
          <cell r="G348" t="str">
            <v>第4金曜日</v>
          </cell>
          <cell r="H348" t="str">
            <v>第5金曜日</v>
          </cell>
          <cell r="J348" t="str">
            <v>第3月曜日</v>
          </cell>
          <cell r="K348" t="str">
            <v>第3水曜日</v>
          </cell>
          <cell r="L348" t="str">
            <v>第2木曜日</v>
          </cell>
        </row>
        <row r="349">
          <cell r="B349" t="str">
            <v>宮田町一丁目</v>
          </cell>
          <cell r="C349" t="str">
            <v>第3月曜日</v>
          </cell>
          <cell r="D349" t="str">
            <v>第4月曜日</v>
          </cell>
          <cell r="E349" t="str">
            <v>第5月曜日</v>
          </cell>
          <cell r="F349" t="str">
            <v>第3木曜日</v>
          </cell>
          <cell r="G349" t="str">
            <v>第4木曜日</v>
          </cell>
          <cell r="H349" t="str">
            <v>第5木曜日</v>
          </cell>
          <cell r="J349" t="str">
            <v>第2火曜日</v>
          </cell>
          <cell r="K349" t="str">
            <v>第2水曜日</v>
          </cell>
          <cell r="L349" t="str">
            <v>第1水曜日</v>
          </cell>
        </row>
        <row r="350">
          <cell r="B350" t="str">
            <v>宮田町二丁目</v>
          </cell>
          <cell r="C350" t="str">
            <v>第3月曜日</v>
          </cell>
          <cell r="D350" t="str">
            <v>第4月曜日</v>
          </cell>
          <cell r="E350" t="str">
            <v>第5月曜日</v>
          </cell>
          <cell r="F350" t="str">
            <v>第3木曜日</v>
          </cell>
          <cell r="G350" t="str">
            <v>第4木曜日</v>
          </cell>
          <cell r="H350" t="str">
            <v>第5木曜日</v>
          </cell>
          <cell r="J350" t="str">
            <v>第2火曜日</v>
          </cell>
          <cell r="K350" t="str">
            <v>第2水曜日</v>
          </cell>
          <cell r="L350" t="str">
            <v>第1水曜日</v>
          </cell>
        </row>
        <row r="351">
          <cell r="B351" t="str">
            <v>宮田町三丁目</v>
          </cell>
          <cell r="C351" t="str">
            <v>第3月曜日</v>
          </cell>
          <cell r="D351" t="str">
            <v>第4月曜日</v>
          </cell>
          <cell r="E351" t="str">
            <v>第5月曜日</v>
          </cell>
          <cell r="F351" t="str">
            <v>第3木曜日</v>
          </cell>
          <cell r="G351" t="str">
            <v>第4木曜日</v>
          </cell>
          <cell r="H351" t="str">
            <v>第5木曜日</v>
          </cell>
          <cell r="J351" t="str">
            <v>第2火曜日</v>
          </cell>
          <cell r="K351" t="str">
            <v>第2水曜日</v>
          </cell>
          <cell r="L351" t="str">
            <v>第1水曜日</v>
          </cell>
        </row>
        <row r="352">
          <cell r="B352" t="str">
            <v>宮之川原一丁目</v>
          </cell>
          <cell r="C352" t="str">
            <v>第3火曜日</v>
          </cell>
          <cell r="D352" t="str">
            <v>第4火曜日</v>
          </cell>
          <cell r="E352" t="str">
            <v>第5火曜日</v>
          </cell>
          <cell r="F352" t="str">
            <v>第3金曜日</v>
          </cell>
          <cell r="G352" t="str">
            <v>第4金曜日</v>
          </cell>
          <cell r="H352" t="str">
            <v>第5金曜日</v>
          </cell>
          <cell r="J352" t="str">
            <v>第3木曜日</v>
          </cell>
          <cell r="K352" t="str">
            <v>第1水曜日</v>
          </cell>
          <cell r="L352" t="str">
            <v>第2木曜日</v>
          </cell>
        </row>
        <row r="353">
          <cell r="B353" t="str">
            <v>宮之川原二丁目</v>
          </cell>
          <cell r="C353" t="str">
            <v>第3火曜日</v>
          </cell>
          <cell r="D353" t="str">
            <v>第4火曜日</v>
          </cell>
          <cell r="E353" t="str">
            <v>第5火曜日</v>
          </cell>
          <cell r="F353" t="str">
            <v>第3金曜日</v>
          </cell>
          <cell r="G353" t="str">
            <v>第4金曜日</v>
          </cell>
          <cell r="H353" t="str">
            <v>第5金曜日</v>
          </cell>
          <cell r="J353" t="str">
            <v>第3木曜日</v>
          </cell>
          <cell r="K353" t="str">
            <v>第1水曜日</v>
          </cell>
          <cell r="L353" t="str">
            <v>第2木曜日</v>
          </cell>
        </row>
        <row r="354">
          <cell r="B354" t="str">
            <v>宮之川原三丁目</v>
          </cell>
          <cell r="C354" t="str">
            <v>第3火曜日</v>
          </cell>
          <cell r="D354" t="str">
            <v>第4火曜日</v>
          </cell>
          <cell r="E354" t="str">
            <v>第5火曜日</v>
          </cell>
          <cell r="F354" t="str">
            <v>第3金曜日</v>
          </cell>
          <cell r="G354" t="str">
            <v>第4金曜日</v>
          </cell>
          <cell r="H354" t="str">
            <v>第5金曜日</v>
          </cell>
          <cell r="J354" t="str">
            <v>第3木曜日</v>
          </cell>
          <cell r="K354" t="str">
            <v>第1水曜日</v>
          </cell>
          <cell r="L354" t="str">
            <v>第2木曜日</v>
          </cell>
        </row>
        <row r="355">
          <cell r="B355" t="str">
            <v>宮之川原四丁目</v>
          </cell>
          <cell r="C355" t="str">
            <v>第3火曜日</v>
          </cell>
          <cell r="D355" t="str">
            <v>第4火曜日</v>
          </cell>
          <cell r="E355" t="str">
            <v>第5火曜日</v>
          </cell>
          <cell r="F355" t="str">
            <v>第3金曜日</v>
          </cell>
          <cell r="G355" t="str">
            <v>第4金曜日</v>
          </cell>
          <cell r="H355" t="str">
            <v>第5金曜日</v>
          </cell>
          <cell r="J355" t="str">
            <v>第3木曜日</v>
          </cell>
          <cell r="K355" t="str">
            <v>第1水曜日</v>
          </cell>
          <cell r="L355" t="str">
            <v>第2木曜日</v>
          </cell>
        </row>
        <row r="356">
          <cell r="B356" t="str">
            <v>宮之川原五丁目</v>
          </cell>
          <cell r="C356" t="str">
            <v>第3火曜日</v>
          </cell>
          <cell r="D356" t="str">
            <v>第4火曜日</v>
          </cell>
          <cell r="E356" t="str">
            <v>第5火曜日</v>
          </cell>
          <cell r="F356" t="str">
            <v>第3金曜日</v>
          </cell>
          <cell r="G356" t="str">
            <v>第4金曜日</v>
          </cell>
          <cell r="H356" t="str">
            <v>第5金曜日</v>
          </cell>
          <cell r="J356" t="str">
            <v>第3木曜日</v>
          </cell>
          <cell r="K356" t="str">
            <v>第1水曜日</v>
          </cell>
          <cell r="L356" t="str">
            <v>第2木曜日</v>
          </cell>
        </row>
        <row r="357">
          <cell r="B357" t="str">
            <v>宮之川原元町</v>
          </cell>
          <cell r="C357" t="str">
            <v>第3火曜日</v>
          </cell>
          <cell r="D357" t="str">
            <v>第4火曜日</v>
          </cell>
          <cell r="E357" t="str">
            <v>第5火曜日</v>
          </cell>
          <cell r="F357" t="str">
            <v>第3金曜日</v>
          </cell>
          <cell r="G357" t="str">
            <v>第4金曜日</v>
          </cell>
          <cell r="H357" t="str">
            <v>第5金曜日</v>
          </cell>
          <cell r="J357" t="str">
            <v>第3木曜日</v>
          </cell>
          <cell r="K357" t="str">
            <v>第1水曜日</v>
          </cell>
          <cell r="L357" t="str">
            <v>第2木曜日</v>
          </cell>
        </row>
        <row r="358">
          <cell r="B358" t="str">
            <v>宮野町</v>
          </cell>
          <cell r="C358" t="str">
            <v>第3月曜日</v>
          </cell>
          <cell r="D358" t="str">
            <v>第4月曜日</v>
          </cell>
          <cell r="E358" t="str">
            <v>第5月曜日</v>
          </cell>
          <cell r="F358" t="str">
            <v>第3木曜日</v>
          </cell>
          <cell r="G358" t="str">
            <v>第4木曜日</v>
          </cell>
          <cell r="H358" t="str">
            <v>第5木曜日</v>
          </cell>
          <cell r="J358" t="str">
            <v>第2金曜日</v>
          </cell>
          <cell r="K358" t="str">
            <v>第4火曜日</v>
          </cell>
          <cell r="L358" t="str">
            <v>第1金曜日</v>
          </cell>
        </row>
        <row r="359">
          <cell r="B359" t="str">
            <v>紫町</v>
          </cell>
          <cell r="C359" t="str">
            <v>第3月曜日</v>
          </cell>
          <cell r="D359" t="str">
            <v>第4月曜日</v>
          </cell>
          <cell r="E359" t="str">
            <v>第5月曜日</v>
          </cell>
          <cell r="F359" t="str">
            <v>第3木曜日</v>
          </cell>
          <cell r="G359" t="str">
            <v>第4木曜日</v>
          </cell>
          <cell r="H359" t="str">
            <v>第5木曜日</v>
          </cell>
          <cell r="J359" t="str">
            <v>第2水曜日</v>
          </cell>
          <cell r="K359" t="str">
            <v>第1水曜日</v>
          </cell>
          <cell r="L359" t="str">
            <v>第1火曜日</v>
          </cell>
        </row>
        <row r="360">
          <cell r="B360" t="str">
            <v>名神町</v>
          </cell>
          <cell r="C360" t="str">
            <v>第3火曜日</v>
          </cell>
          <cell r="D360" t="str">
            <v>第4火曜日</v>
          </cell>
          <cell r="E360" t="str">
            <v>第5火曜日</v>
          </cell>
          <cell r="F360" t="str">
            <v>第3金曜日</v>
          </cell>
          <cell r="G360" t="str">
            <v>第4金曜日</v>
          </cell>
          <cell r="H360" t="str">
            <v>第5金曜日</v>
          </cell>
          <cell r="J360" t="str">
            <v>第1月曜日</v>
          </cell>
          <cell r="K360" t="str">
            <v>第4水曜日</v>
          </cell>
          <cell r="L360" t="str">
            <v>第2木曜日</v>
          </cell>
        </row>
        <row r="361">
          <cell r="B361" t="str">
            <v>柳川町一丁目</v>
          </cell>
          <cell r="C361" t="str">
            <v>第3火曜日</v>
          </cell>
          <cell r="D361" t="str">
            <v>第4火曜日</v>
          </cell>
          <cell r="E361" t="str">
            <v>第5火曜日</v>
          </cell>
          <cell r="F361" t="str">
            <v>第3金曜日</v>
          </cell>
          <cell r="G361" t="str">
            <v>第4金曜日</v>
          </cell>
          <cell r="H361" t="str">
            <v>第5金曜日</v>
          </cell>
          <cell r="J361" t="str">
            <v>第4月曜日</v>
          </cell>
          <cell r="K361" t="str">
            <v>第2月曜日</v>
          </cell>
          <cell r="L361" t="str">
            <v>第1木曜日</v>
          </cell>
        </row>
        <row r="362">
          <cell r="B362" t="str">
            <v>柳川町二丁目</v>
          </cell>
          <cell r="C362" t="str">
            <v>第3火曜日</v>
          </cell>
          <cell r="D362" t="str">
            <v>第4火曜日</v>
          </cell>
          <cell r="E362" t="str">
            <v>第5火曜日</v>
          </cell>
          <cell r="F362" t="str">
            <v>第3金曜日</v>
          </cell>
          <cell r="G362" t="str">
            <v>第4金曜日</v>
          </cell>
          <cell r="H362" t="str">
            <v>第5金曜日</v>
          </cell>
          <cell r="J362" t="str">
            <v>第4月曜日</v>
          </cell>
          <cell r="K362" t="str">
            <v>第2月曜日</v>
          </cell>
          <cell r="L362" t="str">
            <v>第1木曜日</v>
          </cell>
        </row>
        <row r="363">
          <cell r="B363" t="str">
            <v>八幡町</v>
          </cell>
          <cell r="C363" t="str">
            <v>第3月曜日</v>
          </cell>
          <cell r="D363" t="str">
            <v>第4月曜日</v>
          </cell>
          <cell r="E363" t="str">
            <v>第5月曜日</v>
          </cell>
          <cell r="F363" t="str">
            <v>第3木曜日</v>
          </cell>
          <cell r="G363" t="str">
            <v>第4木曜日</v>
          </cell>
          <cell r="H363" t="str">
            <v>第5木曜日</v>
          </cell>
          <cell r="J363" t="str">
            <v>第4火曜日</v>
          </cell>
          <cell r="K363" t="str">
            <v>第2火曜日</v>
          </cell>
          <cell r="L363" t="str">
            <v>第1火曜日</v>
          </cell>
        </row>
        <row r="364">
          <cell r="B364" t="str">
            <v>山手町一丁目</v>
          </cell>
          <cell r="C364" t="str">
            <v>第3火曜日</v>
          </cell>
          <cell r="D364" t="str">
            <v>第4火曜日</v>
          </cell>
          <cell r="E364" t="str">
            <v>第5火曜日</v>
          </cell>
          <cell r="F364" t="str">
            <v>第3金曜日</v>
          </cell>
          <cell r="G364" t="str">
            <v>第4金曜日</v>
          </cell>
          <cell r="H364" t="str">
            <v>第5金曜日</v>
          </cell>
          <cell r="J364" t="str">
            <v>第2木曜日</v>
          </cell>
          <cell r="K364" t="str">
            <v>第3月曜日</v>
          </cell>
          <cell r="L364" t="str">
            <v>第2月曜日</v>
          </cell>
        </row>
        <row r="365">
          <cell r="B365" t="str">
            <v>山手町二丁目</v>
          </cell>
          <cell r="C365" t="str">
            <v>第3火曜日</v>
          </cell>
          <cell r="D365" t="str">
            <v>第4火曜日</v>
          </cell>
          <cell r="E365" t="str">
            <v>第5火曜日</v>
          </cell>
          <cell r="F365" t="str">
            <v>第3金曜日</v>
          </cell>
          <cell r="G365" t="str">
            <v>第4金曜日</v>
          </cell>
          <cell r="H365" t="str">
            <v>第5金曜日</v>
          </cell>
          <cell r="J365" t="str">
            <v>第2木曜日</v>
          </cell>
          <cell r="K365" t="str">
            <v>第3月曜日</v>
          </cell>
          <cell r="L365" t="str">
            <v>第2月曜日</v>
          </cell>
        </row>
        <row r="366">
          <cell r="B366" t="str">
            <v>弥生が丘町</v>
          </cell>
          <cell r="C366" t="str">
            <v>第3火曜日</v>
          </cell>
          <cell r="D366" t="str">
            <v>第4火曜日</v>
          </cell>
          <cell r="E366" t="str">
            <v>第5火曜日</v>
          </cell>
          <cell r="F366" t="str">
            <v>第3金曜日</v>
          </cell>
          <cell r="G366" t="str">
            <v>第4金曜日</v>
          </cell>
          <cell r="H366" t="str">
            <v>第5金曜日</v>
          </cell>
          <cell r="J366" t="str">
            <v>第3月曜日</v>
          </cell>
          <cell r="K366" t="str">
            <v>第3水曜日</v>
          </cell>
          <cell r="L366" t="str">
            <v>第2木曜日</v>
          </cell>
        </row>
        <row r="367">
          <cell r="B367" t="str">
            <v>淀の原町</v>
          </cell>
          <cell r="C367" t="str">
            <v>第3火曜日</v>
          </cell>
          <cell r="D367" t="str">
            <v>第4火曜日</v>
          </cell>
          <cell r="E367" t="str">
            <v>第5火曜日</v>
          </cell>
          <cell r="F367" t="str">
            <v>第3金曜日</v>
          </cell>
          <cell r="G367" t="str">
            <v>第4金曜日</v>
          </cell>
          <cell r="H367" t="str">
            <v>第5金曜日</v>
          </cell>
          <cell r="J367" t="str">
            <v>第4木曜日</v>
          </cell>
          <cell r="K367" t="str">
            <v>第3水曜日</v>
          </cell>
          <cell r="L367" t="str">
            <v>第2月曜日</v>
          </cell>
        </row>
        <row r="368">
          <cell r="B368" t="str">
            <v>霊仙寺町一丁目</v>
          </cell>
          <cell r="C368" t="str">
            <v>第3月曜日</v>
          </cell>
          <cell r="D368" t="str">
            <v>第4月曜日</v>
          </cell>
          <cell r="E368" t="str">
            <v>第5月曜日</v>
          </cell>
          <cell r="F368" t="str">
            <v>第3木曜日</v>
          </cell>
          <cell r="G368" t="str">
            <v>第4木曜日</v>
          </cell>
          <cell r="H368" t="str">
            <v>第5木曜日</v>
          </cell>
          <cell r="J368" t="str">
            <v>第1金曜日</v>
          </cell>
          <cell r="K368" t="str">
            <v>第4水曜日</v>
          </cell>
          <cell r="L368" t="str">
            <v>第2金曜日</v>
          </cell>
        </row>
        <row r="369">
          <cell r="B369" t="str">
            <v>霊仙寺町二丁目</v>
          </cell>
          <cell r="C369" t="str">
            <v>第3月曜日</v>
          </cell>
          <cell r="D369" t="str">
            <v>第4月曜日</v>
          </cell>
          <cell r="E369" t="str">
            <v>第5月曜日</v>
          </cell>
          <cell r="F369" t="str">
            <v>第3木曜日</v>
          </cell>
          <cell r="G369" t="str">
            <v>第4木曜日</v>
          </cell>
          <cell r="H369" t="str">
            <v>第5木曜日</v>
          </cell>
          <cell r="J369" t="str">
            <v>第1金曜日</v>
          </cell>
          <cell r="K369" t="str">
            <v>第4水曜日</v>
          </cell>
          <cell r="L369" t="str">
            <v>第2金曜日</v>
          </cell>
        </row>
        <row r="370">
          <cell r="B370" t="str">
            <v>若松町</v>
          </cell>
          <cell r="C370" t="str">
            <v>第3月曜日</v>
          </cell>
          <cell r="D370" t="str">
            <v>第4月曜日</v>
          </cell>
          <cell r="E370" t="str">
            <v>第5月曜日</v>
          </cell>
          <cell r="F370" t="str">
            <v>第3木曜日</v>
          </cell>
          <cell r="G370" t="str">
            <v>第4木曜日</v>
          </cell>
          <cell r="H370" t="str">
            <v>第5木曜日</v>
          </cell>
          <cell r="J370" t="str">
            <v>第1火曜日</v>
          </cell>
          <cell r="K370" t="str">
            <v>第4金曜日</v>
          </cell>
          <cell r="L370" t="str">
            <v>第2火曜日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tabSelected="1" view="pageBreakPreview" zoomScaleNormal="70" zoomScaleSheetLayoutView="100" workbookViewId="0">
      <selection sqref="A1:AP5"/>
    </sheetView>
  </sheetViews>
  <sheetFormatPr defaultRowHeight="18"/>
  <cols>
    <col min="1" max="42" width="2.59765625" customWidth="1"/>
  </cols>
  <sheetData>
    <row r="1" spans="1:42">
      <c r="A1" s="132">
        <v>2026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</row>
    <row r="4" spans="1:4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</row>
    <row r="5" spans="1:42" ht="18.600000000000001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</row>
    <row r="6" spans="1:42" ht="19.5" customHeight="1" thickTop="1">
      <c r="A6" s="130" t="s">
        <v>382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5" t="s">
        <v>70</v>
      </c>
      <c r="O6" s="136"/>
      <c r="P6" s="136"/>
      <c r="Q6" s="136"/>
      <c r="R6" s="136"/>
      <c r="S6" s="136"/>
      <c r="T6" s="137"/>
      <c r="U6" s="32"/>
      <c r="V6" s="32"/>
      <c r="W6" s="32"/>
      <c r="X6" s="32"/>
      <c r="Y6" s="131" t="s">
        <v>477</v>
      </c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</row>
    <row r="7" spans="1:42" ht="18.75" customHeight="1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8"/>
      <c r="O7" s="139"/>
      <c r="P7" s="139"/>
      <c r="Q7" s="139"/>
      <c r="R7" s="139"/>
      <c r="S7" s="139"/>
      <c r="T7" s="140"/>
      <c r="U7" s="32"/>
      <c r="V7" s="32"/>
      <c r="W7" s="32"/>
      <c r="X7" s="32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</row>
    <row r="8" spans="1:42" ht="19.5" customHeight="1" thickBot="1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41"/>
      <c r="O8" s="142"/>
      <c r="P8" s="142"/>
      <c r="Q8" s="142"/>
      <c r="R8" s="142"/>
      <c r="S8" s="142"/>
      <c r="T8" s="143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18.600000000000001" thickTop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>
      <c r="A10" s="32"/>
      <c r="B10" s="32"/>
      <c r="C10" s="32"/>
      <c r="D10" s="32"/>
      <c r="E10" s="32"/>
      <c r="F10" s="32"/>
      <c r="G10" s="32"/>
      <c r="H10" s="32"/>
      <c r="I10" s="131" t="s">
        <v>478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>
      <c r="A11" s="32"/>
      <c r="B11" s="32"/>
      <c r="C11" s="32"/>
      <c r="D11" s="32"/>
      <c r="E11" s="32"/>
      <c r="F11" s="32"/>
      <c r="G11" s="32"/>
      <c r="H11" s="32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3" t="s">
        <v>51</v>
      </c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</row>
    <row r="12" spans="1:42" ht="14.25" customHeight="1" thickBo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ht="19.5" customHeight="1" thickTop="1">
      <c r="A13" s="34"/>
      <c r="B13" s="121" t="s">
        <v>79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3"/>
      <c r="AP13" s="33"/>
    </row>
    <row r="14" spans="1:42" ht="18.75" customHeight="1">
      <c r="A14" s="35"/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6"/>
      <c r="AP14" s="33"/>
    </row>
    <row r="15" spans="1:42" ht="18.75" customHeight="1">
      <c r="A15" s="35"/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6"/>
      <c r="AP15" s="33"/>
    </row>
    <row r="16" spans="1:42" ht="19.5" customHeight="1" thickBot="1">
      <c r="A16" s="35"/>
      <c r="B16" s="12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9"/>
      <c r="AP16" s="33"/>
    </row>
    <row r="17" spans="1:42" ht="18.600000000000001" thickTop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>
      <c r="A18" s="120" t="s">
        <v>66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</row>
    <row r="19" spans="1:42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</row>
    <row r="20" spans="1:42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</row>
  </sheetData>
  <sheetProtection algorithmName="SHA-512" hashValue="WGTUcCB7CsI9z2T6lY1KZDHqfi8Pc1RsvA+n6bxLwh3tBWyeingewJrzrTkE11IEO+agZCiuAliD1v0SMU7CeQ==" saltValue="1mCV76YZT2+HYBDMrsEJcg==" spinCount="100000" sheet="1" objects="1" scenarios="1" selectLockedCells="1"/>
  <mergeCells count="8">
    <mergeCell ref="A18:AP20"/>
    <mergeCell ref="B13:AO16"/>
    <mergeCell ref="A6:M8"/>
    <mergeCell ref="I10:Z11"/>
    <mergeCell ref="A1:AP5"/>
    <mergeCell ref="Y6:AP7"/>
    <mergeCell ref="AA11:AP11"/>
    <mergeCell ref="N6:T8"/>
  </mergeCells>
  <phoneticPr fontId="10"/>
  <dataValidations count="2">
    <dataValidation type="list" allowBlank="1" showInputMessage="1" showErrorMessage="1" sqref="B13:AO16" xr:uid="{00000000-0002-0000-0000-000000000000}">
      <formula1>INDIRECT($N$6)</formula1>
    </dataValidation>
    <dataValidation type="list" showInputMessage="1" showErrorMessage="1" sqref="N6:T8" xr:uid="{00000000-0002-0000-0000-000001000000}">
      <formula1>地区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11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B1:M316"/>
  <sheetViews>
    <sheetView topLeftCell="A299" workbookViewId="0">
      <selection activeCell="C2" sqref="C2:M316"/>
    </sheetView>
  </sheetViews>
  <sheetFormatPr defaultRowHeight="18"/>
  <cols>
    <col min="2" max="2" width="13.5" customWidth="1"/>
    <col min="3" max="8" width="9.8984375" customWidth="1"/>
    <col min="9" max="9" width="9" bestFit="1" customWidth="1"/>
    <col min="10" max="10" width="10" style="88" bestFit="1" customWidth="1"/>
    <col min="11" max="11" width="15" style="88" bestFit="1" customWidth="1"/>
    <col min="12" max="12" width="13" style="88" bestFit="1" customWidth="1"/>
    <col min="13" max="13" width="10" style="88" bestFit="1" customWidth="1"/>
  </cols>
  <sheetData>
    <row r="1" spans="2:13">
      <c r="C1" s="54" t="s">
        <v>46</v>
      </c>
      <c r="D1" s="54" t="s">
        <v>46</v>
      </c>
      <c r="E1" s="54" t="s">
        <v>46</v>
      </c>
      <c r="F1" s="55" t="s">
        <v>46</v>
      </c>
      <c r="G1" s="55" t="s">
        <v>46</v>
      </c>
      <c r="H1" s="55" t="s">
        <v>46</v>
      </c>
      <c r="I1" s="62" t="s">
        <v>46</v>
      </c>
      <c r="J1" s="54" t="s">
        <v>384</v>
      </c>
      <c r="K1" s="85" t="s">
        <v>383</v>
      </c>
      <c r="L1" s="86" t="s">
        <v>385</v>
      </c>
      <c r="M1" s="87" t="s">
        <v>386</v>
      </c>
    </row>
    <row r="2" spans="2:13">
      <c r="B2" s="68" t="s">
        <v>79</v>
      </c>
      <c r="C2" s="4" t="s">
        <v>455</v>
      </c>
      <c r="D2" s="4" t="s">
        <v>458</v>
      </c>
      <c r="E2" s="4" t="s">
        <v>459</v>
      </c>
      <c r="F2" s="4" t="s">
        <v>456</v>
      </c>
      <c r="G2" s="4" t="s">
        <v>461</v>
      </c>
      <c r="H2" s="4" t="s">
        <v>462</v>
      </c>
      <c r="I2" s="63"/>
      <c r="J2" s="4" t="s">
        <v>397</v>
      </c>
      <c r="K2" s="4" t="s">
        <v>396</v>
      </c>
      <c r="L2" s="88" t="s">
        <v>398</v>
      </c>
      <c r="M2" s="88" t="s">
        <v>399</v>
      </c>
    </row>
    <row r="3" spans="2:13">
      <c r="B3" s="68" t="s">
        <v>88</v>
      </c>
      <c r="C3" s="4" t="s">
        <v>455</v>
      </c>
      <c r="D3" s="4" t="s">
        <v>458</v>
      </c>
      <c r="E3" s="4" t="s">
        <v>459</v>
      </c>
      <c r="F3" s="4" t="s">
        <v>456</v>
      </c>
      <c r="G3" s="4" t="s">
        <v>461</v>
      </c>
      <c r="H3" s="4" t="s">
        <v>462</v>
      </c>
      <c r="I3" s="63"/>
      <c r="J3" s="4" t="s">
        <v>397</v>
      </c>
      <c r="K3" s="4" t="s">
        <v>396</v>
      </c>
      <c r="L3" s="88" t="s">
        <v>398</v>
      </c>
      <c r="M3" s="88" t="s">
        <v>399</v>
      </c>
    </row>
    <row r="4" spans="2:13">
      <c r="B4" s="68" t="s">
        <v>97</v>
      </c>
      <c r="C4" s="4" t="s">
        <v>455</v>
      </c>
      <c r="D4" s="4" t="s">
        <v>458</v>
      </c>
      <c r="E4" s="4" t="s">
        <v>459</v>
      </c>
      <c r="F4" s="4" t="s">
        <v>456</v>
      </c>
      <c r="G4" s="4" t="s">
        <v>461</v>
      </c>
      <c r="H4" s="4" t="s">
        <v>462</v>
      </c>
      <c r="I4" s="63"/>
      <c r="J4" s="4" t="s">
        <v>397</v>
      </c>
      <c r="K4" s="4" t="s">
        <v>396</v>
      </c>
      <c r="L4" s="88" t="s">
        <v>398</v>
      </c>
      <c r="M4" s="88" t="s">
        <v>399</v>
      </c>
    </row>
    <row r="5" spans="2:13">
      <c r="B5" s="68" t="s">
        <v>106</v>
      </c>
      <c r="C5" s="4" t="s">
        <v>455</v>
      </c>
      <c r="D5" s="4" t="s">
        <v>458</v>
      </c>
      <c r="E5" s="4" t="s">
        <v>459</v>
      </c>
      <c r="F5" s="4" t="s">
        <v>456</v>
      </c>
      <c r="G5" s="4" t="s">
        <v>461</v>
      </c>
      <c r="H5" s="4" t="s">
        <v>462</v>
      </c>
      <c r="I5" s="63"/>
      <c r="J5" s="4" t="s">
        <v>397</v>
      </c>
      <c r="K5" s="4" t="s">
        <v>396</v>
      </c>
      <c r="L5" s="88" t="s">
        <v>398</v>
      </c>
      <c r="M5" s="88" t="s">
        <v>399</v>
      </c>
    </row>
    <row r="6" spans="2:13">
      <c r="B6" s="68" t="s">
        <v>115</v>
      </c>
      <c r="C6" s="4" t="s">
        <v>455</v>
      </c>
      <c r="D6" s="4" t="s">
        <v>458</v>
      </c>
      <c r="E6" s="4" t="s">
        <v>459</v>
      </c>
      <c r="F6" s="4" t="s">
        <v>456</v>
      </c>
      <c r="G6" s="4" t="s">
        <v>461</v>
      </c>
      <c r="H6" s="4" t="s">
        <v>462</v>
      </c>
      <c r="I6" s="63"/>
      <c r="J6" s="4" t="s">
        <v>397</v>
      </c>
      <c r="K6" s="4" t="s">
        <v>396</v>
      </c>
      <c r="L6" s="88" t="s">
        <v>398</v>
      </c>
      <c r="M6" s="88" t="s">
        <v>399</v>
      </c>
    </row>
    <row r="7" spans="2:13">
      <c r="B7" s="68" t="s">
        <v>124</v>
      </c>
      <c r="C7" s="4" t="s">
        <v>455</v>
      </c>
      <c r="D7" s="4" t="s">
        <v>458</v>
      </c>
      <c r="E7" s="4" t="s">
        <v>459</v>
      </c>
      <c r="F7" s="4" t="s">
        <v>456</v>
      </c>
      <c r="G7" s="4" t="s">
        <v>461</v>
      </c>
      <c r="H7" s="4" t="s">
        <v>462</v>
      </c>
      <c r="I7" s="63"/>
      <c r="J7" s="4" t="s">
        <v>397</v>
      </c>
      <c r="K7" s="4" t="s">
        <v>396</v>
      </c>
      <c r="L7" s="88" t="s">
        <v>398</v>
      </c>
      <c r="M7" s="88" t="s">
        <v>399</v>
      </c>
    </row>
    <row r="8" spans="2:13">
      <c r="B8" s="68" t="s">
        <v>132</v>
      </c>
      <c r="C8" s="4" t="s">
        <v>455</v>
      </c>
      <c r="D8" s="4" t="s">
        <v>458</v>
      </c>
      <c r="E8" s="4" t="s">
        <v>459</v>
      </c>
      <c r="F8" s="4" t="s">
        <v>456</v>
      </c>
      <c r="G8" s="4" t="s">
        <v>461</v>
      </c>
      <c r="H8" s="4" t="s">
        <v>462</v>
      </c>
      <c r="I8" s="63"/>
      <c r="J8" s="4" t="s">
        <v>412</v>
      </c>
      <c r="K8" s="4" t="s">
        <v>415</v>
      </c>
      <c r="L8" s="88" t="s">
        <v>400</v>
      </c>
      <c r="M8" s="88" t="s">
        <v>422</v>
      </c>
    </row>
    <row r="9" spans="2:13">
      <c r="B9" s="68" t="s">
        <v>141</v>
      </c>
      <c r="C9" s="4" t="s">
        <v>455</v>
      </c>
      <c r="D9" s="4" t="s">
        <v>458</v>
      </c>
      <c r="E9" s="4" t="s">
        <v>459</v>
      </c>
      <c r="F9" s="4" t="s">
        <v>456</v>
      </c>
      <c r="G9" s="4" t="s">
        <v>461</v>
      </c>
      <c r="H9" s="4" t="s">
        <v>462</v>
      </c>
      <c r="I9" s="63"/>
      <c r="J9" s="4" t="s">
        <v>412</v>
      </c>
      <c r="K9" s="4" t="s">
        <v>415</v>
      </c>
      <c r="L9" s="88" t="s">
        <v>400</v>
      </c>
      <c r="M9" s="88" t="s">
        <v>422</v>
      </c>
    </row>
    <row r="10" spans="2:13">
      <c r="B10" s="68" t="s">
        <v>150</v>
      </c>
      <c r="C10" s="4" t="s">
        <v>455</v>
      </c>
      <c r="D10" s="4" t="s">
        <v>458</v>
      </c>
      <c r="E10" s="4" t="s">
        <v>459</v>
      </c>
      <c r="F10" s="4" t="s">
        <v>456</v>
      </c>
      <c r="G10" s="4" t="s">
        <v>461</v>
      </c>
      <c r="H10" s="4" t="s">
        <v>462</v>
      </c>
      <c r="I10" s="63"/>
      <c r="J10" s="4" t="s">
        <v>412</v>
      </c>
      <c r="K10" s="4" t="s">
        <v>415</v>
      </c>
      <c r="L10" s="88" t="s">
        <v>400</v>
      </c>
      <c r="M10" s="88" t="s">
        <v>422</v>
      </c>
    </row>
    <row r="11" spans="2:13">
      <c r="B11" s="68" t="s">
        <v>159</v>
      </c>
      <c r="C11" s="4" t="s">
        <v>455</v>
      </c>
      <c r="D11" s="4" t="s">
        <v>458</v>
      </c>
      <c r="E11" s="4" t="s">
        <v>459</v>
      </c>
      <c r="F11" s="4" t="s">
        <v>456</v>
      </c>
      <c r="G11" s="4" t="s">
        <v>461</v>
      </c>
      <c r="H11" s="4" t="s">
        <v>462</v>
      </c>
      <c r="I11" s="63"/>
      <c r="J11" s="4" t="s">
        <v>415</v>
      </c>
      <c r="K11" s="4" t="s">
        <v>419</v>
      </c>
      <c r="L11" s="88" t="s">
        <v>404</v>
      </c>
      <c r="M11" s="88" t="s">
        <v>396</v>
      </c>
    </row>
    <row r="12" spans="2:13">
      <c r="B12" s="68" t="s">
        <v>168</v>
      </c>
      <c r="C12" s="4" t="s">
        <v>455</v>
      </c>
      <c r="D12" s="4" t="s">
        <v>458</v>
      </c>
      <c r="E12" s="4" t="s">
        <v>459</v>
      </c>
      <c r="F12" s="4" t="s">
        <v>456</v>
      </c>
      <c r="G12" s="4" t="s">
        <v>461</v>
      </c>
      <c r="H12" s="4" t="s">
        <v>462</v>
      </c>
      <c r="I12" s="63"/>
      <c r="J12" s="4" t="s">
        <v>412</v>
      </c>
      <c r="K12" s="4" t="s">
        <v>415</v>
      </c>
      <c r="L12" s="88" t="s">
        <v>400</v>
      </c>
      <c r="M12" s="88" t="s">
        <v>422</v>
      </c>
    </row>
    <row r="13" spans="2:13">
      <c r="B13" s="68" t="s">
        <v>177</v>
      </c>
      <c r="C13" s="4" t="s">
        <v>455</v>
      </c>
      <c r="D13" s="4" t="s">
        <v>458</v>
      </c>
      <c r="E13" s="4" t="s">
        <v>459</v>
      </c>
      <c r="F13" s="4" t="s">
        <v>456</v>
      </c>
      <c r="G13" s="4" t="s">
        <v>461</v>
      </c>
      <c r="H13" s="4" t="s">
        <v>462</v>
      </c>
      <c r="I13" s="63"/>
      <c r="J13" s="4" t="s">
        <v>415</v>
      </c>
      <c r="K13" s="4" t="s">
        <v>419</v>
      </c>
      <c r="L13" s="88" t="s">
        <v>404</v>
      </c>
      <c r="M13" s="88" t="s">
        <v>396</v>
      </c>
    </row>
    <row r="14" spans="2:13">
      <c r="B14" s="68" t="s">
        <v>186</v>
      </c>
      <c r="C14" s="4" t="s">
        <v>455</v>
      </c>
      <c r="D14" s="4" t="s">
        <v>458</v>
      </c>
      <c r="E14" s="4" t="s">
        <v>459</v>
      </c>
      <c r="F14" s="4" t="s">
        <v>456</v>
      </c>
      <c r="G14" s="4" t="s">
        <v>461</v>
      </c>
      <c r="H14" s="4" t="s">
        <v>462</v>
      </c>
      <c r="I14" s="63"/>
      <c r="J14" s="4" t="s">
        <v>412</v>
      </c>
      <c r="K14" s="4" t="s">
        <v>415</v>
      </c>
      <c r="L14" s="88" t="s">
        <v>400</v>
      </c>
      <c r="M14" s="88" t="s">
        <v>422</v>
      </c>
    </row>
    <row r="15" spans="2:13">
      <c r="B15" s="68" t="s">
        <v>195</v>
      </c>
      <c r="C15" s="4" t="s">
        <v>455</v>
      </c>
      <c r="D15" s="4" t="s">
        <v>458</v>
      </c>
      <c r="E15" s="4" t="s">
        <v>459</v>
      </c>
      <c r="F15" s="4" t="s">
        <v>456</v>
      </c>
      <c r="G15" s="4" t="s">
        <v>461</v>
      </c>
      <c r="H15" s="4" t="s">
        <v>462</v>
      </c>
      <c r="I15" s="63"/>
      <c r="J15" s="4" t="s">
        <v>397</v>
      </c>
      <c r="K15" s="4" t="s">
        <v>396</v>
      </c>
      <c r="L15" s="88" t="s">
        <v>398</v>
      </c>
      <c r="M15" s="88" t="s">
        <v>399</v>
      </c>
    </row>
    <row r="16" spans="2:13">
      <c r="B16" s="68" t="s">
        <v>204</v>
      </c>
      <c r="C16" s="4" t="s">
        <v>455</v>
      </c>
      <c r="D16" s="4" t="s">
        <v>458</v>
      </c>
      <c r="E16" s="4" t="s">
        <v>459</v>
      </c>
      <c r="F16" s="4" t="s">
        <v>456</v>
      </c>
      <c r="G16" s="4" t="s">
        <v>461</v>
      </c>
      <c r="H16" s="4" t="s">
        <v>462</v>
      </c>
      <c r="I16" s="63"/>
      <c r="J16" s="4" t="s">
        <v>397</v>
      </c>
      <c r="K16" s="4" t="s">
        <v>396</v>
      </c>
      <c r="L16" s="88" t="s">
        <v>398</v>
      </c>
      <c r="M16" s="88" t="s">
        <v>399</v>
      </c>
    </row>
    <row r="17" spans="2:13">
      <c r="B17" s="68" t="s">
        <v>213</v>
      </c>
      <c r="C17" s="4" t="s">
        <v>455</v>
      </c>
      <c r="D17" s="4" t="s">
        <v>458</v>
      </c>
      <c r="E17" s="4" t="s">
        <v>459</v>
      </c>
      <c r="F17" s="4" t="s">
        <v>456</v>
      </c>
      <c r="G17" s="4" t="s">
        <v>461</v>
      </c>
      <c r="H17" s="4" t="s">
        <v>462</v>
      </c>
      <c r="I17" s="63"/>
      <c r="J17" s="4" t="s">
        <v>412</v>
      </c>
      <c r="K17" s="4" t="s">
        <v>415</v>
      </c>
      <c r="L17" s="88" t="s">
        <v>400</v>
      </c>
      <c r="M17" s="88" t="s">
        <v>422</v>
      </c>
    </row>
    <row r="18" spans="2:13">
      <c r="B18" s="68" t="s">
        <v>222</v>
      </c>
      <c r="C18" s="4" t="s">
        <v>455</v>
      </c>
      <c r="D18" s="4" t="s">
        <v>458</v>
      </c>
      <c r="E18" s="4" t="s">
        <v>459</v>
      </c>
      <c r="F18" s="4" t="s">
        <v>456</v>
      </c>
      <c r="G18" s="4" t="s">
        <v>461</v>
      </c>
      <c r="H18" s="4" t="s">
        <v>462</v>
      </c>
      <c r="I18" s="63"/>
      <c r="J18" s="4" t="s">
        <v>415</v>
      </c>
      <c r="K18" s="4" t="s">
        <v>419</v>
      </c>
      <c r="L18" s="88" t="s">
        <v>404</v>
      </c>
      <c r="M18" s="88" t="s">
        <v>396</v>
      </c>
    </row>
    <row r="19" spans="2:13">
      <c r="B19" s="68" t="s">
        <v>231</v>
      </c>
      <c r="C19" s="4" t="s">
        <v>455</v>
      </c>
      <c r="D19" s="4" t="s">
        <v>458</v>
      </c>
      <c r="E19" s="4" t="s">
        <v>459</v>
      </c>
      <c r="F19" s="4" t="s">
        <v>456</v>
      </c>
      <c r="G19" s="4" t="s">
        <v>461</v>
      </c>
      <c r="H19" s="4" t="s">
        <v>462</v>
      </c>
      <c r="I19" s="63"/>
      <c r="J19" s="4" t="s">
        <v>415</v>
      </c>
      <c r="K19" s="4" t="s">
        <v>419</v>
      </c>
      <c r="L19" s="88" t="s">
        <v>404</v>
      </c>
      <c r="M19" s="88" t="s">
        <v>396</v>
      </c>
    </row>
    <row r="20" spans="2:13">
      <c r="B20" s="68" t="s">
        <v>238</v>
      </c>
      <c r="C20" s="4" t="s">
        <v>455</v>
      </c>
      <c r="D20" s="4" t="s">
        <v>458</v>
      </c>
      <c r="E20" s="4" t="s">
        <v>459</v>
      </c>
      <c r="F20" s="4" t="s">
        <v>456</v>
      </c>
      <c r="G20" s="4" t="s">
        <v>461</v>
      </c>
      <c r="H20" s="4" t="s">
        <v>462</v>
      </c>
      <c r="I20" s="63"/>
      <c r="J20" s="4" t="s">
        <v>415</v>
      </c>
      <c r="K20" s="4" t="s">
        <v>419</v>
      </c>
      <c r="L20" s="88" t="s">
        <v>404</v>
      </c>
      <c r="M20" s="88" t="s">
        <v>396</v>
      </c>
    </row>
    <row r="21" spans="2:13">
      <c r="B21" s="68" t="s">
        <v>245</v>
      </c>
      <c r="C21" s="4" t="s">
        <v>455</v>
      </c>
      <c r="D21" s="4" t="s">
        <v>458</v>
      </c>
      <c r="E21" s="4" t="s">
        <v>459</v>
      </c>
      <c r="F21" s="4" t="s">
        <v>456</v>
      </c>
      <c r="G21" s="4" t="s">
        <v>461</v>
      </c>
      <c r="H21" s="4" t="s">
        <v>462</v>
      </c>
      <c r="I21" s="63"/>
      <c r="J21" s="4" t="s">
        <v>396</v>
      </c>
      <c r="K21" s="4" t="s">
        <v>404</v>
      </c>
      <c r="L21" s="88" t="s">
        <v>415</v>
      </c>
      <c r="M21" s="88" t="s">
        <v>420</v>
      </c>
    </row>
    <row r="22" spans="2:13">
      <c r="B22" s="68" t="s">
        <v>251</v>
      </c>
      <c r="C22" s="4" t="s">
        <v>455</v>
      </c>
      <c r="D22" s="4" t="s">
        <v>458</v>
      </c>
      <c r="E22" s="4" t="s">
        <v>459</v>
      </c>
      <c r="F22" s="4" t="s">
        <v>456</v>
      </c>
      <c r="G22" s="4" t="s">
        <v>461</v>
      </c>
      <c r="H22" s="4" t="s">
        <v>462</v>
      </c>
      <c r="I22" s="63"/>
      <c r="J22" s="4" t="s">
        <v>411</v>
      </c>
      <c r="K22" s="4" t="s">
        <v>419</v>
      </c>
      <c r="L22" s="88" t="s">
        <v>413</v>
      </c>
      <c r="M22" s="88" t="s">
        <v>400</v>
      </c>
    </row>
    <row r="23" spans="2:13">
      <c r="B23" s="68" t="s">
        <v>257</v>
      </c>
      <c r="C23" s="4" t="s">
        <v>455</v>
      </c>
      <c r="D23" s="4" t="s">
        <v>458</v>
      </c>
      <c r="E23" s="4" t="s">
        <v>459</v>
      </c>
      <c r="F23" s="4" t="s">
        <v>456</v>
      </c>
      <c r="G23" s="4" t="s">
        <v>461</v>
      </c>
      <c r="H23" s="4" t="s">
        <v>462</v>
      </c>
      <c r="I23" s="63"/>
      <c r="J23" s="4" t="s">
        <v>411</v>
      </c>
      <c r="K23" s="4" t="s">
        <v>419</v>
      </c>
      <c r="L23" s="88" t="s">
        <v>413</v>
      </c>
      <c r="M23" s="88" t="s">
        <v>400</v>
      </c>
    </row>
    <row r="24" spans="2:13">
      <c r="B24" s="68" t="s">
        <v>263</v>
      </c>
      <c r="C24" s="4" t="s">
        <v>455</v>
      </c>
      <c r="D24" s="4" t="s">
        <v>458</v>
      </c>
      <c r="E24" s="4" t="s">
        <v>459</v>
      </c>
      <c r="F24" s="4" t="s">
        <v>456</v>
      </c>
      <c r="G24" s="4" t="s">
        <v>461</v>
      </c>
      <c r="H24" s="4" t="s">
        <v>462</v>
      </c>
      <c r="I24" s="63"/>
      <c r="J24" s="4" t="s">
        <v>411</v>
      </c>
      <c r="K24" s="4" t="s">
        <v>419</v>
      </c>
      <c r="L24" s="88" t="s">
        <v>413</v>
      </c>
      <c r="M24" s="88" t="s">
        <v>400</v>
      </c>
    </row>
    <row r="25" spans="2:13">
      <c r="B25" s="68" t="s">
        <v>268</v>
      </c>
      <c r="C25" s="4" t="s">
        <v>455</v>
      </c>
      <c r="D25" s="4" t="s">
        <v>458</v>
      </c>
      <c r="E25" s="4" t="s">
        <v>459</v>
      </c>
      <c r="F25" s="4" t="s">
        <v>456</v>
      </c>
      <c r="G25" s="4" t="s">
        <v>461</v>
      </c>
      <c r="H25" s="4" t="s">
        <v>462</v>
      </c>
      <c r="I25" s="63"/>
      <c r="J25" s="4" t="s">
        <v>411</v>
      </c>
      <c r="K25" s="4" t="s">
        <v>419</v>
      </c>
      <c r="L25" s="88" t="s">
        <v>413</v>
      </c>
      <c r="M25" s="88" t="s">
        <v>400</v>
      </c>
    </row>
    <row r="26" spans="2:13">
      <c r="B26" s="68" t="s">
        <v>273</v>
      </c>
      <c r="C26" s="4" t="s">
        <v>455</v>
      </c>
      <c r="D26" s="4" t="s">
        <v>458</v>
      </c>
      <c r="E26" s="4" t="s">
        <v>459</v>
      </c>
      <c r="F26" s="4" t="s">
        <v>456</v>
      </c>
      <c r="G26" s="4" t="s">
        <v>461</v>
      </c>
      <c r="H26" s="4" t="s">
        <v>462</v>
      </c>
      <c r="I26" s="63"/>
      <c r="J26" s="4" t="s">
        <v>404</v>
      </c>
      <c r="K26" s="4" t="s">
        <v>396</v>
      </c>
      <c r="L26" s="88" t="s">
        <v>419</v>
      </c>
      <c r="M26" s="88" t="s">
        <v>415</v>
      </c>
    </row>
    <row r="27" spans="2:13">
      <c r="B27" s="68" t="s">
        <v>278</v>
      </c>
      <c r="C27" s="4" t="s">
        <v>400</v>
      </c>
      <c r="D27" s="4" t="s">
        <v>411</v>
      </c>
      <c r="E27" s="4" t="s">
        <v>460</v>
      </c>
      <c r="F27" s="4" t="s">
        <v>457</v>
      </c>
      <c r="G27" s="4" t="s">
        <v>463</v>
      </c>
      <c r="H27" s="4" t="s">
        <v>464</v>
      </c>
      <c r="I27" s="63"/>
      <c r="J27" s="4" t="s">
        <v>404</v>
      </c>
      <c r="K27" s="4" t="s">
        <v>396</v>
      </c>
      <c r="L27" s="88" t="s">
        <v>419</v>
      </c>
      <c r="M27" s="88" t="s">
        <v>415</v>
      </c>
    </row>
    <row r="28" spans="2:13">
      <c r="B28" s="68" t="s">
        <v>283</v>
      </c>
      <c r="C28" s="4" t="s">
        <v>400</v>
      </c>
      <c r="D28" s="4" t="s">
        <v>411</v>
      </c>
      <c r="E28" s="4" t="s">
        <v>460</v>
      </c>
      <c r="F28" s="4" t="s">
        <v>457</v>
      </c>
      <c r="G28" s="4" t="s">
        <v>463</v>
      </c>
      <c r="H28" s="4" t="s">
        <v>464</v>
      </c>
      <c r="I28" s="63"/>
      <c r="J28" s="4" t="s">
        <v>404</v>
      </c>
      <c r="K28" s="4" t="s">
        <v>396</v>
      </c>
      <c r="L28" s="88" t="s">
        <v>419</v>
      </c>
      <c r="M28" s="88" t="s">
        <v>415</v>
      </c>
    </row>
    <row r="29" spans="2:13">
      <c r="B29" s="78" t="s">
        <v>448</v>
      </c>
      <c r="C29" s="4" t="s">
        <v>455</v>
      </c>
      <c r="D29" s="4" t="s">
        <v>458</v>
      </c>
      <c r="E29" s="4" t="s">
        <v>459</v>
      </c>
      <c r="F29" s="4" t="s">
        <v>456</v>
      </c>
      <c r="G29" s="4" t="s">
        <v>461</v>
      </c>
      <c r="H29" s="4" t="s">
        <v>462</v>
      </c>
      <c r="I29" s="63"/>
      <c r="J29" s="4" t="s">
        <v>404</v>
      </c>
      <c r="K29" s="4" t="s">
        <v>396</v>
      </c>
      <c r="L29" s="88" t="s">
        <v>419</v>
      </c>
      <c r="M29" s="88" t="s">
        <v>415</v>
      </c>
    </row>
    <row r="30" spans="2:13">
      <c r="B30" s="78" t="s">
        <v>449</v>
      </c>
      <c r="C30" s="4" t="s">
        <v>400</v>
      </c>
      <c r="D30" s="4" t="s">
        <v>411</v>
      </c>
      <c r="E30" s="4" t="s">
        <v>460</v>
      </c>
      <c r="F30" s="4" t="s">
        <v>457</v>
      </c>
      <c r="G30" s="4" t="s">
        <v>463</v>
      </c>
      <c r="H30" s="4" t="s">
        <v>464</v>
      </c>
      <c r="I30" s="63"/>
      <c r="J30" s="4" t="s">
        <v>404</v>
      </c>
      <c r="K30" s="4" t="s">
        <v>396</v>
      </c>
      <c r="L30" s="88" t="s">
        <v>419</v>
      </c>
      <c r="M30" s="88" t="s">
        <v>415</v>
      </c>
    </row>
    <row r="31" spans="2:13">
      <c r="B31" s="78" t="s">
        <v>450</v>
      </c>
      <c r="C31" s="4" t="s">
        <v>455</v>
      </c>
      <c r="D31" s="4" t="s">
        <v>458</v>
      </c>
      <c r="E31" s="4" t="s">
        <v>459</v>
      </c>
      <c r="F31" s="4" t="s">
        <v>456</v>
      </c>
      <c r="G31" s="4" t="s">
        <v>461</v>
      </c>
      <c r="H31" s="4" t="s">
        <v>462</v>
      </c>
      <c r="I31" s="63"/>
      <c r="J31" s="4" t="s">
        <v>404</v>
      </c>
      <c r="K31" s="4" t="s">
        <v>396</v>
      </c>
      <c r="L31" s="88" t="s">
        <v>419</v>
      </c>
      <c r="M31" s="88" t="s">
        <v>415</v>
      </c>
    </row>
    <row r="32" spans="2:13">
      <c r="B32" s="78" t="s">
        <v>451</v>
      </c>
      <c r="C32" s="4" t="s">
        <v>400</v>
      </c>
      <c r="D32" s="4" t="s">
        <v>411</v>
      </c>
      <c r="E32" s="4" t="s">
        <v>460</v>
      </c>
      <c r="F32" s="4" t="s">
        <v>457</v>
      </c>
      <c r="G32" s="4" t="s">
        <v>463</v>
      </c>
      <c r="H32" s="4" t="s">
        <v>464</v>
      </c>
      <c r="I32" s="63"/>
      <c r="J32" s="4" t="s">
        <v>404</v>
      </c>
      <c r="K32" s="4" t="s">
        <v>396</v>
      </c>
      <c r="L32" s="88" t="s">
        <v>419</v>
      </c>
      <c r="M32" s="88" t="s">
        <v>415</v>
      </c>
    </row>
    <row r="33" spans="2:13">
      <c r="B33" s="68" t="s">
        <v>296</v>
      </c>
      <c r="C33" s="4" t="s">
        <v>400</v>
      </c>
      <c r="D33" s="4" t="s">
        <v>411</v>
      </c>
      <c r="E33" s="4" t="s">
        <v>460</v>
      </c>
      <c r="F33" s="4" t="s">
        <v>457</v>
      </c>
      <c r="G33" s="4" t="s">
        <v>463</v>
      </c>
      <c r="H33" s="4" t="s">
        <v>464</v>
      </c>
      <c r="I33" s="63"/>
      <c r="J33" s="4" t="s">
        <v>404</v>
      </c>
      <c r="K33" s="4" t="s">
        <v>396</v>
      </c>
      <c r="L33" s="88" t="s">
        <v>419</v>
      </c>
      <c r="M33" s="88" t="s">
        <v>415</v>
      </c>
    </row>
    <row r="34" spans="2:13">
      <c r="B34" s="68" t="s">
        <v>300</v>
      </c>
      <c r="C34" s="4" t="s">
        <v>400</v>
      </c>
      <c r="D34" s="4" t="s">
        <v>411</v>
      </c>
      <c r="E34" s="4" t="s">
        <v>460</v>
      </c>
      <c r="F34" s="4" t="s">
        <v>457</v>
      </c>
      <c r="G34" s="4" t="s">
        <v>463</v>
      </c>
      <c r="H34" s="4" t="s">
        <v>464</v>
      </c>
      <c r="I34" s="63"/>
      <c r="J34" s="4" t="s">
        <v>406</v>
      </c>
      <c r="K34" s="4" t="s">
        <v>415</v>
      </c>
      <c r="L34" s="88" t="s">
        <v>403</v>
      </c>
      <c r="M34" s="88" t="s">
        <v>407</v>
      </c>
    </row>
    <row r="35" spans="2:13">
      <c r="B35" s="68" t="s">
        <v>305</v>
      </c>
      <c r="C35" s="4" t="s">
        <v>400</v>
      </c>
      <c r="D35" s="4" t="s">
        <v>411</v>
      </c>
      <c r="E35" s="4" t="s">
        <v>460</v>
      </c>
      <c r="F35" s="4" t="s">
        <v>457</v>
      </c>
      <c r="G35" s="4" t="s">
        <v>463</v>
      </c>
      <c r="H35" s="4" t="s">
        <v>464</v>
      </c>
      <c r="I35" s="63"/>
      <c r="J35" s="4" t="s">
        <v>406</v>
      </c>
      <c r="K35" s="4" t="s">
        <v>415</v>
      </c>
      <c r="L35" s="88" t="s">
        <v>403</v>
      </c>
      <c r="M35" s="88" t="s">
        <v>407</v>
      </c>
    </row>
    <row r="36" spans="2:13">
      <c r="B36" s="68" t="s">
        <v>309</v>
      </c>
      <c r="C36" s="4" t="s">
        <v>400</v>
      </c>
      <c r="D36" s="4" t="s">
        <v>411</v>
      </c>
      <c r="E36" s="4" t="s">
        <v>460</v>
      </c>
      <c r="F36" s="4" t="s">
        <v>457</v>
      </c>
      <c r="G36" s="4" t="s">
        <v>463</v>
      </c>
      <c r="H36" s="4" t="s">
        <v>464</v>
      </c>
      <c r="I36" s="63"/>
      <c r="J36" s="4" t="s">
        <v>406</v>
      </c>
      <c r="K36" s="4" t="s">
        <v>415</v>
      </c>
      <c r="L36" s="88" t="s">
        <v>403</v>
      </c>
      <c r="M36" s="88" t="s">
        <v>407</v>
      </c>
    </row>
    <row r="37" spans="2:13">
      <c r="B37" s="68" t="s">
        <v>314</v>
      </c>
      <c r="C37" s="4" t="s">
        <v>400</v>
      </c>
      <c r="D37" s="4" t="s">
        <v>411</v>
      </c>
      <c r="E37" s="4" t="s">
        <v>460</v>
      </c>
      <c r="F37" s="4" t="s">
        <v>457</v>
      </c>
      <c r="G37" s="4" t="s">
        <v>463</v>
      </c>
      <c r="H37" s="4" t="s">
        <v>464</v>
      </c>
      <c r="I37" s="63"/>
      <c r="J37" s="4" t="s">
        <v>406</v>
      </c>
      <c r="K37" s="4" t="s">
        <v>415</v>
      </c>
      <c r="L37" s="88" t="s">
        <v>403</v>
      </c>
      <c r="M37" s="88" t="s">
        <v>407</v>
      </c>
    </row>
    <row r="38" spans="2:13">
      <c r="B38" s="68" t="s">
        <v>318</v>
      </c>
      <c r="C38" s="4" t="s">
        <v>400</v>
      </c>
      <c r="D38" s="4" t="s">
        <v>411</v>
      </c>
      <c r="E38" s="4" t="s">
        <v>460</v>
      </c>
      <c r="F38" s="4" t="s">
        <v>457</v>
      </c>
      <c r="G38" s="4" t="s">
        <v>463</v>
      </c>
      <c r="H38" s="4" t="s">
        <v>464</v>
      </c>
      <c r="I38" s="63"/>
      <c r="J38" s="4" t="s">
        <v>406</v>
      </c>
      <c r="K38" s="4" t="s">
        <v>415</v>
      </c>
      <c r="L38" s="88" t="s">
        <v>403</v>
      </c>
      <c r="M38" s="88" t="s">
        <v>407</v>
      </c>
    </row>
    <row r="39" spans="2:13">
      <c r="B39" s="68" t="s">
        <v>321</v>
      </c>
      <c r="C39" s="4" t="s">
        <v>400</v>
      </c>
      <c r="D39" s="4" t="s">
        <v>411</v>
      </c>
      <c r="E39" s="4" t="s">
        <v>460</v>
      </c>
      <c r="F39" s="4" t="s">
        <v>457</v>
      </c>
      <c r="G39" s="4" t="s">
        <v>463</v>
      </c>
      <c r="H39" s="4" t="s">
        <v>464</v>
      </c>
      <c r="I39" s="63"/>
      <c r="J39" s="4" t="s">
        <v>406</v>
      </c>
      <c r="K39" s="4" t="s">
        <v>415</v>
      </c>
      <c r="L39" s="88" t="s">
        <v>403</v>
      </c>
      <c r="M39" s="88" t="s">
        <v>407</v>
      </c>
    </row>
    <row r="40" spans="2:13">
      <c r="B40" s="68" t="s">
        <v>324</v>
      </c>
      <c r="C40" s="4" t="s">
        <v>400</v>
      </c>
      <c r="D40" s="4" t="s">
        <v>411</v>
      </c>
      <c r="E40" s="4" t="s">
        <v>460</v>
      </c>
      <c r="F40" s="4" t="s">
        <v>457</v>
      </c>
      <c r="G40" s="4" t="s">
        <v>463</v>
      </c>
      <c r="H40" s="4" t="s">
        <v>464</v>
      </c>
      <c r="I40" s="63"/>
      <c r="J40" s="4" t="s">
        <v>426</v>
      </c>
      <c r="K40" s="4" t="s">
        <v>415</v>
      </c>
      <c r="L40" s="88" t="s">
        <v>432</v>
      </c>
      <c r="M40" s="88" t="s">
        <v>425</v>
      </c>
    </row>
    <row r="41" spans="2:13">
      <c r="B41" s="68" t="s">
        <v>328</v>
      </c>
      <c r="C41" s="4" t="s">
        <v>400</v>
      </c>
      <c r="D41" s="4" t="s">
        <v>411</v>
      </c>
      <c r="E41" s="4" t="s">
        <v>460</v>
      </c>
      <c r="F41" s="4" t="s">
        <v>457</v>
      </c>
      <c r="G41" s="4" t="s">
        <v>463</v>
      </c>
      <c r="H41" s="4" t="s">
        <v>464</v>
      </c>
      <c r="I41" s="63"/>
      <c r="J41" s="4" t="s">
        <v>425</v>
      </c>
      <c r="K41" s="4" t="s">
        <v>396</v>
      </c>
      <c r="L41" s="88" t="s">
        <v>426</v>
      </c>
      <c r="M41" s="88" t="s">
        <v>427</v>
      </c>
    </row>
    <row r="42" spans="2:13">
      <c r="B42" s="68" t="s">
        <v>331</v>
      </c>
      <c r="C42" s="4" t="s">
        <v>400</v>
      </c>
      <c r="D42" s="4" t="s">
        <v>411</v>
      </c>
      <c r="E42" s="4" t="s">
        <v>460</v>
      </c>
      <c r="F42" s="4" t="s">
        <v>457</v>
      </c>
      <c r="G42" s="4" t="s">
        <v>463</v>
      </c>
      <c r="H42" s="4" t="s">
        <v>464</v>
      </c>
      <c r="I42" s="63"/>
      <c r="J42" s="4" t="s">
        <v>403</v>
      </c>
      <c r="K42" s="4" t="s">
        <v>404</v>
      </c>
      <c r="L42" s="88" t="s">
        <v>405</v>
      </c>
      <c r="M42" s="88" t="s">
        <v>406</v>
      </c>
    </row>
    <row r="43" spans="2:13">
      <c r="B43" s="68" t="s">
        <v>334</v>
      </c>
      <c r="C43" s="4" t="s">
        <v>400</v>
      </c>
      <c r="D43" s="4" t="s">
        <v>411</v>
      </c>
      <c r="E43" s="4" t="s">
        <v>460</v>
      </c>
      <c r="F43" s="4" t="s">
        <v>457</v>
      </c>
      <c r="G43" s="4" t="s">
        <v>463</v>
      </c>
      <c r="H43" s="4" t="s">
        <v>464</v>
      </c>
      <c r="I43" s="63"/>
      <c r="J43" s="4" t="s">
        <v>403</v>
      </c>
      <c r="K43" s="4" t="s">
        <v>404</v>
      </c>
      <c r="L43" s="88" t="s">
        <v>405</v>
      </c>
      <c r="M43" s="88" t="s">
        <v>406</v>
      </c>
    </row>
    <row r="44" spans="2:13">
      <c r="B44" s="68" t="s">
        <v>337</v>
      </c>
      <c r="C44" s="4" t="s">
        <v>400</v>
      </c>
      <c r="D44" s="4" t="s">
        <v>411</v>
      </c>
      <c r="E44" s="4" t="s">
        <v>460</v>
      </c>
      <c r="F44" s="4" t="s">
        <v>457</v>
      </c>
      <c r="G44" s="4" t="s">
        <v>463</v>
      </c>
      <c r="H44" s="4" t="s">
        <v>464</v>
      </c>
      <c r="I44" s="63"/>
      <c r="J44" s="4" t="s">
        <v>403</v>
      </c>
      <c r="K44" s="4" t="s">
        <v>404</v>
      </c>
      <c r="L44" s="88" t="s">
        <v>405</v>
      </c>
      <c r="M44" s="88" t="s">
        <v>406</v>
      </c>
    </row>
    <row r="45" spans="2:13">
      <c r="B45" s="68" t="s">
        <v>340</v>
      </c>
      <c r="C45" s="4" t="s">
        <v>400</v>
      </c>
      <c r="D45" s="4" t="s">
        <v>411</v>
      </c>
      <c r="E45" s="4" t="s">
        <v>460</v>
      </c>
      <c r="F45" s="4" t="s">
        <v>457</v>
      </c>
      <c r="G45" s="4" t="s">
        <v>463</v>
      </c>
      <c r="H45" s="4" t="s">
        <v>464</v>
      </c>
      <c r="I45" s="63"/>
      <c r="J45" s="4" t="s">
        <v>403</v>
      </c>
      <c r="K45" s="4" t="s">
        <v>404</v>
      </c>
      <c r="L45" s="88" t="s">
        <v>405</v>
      </c>
      <c r="M45" s="88" t="s">
        <v>406</v>
      </c>
    </row>
    <row r="46" spans="2:13">
      <c r="B46" s="68" t="s">
        <v>342</v>
      </c>
      <c r="C46" s="4" t="s">
        <v>400</v>
      </c>
      <c r="D46" s="4" t="s">
        <v>411</v>
      </c>
      <c r="E46" s="4" t="s">
        <v>460</v>
      </c>
      <c r="F46" s="4" t="s">
        <v>457</v>
      </c>
      <c r="G46" s="4" t="s">
        <v>463</v>
      </c>
      <c r="H46" s="4" t="s">
        <v>464</v>
      </c>
      <c r="I46" s="63"/>
      <c r="J46" s="4" t="s">
        <v>403</v>
      </c>
      <c r="K46" s="4" t="s">
        <v>404</v>
      </c>
      <c r="L46" s="88" t="s">
        <v>405</v>
      </c>
      <c r="M46" s="88" t="s">
        <v>406</v>
      </c>
    </row>
    <row r="47" spans="2:13">
      <c r="B47" s="68" t="s">
        <v>343</v>
      </c>
      <c r="C47" s="4" t="s">
        <v>455</v>
      </c>
      <c r="D47" s="4" t="s">
        <v>458</v>
      </c>
      <c r="E47" s="4" t="s">
        <v>459</v>
      </c>
      <c r="F47" s="4" t="s">
        <v>456</v>
      </c>
      <c r="G47" s="4" t="s">
        <v>461</v>
      </c>
      <c r="H47" s="4" t="s">
        <v>462</v>
      </c>
      <c r="I47" s="63"/>
      <c r="J47" s="4" t="s">
        <v>403</v>
      </c>
      <c r="K47" s="4" t="s">
        <v>404</v>
      </c>
      <c r="L47" s="88" t="s">
        <v>405</v>
      </c>
      <c r="M47" s="88" t="s">
        <v>406</v>
      </c>
    </row>
    <row r="48" spans="2:13">
      <c r="B48" s="68" t="s">
        <v>344</v>
      </c>
      <c r="C48" s="4" t="s">
        <v>455</v>
      </c>
      <c r="D48" s="4" t="s">
        <v>458</v>
      </c>
      <c r="E48" s="4" t="s">
        <v>459</v>
      </c>
      <c r="F48" s="4" t="s">
        <v>456</v>
      </c>
      <c r="G48" s="4" t="s">
        <v>461</v>
      </c>
      <c r="H48" s="4" t="s">
        <v>462</v>
      </c>
      <c r="I48" s="63"/>
      <c r="J48" s="4" t="s">
        <v>396</v>
      </c>
      <c r="K48" s="4" t="s">
        <v>404</v>
      </c>
      <c r="L48" s="88" t="s">
        <v>415</v>
      </c>
      <c r="M48" s="88" t="s">
        <v>420</v>
      </c>
    </row>
    <row r="49" spans="2:13">
      <c r="B49" s="68" t="s">
        <v>345</v>
      </c>
      <c r="C49" s="4" t="s">
        <v>455</v>
      </c>
      <c r="D49" s="4" t="s">
        <v>458</v>
      </c>
      <c r="E49" s="4" t="s">
        <v>459</v>
      </c>
      <c r="F49" s="4" t="s">
        <v>456</v>
      </c>
      <c r="G49" s="4" t="s">
        <v>461</v>
      </c>
      <c r="H49" s="4" t="s">
        <v>462</v>
      </c>
      <c r="I49" s="63"/>
      <c r="J49" s="4" t="s">
        <v>396</v>
      </c>
      <c r="K49" s="4" t="s">
        <v>404</v>
      </c>
      <c r="L49" s="88" t="s">
        <v>415</v>
      </c>
      <c r="M49" s="88" t="s">
        <v>420</v>
      </c>
    </row>
    <row r="50" spans="2:13">
      <c r="B50" s="68" t="s">
        <v>346</v>
      </c>
      <c r="C50" s="4" t="s">
        <v>455</v>
      </c>
      <c r="D50" s="4" t="s">
        <v>458</v>
      </c>
      <c r="E50" s="4" t="s">
        <v>459</v>
      </c>
      <c r="F50" s="4" t="s">
        <v>456</v>
      </c>
      <c r="G50" s="4" t="s">
        <v>461</v>
      </c>
      <c r="H50" s="4" t="s">
        <v>462</v>
      </c>
      <c r="I50" s="63"/>
      <c r="J50" s="4" t="s">
        <v>396</v>
      </c>
      <c r="K50" s="4" t="s">
        <v>404</v>
      </c>
      <c r="L50" s="88" t="s">
        <v>415</v>
      </c>
      <c r="M50" s="88" t="s">
        <v>420</v>
      </c>
    </row>
    <row r="51" spans="2:13">
      <c r="B51" s="68" t="s">
        <v>347</v>
      </c>
      <c r="C51" s="4" t="s">
        <v>455</v>
      </c>
      <c r="D51" s="4" t="s">
        <v>458</v>
      </c>
      <c r="E51" s="4" t="s">
        <v>459</v>
      </c>
      <c r="F51" s="4" t="s">
        <v>456</v>
      </c>
      <c r="G51" s="4" t="s">
        <v>461</v>
      </c>
      <c r="H51" s="4" t="s">
        <v>462</v>
      </c>
      <c r="I51" s="63"/>
      <c r="J51" s="4" t="s">
        <v>396</v>
      </c>
      <c r="K51" s="4" t="s">
        <v>404</v>
      </c>
      <c r="L51" s="88" t="s">
        <v>415</v>
      </c>
      <c r="M51" s="88" t="s">
        <v>420</v>
      </c>
    </row>
    <row r="52" spans="2:13">
      <c r="B52" s="68" t="s">
        <v>348</v>
      </c>
      <c r="C52" s="4" t="s">
        <v>455</v>
      </c>
      <c r="D52" s="4" t="s">
        <v>458</v>
      </c>
      <c r="E52" s="4" t="s">
        <v>459</v>
      </c>
      <c r="F52" s="4" t="s">
        <v>456</v>
      </c>
      <c r="G52" s="4" t="s">
        <v>461</v>
      </c>
      <c r="H52" s="4" t="s">
        <v>462</v>
      </c>
      <c r="I52" s="63"/>
      <c r="J52" s="4" t="s">
        <v>411</v>
      </c>
      <c r="K52" s="4" t="s">
        <v>419</v>
      </c>
      <c r="L52" s="88" t="s">
        <v>413</v>
      </c>
      <c r="M52" s="88" t="s">
        <v>400</v>
      </c>
    </row>
    <row r="53" spans="2:13">
      <c r="B53" s="68" t="s">
        <v>349</v>
      </c>
      <c r="C53" s="4" t="s">
        <v>455</v>
      </c>
      <c r="D53" s="4" t="s">
        <v>458</v>
      </c>
      <c r="E53" s="4" t="s">
        <v>459</v>
      </c>
      <c r="F53" s="4" t="s">
        <v>456</v>
      </c>
      <c r="G53" s="4" t="s">
        <v>461</v>
      </c>
      <c r="H53" s="4" t="s">
        <v>462</v>
      </c>
      <c r="I53" s="63"/>
      <c r="J53" s="4" t="s">
        <v>396</v>
      </c>
      <c r="K53" s="4" t="s">
        <v>404</v>
      </c>
      <c r="L53" s="88" t="s">
        <v>415</v>
      </c>
      <c r="M53" s="88" t="s">
        <v>420</v>
      </c>
    </row>
    <row r="54" spans="2:13">
      <c r="B54" s="68" t="s">
        <v>350</v>
      </c>
      <c r="C54" s="4" t="s">
        <v>455</v>
      </c>
      <c r="D54" s="4" t="s">
        <v>458</v>
      </c>
      <c r="E54" s="4" t="s">
        <v>459</v>
      </c>
      <c r="F54" s="4" t="s">
        <v>456</v>
      </c>
      <c r="G54" s="4" t="s">
        <v>461</v>
      </c>
      <c r="H54" s="4" t="s">
        <v>462</v>
      </c>
      <c r="I54" s="63"/>
      <c r="J54" s="4" t="s">
        <v>411</v>
      </c>
      <c r="K54" s="4" t="s">
        <v>419</v>
      </c>
      <c r="L54" s="88" t="s">
        <v>413</v>
      </c>
      <c r="M54" s="88" t="s">
        <v>400</v>
      </c>
    </row>
    <row r="55" spans="2:13">
      <c r="B55" s="68" t="s">
        <v>351</v>
      </c>
      <c r="C55" s="4" t="s">
        <v>455</v>
      </c>
      <c r="D55" s="4" t="s">
        <v>458</v>
      </c>
      <c r="E55" s="4" t="s">
        <v>459</v>
      </c>
      <c r="F55" s="4" t="s">
        <v>456</v>
      </c>
      <c r="G55" s="4" t="s">
        <v>461</v>
      </c>
      <c r="H55" s="4" t="s">
        <v>462</v>
      </c>
      <c r="I55" s="63"/>
      <c r="J55" s="4" t="s">
        <v>396</v>
      </c>
      <c r="K55" s="4" t="s">
        <v>404</v>
      </c>
      <c r="L55" s="88" t="s">
        <v>415</v>
      </c>
      <c r="M55" s="88" t="s">
        <v>420</v>
      </c>
    </row>
    <row r="56" spans="2:13">
      <c r="B56" s="68" t="s">
        <v>352</v>
      </c>
      <c r="C56" s="4" t="s">
        <v>400</v>
      </c>
      <c r="D56" s="4" t="s">
        <v>411</v>
      </c>
      <c r="E56" s="4" t="s">
        <v>460</v>
      </c>
      <c r="F56" s="4" t="s">
        <v>457</v>
      </c>
      <c r="G56" s="4" t="s">
        <v>463</v>
      </c>
      <c r="H56" s="4" t="s">
        <v>464</v>
      </c>
      <c r="I56" s="63"/>
      <c r="J56" s="4" t="s">
        <v>407</v>
      </c>
      <c r="K56" s="4" t="s">
        <v>396</v>
      </c>
      <c r="L56" s="88" t="s">
        <v>406</v>
      </c>
      <c r="M56" s="88" t="s">
        <v>405</v>
      </c>
    </row>
    <row r="57" spans="2:13">
      <c r="B57" s="68" t="s">
        <v>353</v>
      </c>
      <c r="C57" s="4" t="s">
        <v>400</v>
      </c>
      <c r="D57" s="4" t="s">
        <v>411</v>
      </c>
      <c r="E57" s="4" t="s">
        <v>460</v>
      </c>
      <c r="F57" s="4" t="s">
        <v>457</v>
      </c>
      <c r="G57" s="4" t="s">
        <v>463</v>
      </c>
      <c r="H57" s="4" t="s">
        <v>464</v>
      </c>
      <c r="I57" s="63"/>
      <c r="J57" s="4" t="s">
        <v>404</v>
      </c>
      <c r="K57" s="4" t="s">
        <v>396</v>
      </c>
      <c r="L57" s="88" t="s">
        <v>419</v>
      </c>
      <c r="M57" s="88" t="s">
        <v>415</v>
      </c>
    </row>
    <row r="58" spans="2:13">
      <c r="B58" s="68" t="s">
        <v>354</v>
      </c>
      <c r="C58" s="4" t="s">
        <v>400</v>
      </c>
      <c r="D58" s="4" t="s">
        <v>411</v>
      </c>
      <c r="E58" s="4" t="s">
        <v>460</v>
      </c>
      <c r="F58" s="4" t="s">
        <v>457</v>
      </c>
      <c r="G58" s="4" t="s">
        <v>463</v>
      </c>
      <c r="H58" s="4" t="s">
        <v>464</v>
      </c>
      <c r="I58" s="63"/>
      <c r="J58" s="4" t="s">
        <v>407</v>
      </c>
      <c r="K58" s="4" t="s">
        <v>396</v>
      </c>
      <c r="L58" s="88" t="s">
        <v>406</v>
      </c>
      <c r="M58" s="88" t="s">
        <v>405</v>
      </c>
    </row>
    <row r="59" spans="2:13">
      <c r="B59" s="68" t="s">
        <v>355</v>
      </c>
      <c r="C59" s="4" t="s">
        <v>400</v>
      </c>
      <c r="D59" s="4" t="s">
        <v>411</v>
      </c>
      <c r="E59" s="4" t="s">
        <v>460</v>
      </c>
      <c r="F59" s="4" t="s">
        <v>457</v>
      </c>
      <c r="G59" s="4" t="s">
        <v>463</v>
      </c>
      <c r="H59" s="4" t="s">
        <v>464</v>
      </c>
      <c r="I59" s="63"/>
      <c r="J59" s="4" t="s">
        <v>426</v>
      </c>
      <c r="K59" s="4" t="s">
        <v>415</v>
      </c>
      <c r="L59" s="88" t="s">
        <v>432</v>
      </c>
      <c r="M59" s="88" t="s">
        <v>425</v>
      </c>
    </row>
    <row r="60" spans="2:13">
      <c r="B60" s="68" t="s">
        <v>356</v>
      </c>
      <c r="C60" s="4" t="s">
        <v>400</v>
      </c>
      <c r="D60" s="4" t="s">
        <v>411</v>
      </c>
      <c r="E60" s="4" t="s">
        <v>460</v>
      </c>
      <c r="F60" s="4" t="s">
        <v>457</v>
      </c>
      <c r="G60" s="4" t="s">
        <v>463</v>
      </c>
      <c r="H60" s="4" t="s">
        <v>464</v>
      </c>
      <c r="I60" s="63"/>
      <c r="J60" s="4" t="s">
        <v>426</v>
      </c>
      <c r="K60" s="4" t="s">
        <v>415</v>
      </c>
      <c r="L60" s="88" t="s">
        <v>432</v>
      </c>
      <c r="M60" s="88" t="s">
        <v>425</v>
      </c>
    </row>
    <row r="61" spans="2:13">
      <c r="B61" s="68" t="s">
        <v>357</v>
      </c>
      <c r="C61" s="4" t="s">
        <v>400</v>
      </c>
      <c r="D61" s="4" t="s">
        <v>411</v>
      </c>
      <c r="E61" s="4" t="s">
        <v>460</v>
      </c>
      <c r="F61" s="4" t="s">
        <v>457</v>
      </c>
      <c r="G61" s="4" t="s">
        <v>463</v>
      </c>
      <c r="H61" s="4" t="s">
        <v>464</v>
      </c>
      <c r="I61" s="63"/>
      <c r="J61" s="4" t="s">
        <v>426</v>
      </c>
      <c r="K61" s="4" t="s">
        <v>415</v>
      </c>
      <c r="L61" s="88" t="s">
        <v>432</v>
      </c>
      <c r="M61" s="88" t="s">
        <v>425</v>
      </c>
    </row>
    <row r="62" spans="2:13">
      <c r="B62" s="68" t="s">
        <v>358</v>
      </c>
      <c r="C62" s="4" t="s">
        <v>400</v>
      </c>
      <c r="D62" s="4" t="s">
        <v>411</v>
      </c>
      <c r="E62" s="4" t="s">
        <v>460</v>
      </c>
      <c r="F62" s="4" t="s">
        <v>457</v>
      </c>
      <c r="G62" s="4" t="s">
        <v>463</v>
      </c>
      <c r="H62" s="4" t="s">
        <v>464</v>
      </c>
      <c r="I62" s="63"/>
      <c r="J62" s="4" t="s">
        <v>426</v>
      </c>
      <c r="K62" s="4" t="s">
        <v>415</v>
      </c>
      <c r="L62" s="88" t="s">
        <v>432</v>
      </c>
      <c r="M62" s="88" t="s">
        <v>425</v>
      </c>
    </row>
    <row r="63" spans="2:13">
      <c r="B63" s="68" t="s">
        <v>359</v>
      </c>
      <c r="C63" s="4" t="s">
        <v>400</v>
      </c>
      <c r="D63" s="4" t="s">
        <v>411</v>
      </c>
      <c r="E63" s="4" t="s">
        <v>460</v>
      </c>
      <c r="F63" s="4" t="s">
        <v>457</v>
      </c>
      <c r="G63" s="4" t="s">
        <v>463</v>
      </c>
      <c r="H63" s="4" t="s">
        <v>464</v>
      </c>
      <c r="I63" s="63"/>
      <c r="J63" s="4" t="s">
        <v>407</v>
      </c>
      <c r="K63" s="4" t="s">
        <v>396</v>
      </c>
      <c r="L63" s="88" t="s">
        <v>406</v>
      </c>
      <c r="M63" s="88" t="s">
        <v>405</v>
      </c>
    </row>
    <row r="64" spans="2:13">
      <c r="B64" s="68" t="s">
        <v>360</v>
      </c>
      <c r="C64" s="4" t="s">
        <v>455</v>
      </c>
      <c r="D64" s="4" t="s">
        <v>458</v>
      </c>
      <c r="E64" s="4" t="s">
        <v>459</v>
      </c>
      <c r="F64" s="4" t="s">
        <v>456</v>
      </c>
      <c r="G64" s="4" t="s">
        <v>461</v>
      </c>
      <c r="H64" s="4" t="s">
        <v>462</v>
      </c>
      <c r="I64" s="63"/>
      <c r="J64" s="4" t="s">
        <v>396</v>
      </c>
      <c r="K64" s="4" t="s">
        <v>404</v>
      </c>
      <c r="L64" s="88" t="s">
        <v>415</v>
      </c>
      <c r="M64" s="88" t="s">
        <v>420</v>
      </c>
    </row>
    <row r="65" spans="2:13">
      <c r="B65" s="68" t="s">
        <v>361</v>
      </c>
      <c r="C65" s="4" t="s">
        <v>400</v>
      </c>
      <c r="D65" s="4" t="s">
        <v>411</v>
      </c>
      <c r="E65" s="4" t="s">
        <v>460</v>
      </c>
      <c r="F65" s="4" t="s">
        <v>457</v>
      </c>
      <c r="G65" s="4" t="s">
        <v>463</v>
      </c>
      <c r="H65" s="4" t="s">
        <v>464</v>
      </c>
      <c r="I65" s="63"/>
      <c r="J65" s="4" t="s">
        <v>396</v>
      </c>
      <c r="K65" s="4" t="s">
        <v>404</v>
      </c>
      <c r="L65" s="88" t="s">
        <v>415</v>
      </c>
      <c r="M65" s="88" t="s">
        <v>420</v>
      </c>
    </row>
    <row r="66" spans="2:13">
      <c r="B66" s="68" t="s">
        <v>362</v>
      </c>
      <c r="C66" s="4" t="s">
        <v>400</v>
      </c>
      <c r="D66" s="4" t="s">
        <v>411</v>
      </c>
      <c r="E66" s="4" t="s">
        <v>460</v>
      </c>
      <c r="F66" s="4" t="s">
        <v>457</v>
      </c>
      <c r="G66" s="4" t="s">
        <v>463</v>
      </c>
      <c r="H66" s="4" t="s">
        <v>464</v>
      </c>
      <c r="I66" s="63"/>
      <c r="J66" s="4" t="s">
        <v>407</v>
      </c>
      <c r="K66" s="4" t="s">
        <v>396</v>
      </c>
      <c r="L66" s="88" t="s">
        <v>406</v>
      </c>
      <c r="M66" s="88" t="s">
        <v>405</v>
      </c>
    </row>
    <row r="67" spans="2:13">
      <c r="B67" s="68" t="s">
        <v>363</v>
      </c>
      <c r="C67" s="4" t="s">
        <v>400</v>
      </c>
      <c r="D67" s="4" t="s">
        <v>411</v>
      </c>
      <c r="E67" s="4" t="s">
        <v>460</v>
      </c>
      <c r="F67" s="4" t="s">
        <v>457</v>
      </c>
      <c r="G67" s="4" t="s">
        <v>463</v>
      </c>
      <c r="H67" s="4" t="s">
        <v>464</v>
      </c>
      <c r="I67" s="63"/>
      <c r="J67" s="4" t="s">
        <v>407</v>
      </c>
      <c r="K67" s="4" t="s">
        <v>396</v>
      </c>
      <c r="L67" s="88" t="s">
        <v>406</v>
      </c>
      <c r="M67" s="88" t="s">
        <v>405</v>
      </c>
    </row>
    <row r="68" spans="2:13">
      <c r="B68" s="68" t="s">
        <v>364</v>
      </c>
      <c r="C68" s="4" t="s">
        <v>455</v>
      </c>
      <c r="D68" s="4" t="s">
        <v>458</v>
      </c>
      <c r="E68" s="4" t="s">
        <v>459</v>
      </c>
      <c r="F68" s="4" t="s">
        <v>456</v>
      </c>
      <c r="G68" s="4" t="s">
        <v>461</v>
      </c>
      <c r="H68" s="4" t="s">
        <v>462</v>
      </c>
      <c r="I68" s="63"/>
      <c r="J68" s="4" t="s">
        <v>412</v>
      </c>
      <c r="K68" s="4" t="s">
        <v>415</v>
      </c>
      <c r="L68" s="88" t="s">
        <v>400</v>
      </c>
      <c r="M68" s="88" t="s">
        <v>422</v>
      </c>
    </row>
    <row r="69" spans="2:13">
      <c r="B69" s="68" t="s">
        <v>365</v>
      </c>
      <c r="C69" s="4" t="s">
        <v>400</v>
      </c>
      <c r="D69" s="4" t="s">
        <v>411</v>
      </c>
      <c r="E69" s="4" t="s">
        <v>460</v>
      </c>
      <c r="F69" s="4" t="s">
        <v>457</v>
      </c>
      <c r="G69" s="4" t="s">
        <v>463</v>
      </c>
      <c r="H69" s="4" t="s">
        <v>464</v>
      </c>
      <c r="I69" s="63"/>
      <c r="J69" s="4" t="s">
        <v>425</v>
      </c>
      <c r="K69" s="4" t="s">
        <v>396</v>
      </c>
      <c r="L69" s="88" t="s">
        <v>426</v>
      </c>
      <c r="M69" s="88" t="s">
        <v>427</v>
      </c>
    </row>
    <row r="70" spans="2:13">
      <c r="B70" s="68" t="s">
        <v>366</v>
      </c>
      <c r="C70" s="4" t="s">
        <v>400</v>
      </c>
      <c r="D70" s="4" t="s">
        <v>411</v>
      </c>
      <c r="E70" s="4" t="s">
        <v>460</v>
      </c>
      <c r="F70" s="4" t="s">
        <v>457</v>
      </c>
      <c r="G70" s="4" t="s">
        <v>463</v>
      </c>
      <c r="H70" s="4" t="s">
        <v>464</v>
      </c>
      <c r="I70" s="63"/>
      <c r="J70" s="4" t="s">
        <v>425</v>
      </c>
      <c r="K70" s="4" t="s">
        <v>396</v>
      </c>
      <c r="L70" s="88" t="s">
        <v>426</v>
      </c>
      <c r="M70" s="88" t="s">
        <v>427</v>
      </c>
    </row>
    <row r="71" spans="2:13">
      <c r="B71" s="68" t="s">
        <v>367</v>
      </c>
      <c r="C71" s="4" t="s">
        <v>400</v>
      </c>
      <c r="D71" s="4" t="s">
        <v>411</v>
      </c>
      <c r="E71" s="4" t="s">
        <v>460</v>
      </c>
      <c r="F71" s="4" t="s">
        <v>457</v>
      </c>
      <c r="G71" s="4" t="s">
        <v>463</v>
      </c>
      <c r="H71" s="4" t="s">
        <v>464</v>
      </c>
      <c r="I71" s="63"/>
      <c r="J71" s="4" t="s">
        <v>407</v>
      </c>
      <c r="K71" s="4" t="s">
        <v>396</v>
      </c>
      <c r="L71" s="88" t="s">
        <v>406</v>
      </c>
      <c r="M71" s="88" t="s">
        <v>405</v>
      </c>
    </row>
    <row r="72" spans="2:13">
      <c r="B72" s="68" t="s">
        <v>368</v>
      </c>
      <c r="C72" s="4" t="s">
        <v>400</v>
      </c>
      <c r="D72" s="4" t="s">
        <v>411</v>
      </c>
      <c r="E72" s="4" t="s">
        <v>460</v>
      </c>
      <c r="F72" s="4" t="s">
        <v>457</v>
      </c>
      <c r="G72" s="4" t="s">
        <v>463</v>
      </c>
      <c r="H72" s="4" t="s">
        <v>464</v>
      </c>
      <c r="I72" s="63"/>
      <c r="J72" s="4" t="s">
        <v>407</v>
      </c>
      <c r="K72" s="4" t="s">
        <v>396</v>
      </c>
      <c r="L72" s="88" t="s">
        <v>406</v>
      </c>
      <c r="M72" s="88" t="s">
        <v>405</v>
      </c>
    </row>
    <row r="73" spans="2:13">
      <c r="B73" s="68" t="s">
        <v>369</v>
      </c>
      <c r="C73" s="4" t="s">
        <v>400</v>
      </c>
      <c r="D73" s="4" t="s">
        <v>411</v>
      </c>
      <c r="E73" s="4" t="s">
        <v>460</v>
      </c>
      <c r="F73" s="4" t="s">
        <v>457</v>
      </c>
      <c r="G73" s="4" t="s">
        <v>463</v>
      </c>
      <c r="H73" s="4" t="s">
        <v>464</v>
      </c>
      <c r="I73" s="63"/>
      <c r="J73" s="4" t="s">
        <v>407</v>
      </c>
      <c r="K73" s="4" t="s">
        <v>396</v>
      </c>
      <c r="L73" s="88" t="s">
        <v>406</v>
      </c>
      <c r="M73" s="88" t="s">
        <v>405</v>
      </c>
    </row>
    <row r="74" spans="2:13">
      <c r="B74" s="68" t="s">
        <v>370</v>
      </c>
      <c r="C74" s="4" t="s">
        <v>400</v>
      </c>
      <c r="D74" s="4" t="s">
        <v>411</v>
      </c>
      <c r="E74" s="4" t="s">
        <v>460</v>
      </c>
      <c r="F74" s="4" t="s">
        <v>457</v>
      </c>
      <c r="G74" s="4" t="s">
        <v>463</v>
      </c>
      <c r="H74" s="4" t="s">
        <v>464</v>
      </c>
      <c r="I74" s="63"/>
      <c r="J74" s="4" t="s">
        <v>425</v>
      </c>
      <c r="K74" s="4" t="s">
        <v>396</v>
      </c>
      <c r="L74" s="88" t="s">
        <v>426</v>
      </c>
      <c r="M74" s="88" t="s">
        <v>427</v>
      </c>
    </row>
    <row r="75" spans="2:13">
      <c r="B75" s="68" t="s">
        <v>371</v>
      </c>
      <c r="C75" s="4" t="s">
        <v>400</v>
      </c>
      <c r="D75" s="4" t="s">
        <v>411</v>
      </c>
      <c r="E75" s="4" t="s">
        <v>460</v>
      </c>
      <c r="F75" s="4" t="s">
        <v>457</v>
      </c>
      <c r="G75" s="4" t="s">
        <v>463</v>
      </c>
      <c r="H75" s="4" t="s">
        <v>464</v>
      </c>
      <c r="I75" s="63"/>
      <c r="J75" s="4" t="s">
        <v>425</v>
      </c>
      <c r="K75" s="4" t="s">
        <v>396</v>
      </c>
      <c r="L75" s="88" t="s">
        <v>426</v>
      </c>
      <c r="M75" s="88" t="s">
        <v>427</v>
      </c>
    </row>
    <row r="76" spans="2:13">
      <c r="B76" s="68" t="s">
        <v>372</v>
      </c>
      <c r="C76" s="4" t="s">
        <v>400</v>
      </c>
      <c r="D76" s="4" t="s">
        <v>411</v>
      </c>
      <c r="E76" s="4" t="s">
        <v>460</v>
      </c>
      <c r="F76" s="4" t="s">
        <v>457</v>
      </c>
      <c r="G76" s="4" t="s">
        <v>463</v>
      </c>
      <c r="H76" s="4" t="s">
        <v>464</v>
      </c>
      <c r="I76" s="63"/>
      <c r="J76" s="4" t="s">
        <v>407</v>
      </c>
      <c r="K76" s="4" t="s">
        <v>396</v>
      </c>
      <c r="L76" s="88" t="s">
        <v>406</v>
      </c>
      <c r="M76" s="88" t="s">
        <v>405</v>
      </c>
    </row>
    <row r="77" spans="2:13">
      <c r="B77" s="68" t="s">
        <v>373</v>
      </c>
      <c r="C77" s="4" t="s">
        <v>455</v>
      </c>
      <c r="D77" s="4" t="s">
        <v>458</v>
      </c>
      <c r="E77" s="4" t="s">
        <v>459</v>
      </c>
      <c r="F77" s="4" t="s">
        <v>456</v>
      </c>
      <c r="G77" s="4" t="s">
        <v>461</v>
      </c>
      <c r="H77" s="4" t="s">
        <v>462</v>
      </c>
      <c r="I77" s="63"/>
      <c r="J77" s="4" t="s">
        <v>412</v>
      </c>
      <c r="K77" s="4" t="s">
        <v>415</v>
      </c>
      <c r="L77" s="88" t="s">
        <v>400</v>
      </c>
      <c r="M77" s="88" t="s">
        <v>422</v>
      </c>
    </row>
    <row r="78" spans="2:13">
      <c r="B78" s="68" t="s">
        <v>374</v>
      </c>
      <c r="C78" s="4" t="s">
        <v>455</v>
      </c>
      <c r="D78" s="4" t="s">
        <v>458</v>
      </c>
      <c r="E78" s="4" t="s">
        <v>459</v>
      </c>
      <c r="F78" s="4" t="s">
        <v>456</v>
      </c>
      <c r="G78" s="4" t="s">
        <v>461</v>
      </c>
      <c r="H78" s="4" t="s">
        <v>462</v>
      </c>
      <c r="I78" s="63"/>
      <c r="J78" s="4" t="s">
        <v>412</v>
      </c>
      <c r="K78" s="4" t="s">
        <v>415</v>
      </c>
      <c r="L78" s="88" t="s">
        <v>400</v>
      </c>
      <c r="M78" s="88" t="s">
        <v>422</v>
      </c>
    </row>
    <row r="79" spans="2:13">
      <c r="B79" s="68" t="s">
        <v>375</v>
      </c>
      <c r="C79" s="4" t="s">
        <v>455</v>
      </c>
      <c r="D79" s="4" t="s">
        <v>458</v>
      </c>
      <c r="E79" s="4" t="s">
        <v>459</v>
      </c>
      <c r="F79" s="4" t="s">
        <v>456</v>
      </c>
      <c r="G79" s="4" t="s">
        <v>461</v>
      </c>
      <c r="H79" s="4" t="s">
        <v>462</v>
      </c>
      <c r="I79" s="63"/>
      <c r="J79" s="4" t="s">
        <v>412</v>
      </c>
      <c r="K79" s="4" t="s">
        <v>415</v>
      </c>
      <c r="L79" s="88" t="s">
        <v>400</v>
      </c>
      <c r="M79" s="88" t="s">
        <v>422</v>
      </c>
    </row>
    <row r="80" spans="2:13">
      <c r="B80" s="68" t="s">
        <v>376</v>
      </c>
      <c r="C80" s="4" t="s">
        <v>455</v>
      </c>
      <c r="D80" s="4" t="s">
        <v>458</v>
      </c>
      <c r="E80" s="4" t="s">
        <v>459</v>
      </c>
      <c r="F80" s="4" t="s">
        <v>456</v>
      </c>
      <c r="G80" s="4" t="s">
        <v>461</v>
      </c>
      <c r="H80" s="4" t="s">
        <v>462</v>
      </c>
      <c r="I80" s="63"/>
      <c r="J80" s="4" t="s">
        <v>412</v>
      </c>
      <c r="K80" s="4" t="s">
        <v>415</v>
      </c>
      <c r="L80" s="88" t="s">
        <v>400</v>
      </c>
      <c r="M80" s="88" t="s">
        <v>422</v>
      </c>
    </row>
    <row r="81" spans="2:13">
      <c r="B81" s="78" t="s">
        <v>429</v>
      </c>
      <c r="C81" s="4" t="s">
        <v>455</v>
      </c>
      <c r="D81" s="4" t="s">
        <v>458</v>
      </c>
      <c r="E81" s="4" t="s">
        <v>459</v>
      </c>
      <c r="F81" s="4" t="s">
        <v>456</v>
      </c>
      <c r="G81" s="4" t="s">
        <v>461</v>
      </c>
      <c r="H81" s="4" t="s">
        <v>462</v>
      </c>
      <c r="I81" s="63"/>
      <c r="J81" s="4" t="s">
        <v>419</v>
      </c>
      <c r="K81" s="4" t="s">
        <v>415</v>
      </c>
      <c r="L81" s="88" t="s">
        <v>396</v>
      </c>
      <c r="M81" s="88" t="s">
        <v>404</v>
      </c>
    </row>
    <row r="82" spans="2:13">
      <c r="B82" s="78" t="s">
        <v>430</v>
      </c>
      <c r="C82" s="4" t="s">
        <v>400</v>
      </c>
      <c r="D82" s="4" t="s">
        <v>411</v>
      </c>
      <c r="E82" s="4" t="s">
        <v>460</v>
      </c>
      <c r="F82" s="4" t="s">
        <v>457</v>
      </c>
      <c r="G82" s="4" t="s">
        <v>463</v>
      </c>
      <c r="H82" s="4" t="s">
        <v>464</v>
      </c>
      <c r="I82" s="63"/>
      <c r="J82" s="4" t="s">
        <v>419</v>
      </c>
      <c r="K82" s="4" t="s">
        <v>415</v>
      </c>
      <c r="L82" s="88" t="s">
        <v>396</v>
      </c>
      <c r="M82" s="88" t="s">
        <v>404</v>
      </c>
    </row>
    <row r="83" spans="2:13">
      <c r="B83" s="68" t="s">
        <v>377</v>
      </c>
      <c r="C83" s="4" t="s">
        <v>455</v>
      </c>
      <c r="D83" s="4" t="s">
        <v>458</v>
      </c>
      <c r="E83" s="4" t="s">
        <v>459</v>
      </c>
      <c r="F83" s="4" t="s">
        <v>456</v>
      </c>
      <c r="G83" s="4" t="s">
        <v>461</v>
      </c>
      <c r="H83" s="4" t="s">
        <v>462</v>
      </c>
      <c r="I83" s="63"/>
      <c r="J83" s="4" t="s">
        <v>419</v>
      </c>
      <c r="K83" s="4" t="s">
        <v>415</v>
      </c>
      <c r="L83" s="88" t="s">
        <v>396</v>
      </c>
      <c r="M83" s="88" t="s">
        <v>404</v>
      </c>
    </row>
    <row r="84" spans="2:13">
      <c r="B84" s="68" t="s">
        <v>378</v>
      </c>
      <c r="C84" s="4" t="s">
        <v>455</v>
      </c>
      <c r="D84" s="4" t="s">
        <v>458</v>
      </c>
      <c r="E84" s="4" t="s">
        <v>459</v>
      </c>
      <c r="F84" s="4" t="s">
        <v>456</v>
      </c>
      <c r="G84" s="4" t="s">
        <v>461</v>
      </c>
      <c r="H84" s="4" t="s">
        <v>462</v>
      </c>
      <c r="I84" s="63"/>
      <c r="J84" s="4" t="s">
        <v>419</v>
      </c>
      <c r="K84" s="4" t="s">
        <v>415</v>
      </c>
      <c r="L84" s="88" t="s">
        <v>396</v>
      </c>
      <c r="M84" s="88" t="s">
        <v>404</v>
      </c>
    </row>
    <row r="85" spans="2:13">
      <c r="B85" s="68" t="s">
        <v>379</v>
      </c>
      <c r="C85" s="4" t="s">
        <v>455</v>
      </c>
      <c r="D85" s="4" t="s">
        <v>458</v>
      </c>
      <c r="E85" s="4" t="s">
        <v>459</v>
      </c>
      <c r="F85" s="4" t="s">
        <v>456</v>
      </c>
      <c r="G85" s="4" t="s">
        <v>461</v>
      </c>
      <c r="H85" s="4" t="s">
        <v>462</v>
      </c>
      <c r="I85" s="63"/>
      <c r="J85" s="4" t="s">
        <v>419</v>
      </c>
      <c r="K85" s="4" t="s">
        <v>415</v>
      </c>
      <c r="L85" s="88" t="s">
        <v>396</v>
      </c>
      <c r="M85" s="88" t="s">
        <v>404</v>
      </c>
    </row>
    <row r="86" spans="2:13" ht="18.600000000000001" thickBot="1">
      <c r="B86" s="74" t="s">
        <v>380</v>
      </c>
      <c r="C86" s="4" t="s">
        <v>455</v>
      </c>
      <c r="D86" s="4" t="s">
        <v>458</v>
      </c>
      <c r="E86" s="4" t="s">
        <v>459</v>
      </c>
      <c r="F86" s="4" t="s">
        <v>456</v>
      </c>
      <c r="G86" s="4" t="s">
        <v>461</v>
      </c>
      <c r="H86" s="4" t="s">
        <v>462</v>
      </c>
      <c r="I86" s="63"/>
      <c r="J86" s="4" t="s">
        <v>419</v>
      </c>
      <c r="K86" s="4" t="s">
        <v>415</v>
      </c>
      <c r="L86" s="88" t="s">
        <v>396</v>
      </c>
      <c r="M86" s="88" t="s">
        <v>404</v>
      </c>
    </row>
    <row r="87" spans="2:13">
      <c r="B87" s="68" t="s">
        <v>80</v>
      </c>
      <c r="C87" s="4" t="s">
        <v>455</v>
      </c>
      <c r="D87" s="4" t="s">
        <v>458</v>
      </c>
      <c r="E87" s="4" t="s">
        <v>459</v>
      </c>
      <c r="F87" s="4" t="s">
        <v>456</v>
      </c>
      <c r="G87" s="4" t="s">
        <v>461</v>
      </c>
      <c r="H87" s="4" t="s">
        <v>462</v>
      </c>
      <c r="I87" s="63"/>
      <c r="J87" s="4" t="s">
        <v>414</v>
      </c>
      <c r="K87" s="4" t="s">
        <v>415</v>
      </c>
      <c r="L87" s="88" t="s">
        <v>416</v>
      </c>
      <c r="M87" s="88" t="s">
        <v>417</v>
      </c>
    </row>
    <row r="88" spans="2:13">
      <c r="B88" s="68" t="s">
        <v>89</v>
      </c>
      <c r="C88" s="4" t="s">
        <v>455</v>
      </c>
      <c r="D88" s="4" t="s">
        <v>458</v>
      </c>
      <c r="E88" s="4" t="s">
        <v>459</v>
      </c>
      <c r="F88" s="4" t="s">
        <v>456</v>
      </c>
      <c r="G88" s="4" t="s">
        <v>461</v>
      </c>
      <c r="H88" s="4" t="s">
        <v>462</v>
      </c>
      <c r="I88" s="63"/>
      <c r="J88" s="4" t="s">
        <v>414</v>
      </c>
      <c r="K88" s="4" t="s">
        <v>415</v>
      </c>
      <c r="L88" s="88" t="s">
        <v>416</v>
      </c>
      <c r="M88" s="88" t="s">
        <v>417</v>
      </c>
    </row>
    <row r="89" spans="2:13">
      <c r="B89" s="68" t="s">
        <v>98</v>
      </c>
      <c r="C89" s="4" t="s">
        <v>455</v>
      </c>
      <c r="D89" s="4" t="s">
        <v>458</v>
      </c>
      <c r="E89" s="4" t="s">
        <v>459</v>
      </c>
      <c r="F89" s="4" t="s">
        <v>456</v>
      </c>
      <c r="G89" s="4" t="s">
        <v>461</v>
      </c>
      <c r="H89" s="4" t="s">
        <v>462</v>
      </c>
      <c r="I89" s="63"/>
      <c r="J89" s="4" t="s">
        <v>414</v>
      </c>
      <c r="K89" s="4" t="s">
        <v>415</v>
      </c>
      <c r="L89" s="88" t="s">
        <v>416</v>
      </c>
      <c r="M89" s="88" t="s">
        <v>417</v>
      </c>
    </row>
    <row r="90" spans="2:13">
      <c r="B90" s="68" t="s">
        <v>107</v>
      </c>
      <c r="C90" s="4" t="s">
        <v>455</v>
      </c>
      <c r="D90" s="4" t="s">
        <v>458</v>
      </c>
      <c r="E90" s="4" t="s">
        <v>459</v>
      </c>
      <c r="F90" s="4" t="s">
        <v>456</v>
      </c>
      <c r="G90" s="4" t="s">
        <v>461</v>
      </c>
      <c r="H90" s="4" t="s">
        <v>462</v>
      </c>
      <c r="I90" s="63"/>
      <c r="J90" s="4" t="s">
        <v>414</v>
      </c>
      <c r="K90" s="4" t="s">
        <v>415</v>
      </c>
      <c r="L90" s="88" t="s">
        <v>416</v>
      </c>
      <c r="M90" s="88" t="s">
        <v>417</v>
      </c>
    </row>
    <row r="91" spans="2:13">
      <c r="B91" s="68" t="s">
        <v>116</v>
      </c>
      <c r="C91" s="4" t="s">
        <v>455</v>
      </c>
      <c r="D91" s="4" t="s">
        <v>458</v>
      </c>
      <c r="E91" s="4" t="s">
        <v>459</v>
      </c>
      <c r="F91" s="4" t="s">
        <v>456</v>
      </c>
      <c r="G91" s="4" t="s">
        <v>461</v>
      </c>
      <c r="H91" s="4" t="s">
        <v>462</v>
      </c>
      <c r="I91" s="63"/>
      <c r="J91" s="4" t="s">
        <v>414</v>
      </c>
      <c r="K91" s="4" t="s">
        <v>415</v>
      </c>
      <c r="L91" s="88" t="s">
        <v>416</v>
      </c>
      <c r="M91" s="88" t="s">
        <v>417</v>
      </c>
    </row>
    <row r="92" spans="2:13">
      <c r="B92" s="68" t="s">
        <v>125</v>
      </c>
      <c r="C92" s="4" t="s">
        <v>455</v>
      </c>
      <c r="D92" s="4" t="s">
        <v>458</v>
      </c>
      <c r="E92" s="4" t="s">
        <v>459</v>
      </c>
      <c r="F92" s="4" t="s">
        <v>456</v>
      </c>
      <c r="G92" s="4" t="s">
        <v>461</v>
      </c>
      <c r="H92" s="4" t="s">
        <v>462</v>
      </c>
      <c r="I92" s="63"/>
      <c r="J92" s="4" t="s">
        <v>414</v>
      </c>
      <c r="K92" s="4" t="s">
        <v>415</v>
      </c>
      <c r="L92" s="88" t="s">
        <v>416</v>
      </c>
      <c r="M92" s="88" t="s">
        <v>417</v>
      </c>
    </row>
    <row r="93" spans="2:13">
      <c r="B93" s="68" t="s">
        <v>133</v>
      </c>
      <c r="C93" s="72"/>
      <c r="E93" s="4"/>
      <c r="F93" s="72"/>
      <c r="G93" s="4"/>
      <c r="H93" s="4"/>
      <c r="I93" s="63"/>
      <c r="J93" s="4"/>
      <c r="K93" s="4"/>
    </row>
    <row r="94" spans="2:13">
      <c r="B94" s="68" t="s">
        <v>142</v>
      </c>
      <c r="C94" s="4" t="s">
        <v>455</v>
      </c>
      <c r="D94" s="4" t="s">
        <v>458</v>
      </c>
      <c r="E94" s="4" t="s">
        <v>459</v>
      </c>
      <c r="F94" s="4" t="s">
        <v>456</v>
      </c>
      <c r="G94" s="4" t="s">
        <v>461</v>
      </c>
      <c r="H94" s="4" t="s">
        <v>462</v>
      </c>
      <c r="I94" s="63"/>
      <c r="J94" s="4" t="s">
        <v>414</v>
      </c>
      <c r="K94" s="4" t="s">
        <v>415</v>
      </c>
      <c r="L94" s="88" t="s">
        <v>416</v>
      </c>
      <c r="M94" s="88" t="s">
        <v>417</v>
      </c>
    </row>
    <row r="95" spans="2:13">
      <c r="B95" s="68" t="s">
        <v>151</v>
      </c>
      <c r="C95" s="4" t="s">
        <v>455</v>
      </c>
      <c r="D95" s="4" t="s">
        <v>458</v>
      </c>
      <c r="E95" s="4" t="s">
        <v>459</v>
      </c>
      <c r="F95" s="4" t="s">
        <v>456</v>
      </c>
      <c r="G95" s="4" t="s">
        <v>461</v>
      </c>
      <c r="H95" s="4" t="s">
        <v>462</v>
      </c>
      <c r="I95" s="63"/>
      <c r="J95" s="4" t="s">
        <v>414</v>
      </c>
      <c r="K95" s="4" t="s">
        <v>415</v>
      </c>
      <c r="L95" s="88" t="s">
        <v>416</v>
      </c>
      <c r="M95" s="88" t="s">
        <v>417</v>
      </c>
    </row>
    <row r="96" spans="2:13">
      <c r="B96" s="68" t="s">
        <v>160</v>
      </c>
      <c r="C96" s="4" t="s">
        <v>455</v>
      </c>
      <c r="D96" s="4" t="s">
        <v>458</v>
      </c>
      <c r="E96" s="4" t="s">
        <v>459</v>
      </c>
      <c r="F96" s="4" t="s">
        <v>456</v>
      </c>
      <c r="G96" s="4" t="s">
        <v>461</v>
      </c>
      <c r="H96" s="4" t="s">
        <v>462</v>
      </c>
      <c r="I96" s="63"/>
      <c r="J96" s="4" t="s">
        <v>414</v>
      </c>
      <c r="K96" s="4" t="s">
        <v>415</v>
      </c>
      <c r="L96" s="88" t="s">
        <v>416</v>
      </c>
      <c r="M96" s="88" t="s">
        <v>417</v>
      </c>
    </row>
    <row r="97" spans="2:13">
      <c r="B97" s="68" t="s">
        <v>169</v>
      </c>
      <c r="C97" s="4" t="s">
        <v>455</v>
      </c>
      <c r="D97" s="4" t="s">
        <v>458</v>
      </c>
      <c r="E97" s="4" t="s">
        <v>459</v>
      </c>
      <c r="F97" s="4" t="s">
        <v>456</v>
      </c>
      <c r="G97" s="4" t="s">
        <v>461</v>
      </c>
      <c r="H97" s="4" t="s">
        <v>462</v>
      </c>
      <c r="I97" s="63"/>
      <c r="J97" s="4" t="s">
        <v>414</v>
      </c>
      <c r="K97" s="4" t="s">
        <v>415</v>
      </c>
      <c r="L97" s="88" t="s">
        <v>416</v>
      </c>
      <c r="M97" s="88" t="s">
        <v>417</v>
      </c>
    </row>
    <row r="98" spans="2:13">
      <c r="B98" s="68" t="s">
        <v>178</v>
      </c>
      <c r="C98" s="4" t="s">
        <v>455</v>
      </c>
      <c r="D98" s="4" t="s">
        <v>458</v>
      </c>
      <c r="E98" s="4" t="s">
        <v>459</v>
      </c>
      <c r="F98" s="4" t="s">
        <v>456</v>
      </c>
      <c r="G98" s="4" t="s">
        <v>461</v>
      </c>
      <c r="H98" s="4" t="s">
        <v>462</v>
      </c>
      <c r="I98" s="63"/>
      <c r="J98" s="4" t="s">
        <v>414</v>
      </c>
      <c r="K98" s="4" t="s">
        <v>415</v>
      </c>
      <c r="L98" s="88" t="s">
        <v>416</v>
      </c>
      <c r="M98" s="88" t="s">
        <v>417</v>
      </c>
    </row>
    <row r="99" spans="2:13">
      <c r="B99" s="68" t="s">
        <v>187</v>
      </c>
      <c r="C99" s="4" t="s">
        <v>455</v>
      </c>
      <c r="D99" s="4" t="s">
        <v>458</v>
      </c>
      <c r="E99" s="4" t="s">
        <v>459</v>
      </c>
      <c r="F99" s="4" t="s">
        <v>456</v>
      </c>
      <c r="G99" s="4" t="s">
        <v>461</v>
      </c>
      <c r="H99" s="4" t="s">
        <v>462</v>
      </c>
      <c r="I99" s="63"/>
      <c r="J99" s="4" t="s">
        <v>414</v>
      </c>
      <c r="K99" s="4" t="s">
        <v>415</v>
      </c>
      <c r="L99" s="88" t="s">
        <v>416</v>
      </c>
      <c r="M99" s="88" t="s">
        <v>417</v>
      </c>
    </row>
    <row r="100" spans="2:13">
      <c r="B100" s="68" t="s">
        <v>196</v>
      </c>
      <c r="C100" s="4" t="s">
        <v>455</v>
      </c>
      <c r="D100" s="4" t="s">
        <v>458</v>
      </c>
      <c r="E100" s="4" t="s">
        <v>459</v>
      </c>
      <c r="F100" s="4" t="s">
        <v>456</v>
      </c>
      <c r="G100" s="4" t="s">
        <v>461</v>
      </c>
      <c r="H100" s="4" t="s">
        <v>462</v>
      </c>
      <c r="I100" s="63"/>
      <c r="J100" s="4" t="s">
        <v>414</v>
      </c>
      <c r="K100" s="4" t="s">
        <v>415</v>
      </c>
      <c r="L100" s="88" t="s">
        <v>416</v>
      </c>
      <c r="M100" s="88" t="s">
        <v>417</v>
      </c>
    </row>
    <row r="101" spans="2:13">
      <c r="B101" s="68" t="s">
        <v>205</v>
      </c>
      <c r="C101" s="4" t="s">
        <v>455</v>
      </c>
      <c r="D101" s="4" t="s">
        <v>458</v>
      </c>
      <c r="E101" s="4" t="s">
        <v>459</v>
      </c>
      <c r="F101" s="4" t="s">
        <v>456</v>
      </c>
      <c r="G101" s="4" t="s">
        <v>461</v>
      </c>
      <c r="H101" s="4" t="s">
        <v>462</v>
      </c>
      <c r="I101" s="63"/>
      <c r="J101" s="4" t="s">
        <v>414</v>
      </c>
      <c r="K101" s="4" t="s">
        <v>415</v>
      </c>
      <c r="L101" s="88" t="s">
        <v>416</v>
      </c>
      <c r="M101" s="88" t="s">
        <v>417</v>
      </c>
    </row>
    <row r="102" spans="2:13">
      <c r="B102" s="68" t="s">
        <v>214</v>
      </c>
      <c r="C102" s="4" t="s">
        <v>455</v>
      </c>
      <c r="D102" s="4" t="s">
        <v>458</v>
      </c>
      <c r="E102" s="4" t="s">
        <v>459</v>
      </c>
      <c r="F102" s="4" t="s">
        <v>456</v>
      </c>
      <c r="G102" s="4" t="s">
        <v>461</v>
      </c>
      <c r="H102" s="4" t="s">
        <v>462</v>
      </c>
      <c r="I102" s="63"/>
      <c r="J102" s="4" t="s">
        <v>414</v>
      </c>
      <c r="K102" s="4" t="s">
        <v>415</v>
      </c>
      <c r="L102" s="88" t="s">
        <v>416</v>
      </c>
      <c r="M102" s="88" t="s">
        <v>417</v>
      </c>
    </row>
    <row r="103" spans="2:13">
      <c r="B103" s="68" t="s">
        <v>223</v>
      </c>
      <c r="C103" s="4" t="s">
        <v>455</v>
      </c>
      <c r="D103" s="4" t="s">
        <v>458</v>
      </c>
      <c r="E103" s="4" t="s">
        <v>459</v>
      </c>
      <c r="F103" s="4" t="s">
        <v>456</v>
      </c>
      <c r="G103" s="4" t="s">
        <v>461</v>
      </c>
      <c r="H103" s="4" t="s">
        <v>462</v>
      </c>
      <c r="I103" s="63"/>
      <c r="J103" s="4" t="s">
        <v>414</v>
      </c>
      <c r="K103" s="4" t="s">
        <v>415</v>
      </c>
      <c r="L103" s="88" t="s">
        <v>416</v>
      </c>
      <c r="M103" s="88" t="s">
        <v>417</v>
      </c>
    </row>
    <row r="104" spans="2:13">
      <c r="B104" s="68" t="s">
        <v>232</v>
      </c>
      <c r="C104" s="4" t="s">
        <v>455</v>
      </c>
      <c r="D104" s="4" t="s">
        <v>458</v>
      </c>
      <c r="E104" s="4" t="s">
        <v>459</v>
      </c>
      <c r="F104" s="4" t="s">
        <v>456</v>
      </c>
      <c r="G104" s="4" t="s">
        <v>461</v>
      </c>
      <c r="H104" s="4" t="s">
        <v>462</v>
      </c>
      <c r="I104" s="63"/>
      <c r="J104" s="4" t="s">
        <v>414</v>
      </c>
      <c r="K104" s="4" t="s">
        <v>415</v>
      </c>
      <c r="L104" s="88" t="s">
        <v>416</v>
      </c>
      <c r="M104" s="88" t="s">
        <v>417</v>
      </c>
    </row>
    <row r="105" spans="2:13">
      <c r="B105" s="68" t="s">
        <v>239</v>
      </c>
      <c r="C105" s="4" t="s">
        <v>455</v>
      </c>
      <c r="D105" s="4" t="s">
        <v>458</v>
      </c>
      <c r="E105" s="4" t="s">
        <v>459</v>
      </c>
      <c r="F105" s="4" t="s">
        <v>456</v>
      </c>
      <c r="G105" s="4" t="s">
        <v>461</v>
      </c>
      <c r="H105" s="4" t="s">
        <v>462</v>
      </c>
      <c r="I105" s="63"/>
      <c r="J105" s="4" t="s">
        <v>414</v>
      </c>
      <c r="K105" s="4" t="s">
        <v>415</v>
      </c>
      <c r="L105" s="88" t="s">
        <v>416</v>
      </c>
      <c r="M105" s="88" t="s">
        <v>417</v>
      </c>
    </row>
    <row r="106" spans="2:13">
      <c r="B106" s="68" t="s">
        <v>246</v>
      </c>
      <c r="C106" s="4" t="s">
        <v>455</v>
      </c>
      <c r="D106" s="4" t="s">
        <v>458</v>
      </c>
      <c r="E106" s="4" t="s">
        <v>459</v>
      </c>
      <c r="F106" s="4" t="s">
        <v>456</v>
      </c>
      <c r="G106" s="4" t="s">
        <v>461</v>
      </c>
      <c r="H106" s="4" t="s">
        <v>462</v>
      </c>
      <c r="I106" s="63"/>
      <c r="J106" s="4" t="s">
        <v>414</v>
      </c>
      <c r="K106" s="4" t="s">
        <v>415</v>
      </c>
      <c r="L106" s="88" t="s">
        <v>416</v>
      </c>
      <c r="M106" s="88" t="s">
        <v>417</v>
      </c>
    </row>
    <row r="107" spans="2:13">
      <c r="B107" s="68" t="s">
        <v>252</v>
      </c>
      <c r="C107" s="4" t="s">
        <v>455</v>
      </c>
      <c r="D107" s="4" t="s">
        <v>458</v>
      </c>
      <c r="E107" s="4" t="s">
        <v>459</v>
      </c>
      <c r="F107" s="4" t="s">
        <v>456</v>
      </c>
      <c r="G107" s="4" t="s">
        <v>461</v>
      </c>
      <c r="H107" s="4" t="s">
        <v>462</v>
      </c>
      <c r="I107" s="63"/>
      <c r="J107" s="4" t="s">
        <v>414</v>
      </c>
      <c r="K107" s="4" t="s">
        <v>415</v>
      </c>
      <c r="L107" s="88" t="s">
        <v>416</v>
      </c>
      <c r="M107" s="88" t="s">
        <v>417</v>
      </c>
    </row>
    <row r="108" spans="2:13">
      <c r="B108" s="68" t="s">
        <v>258</v>
      </c>
      <c r="C108" s="4" t="s">
        <v>455</v>
      </c>
      <c r="D108" s="4" t="s">
        <v>458</v>
      </c>
      <c r="E108" s="4" t="s">
        <v>459</v>
      </c>
      <c r="F108" s="4" t="s">
        <v>456</v>
      </c>
      <c r="G108" s="4" t="s">
        <v>461</v>
      </c>
      <c r="H108" s="4" t="s">
        <v>462</v>
      </c>
      <c r="I108" s="63"/>
      <c r="J108" s="4" t="s">
        <v>414</v>
      </c>
      <c r="K108" s="4" t="s">
        <v>415</v>
      </c>
      <c r="L108" s="88" t="s">
        <v>416</v>
      </c>
      <c r="M108" s="88" t="s">
        <v>417</v>
      </c>
    </row>
    <row r="109" spans="2:13">
      <c r="B109" s="68" t="s">
        <v>264</v>
      </c>
      <c r="C109" s="4" t="s">
        <v>455</v>
      </c>
      <c r="D109" s="4" t="s">
        <v>458</v>
      </c>
      <c r="E109" s="4" t="s">
        <v>459</v>
      </c>
      <c r="F109" s="4" t="s">
        <v>456</v>
      </c>
      <c r="G109" s="4" t="s">
        <v>461</v>
      </c>
      <c r="H109" s="4" t="s">
        <v>462</v>
      </c>
      <c r="I109" s="63"/>
      <c r="J109" s="4" t="s">
        <v>414</v>
      </c>
      <c r="K109" s="4" t="s">
        <v>415</v>
      </c>
      <c r="L109" s="88" t="s">
        <v>416</v>
      </c>
      <c r="M109" s="88" t="s">
        <v>417</v>
      </c>
    </row>
    <row r="110" spans="2:13">
      <c r="B110" s="68" t="s">
        <v>269</v>
      </c>
      <c r="C110" s="4" t="s">
        <v>455</v>
      </c>
      <c r="D110" s="4" t="s">
        <v>458</v>
      </c>
      <c r="E110" s="4" t="s">
        <v>459</v>
      </c>
      <c r="F110" s="4" t="s">
        <v>456</v>
      </c>
      <c r="G110" s="4" t="s">
        <v>461</v>
      </c>
      <c r="H110" s="4" t="s">
        <v>462</v>
      </c>
      <c r="I110" s="63"/>
      <c r="J110" s="4" t="s">
        <v>414</v>
      </c>
      <c r="K110" s="4" t="s">
        <v>415</v>
      </c>
      <c r="L110" s="88" t="s">
        <v>416</v>
      </c>
      <c r="M110" s="88" t="s">
        <v>417</v>
      </c>
    </row>
    <row r="111" spans="2:13">
      <c r="B111" s="68" t="s">
        <v>274</v>
      </c>
      <c r="C111" s="4" t="s">
        <v>455</v>
      </c>
      <c r="D111" s="4" t="s">
        <v>458</v>
      </c>
      <c r="E111" s="4" t="s">
        <v>459</v>
      </c>
      <c r="F111" s="4" t="s">
        <v>456</v>
      </c>
      <c r="G111" s="4" t="s">
        <v>461</v>
      </c>
      <c r="H111" s="4" t="s">
        <v>462</v>
      </c>
      <c r="I111" s="63"/>
      <c r="J111" s="4" t="s">
        <v>414</v>
      </c>
      <c r="K111" s="4" t="s">
        <v>415</v>
      </c>
      <c r="L111" s="88" t="s">
        <v>416</v>
      </c>
      <c r="M111" s="88" t="s">
        <v>417</v>
      </c>
    </row>
    <row r="112" spans="2:13">
      <c r="B112" s="68" t="s">
        <v>279</v>
      </c>
      <c r="C112" s="4" t="s">
        <v>455</v>
      </c>
      <c r="D112" s="4" t="s">
        <v>458</v>
      </c>
      <c r="E112" s="4" t="s">
        <v>459</v>
      </c>
      <c r="F112" s="4" t="s">
        <v>456</v>
      </c>
      <c r="G112" s="4" t="s">
        <v>461</v>
      </c>
      <c r="H112" s="4" t="s">
        <v>462</v>
      </c>
      <c r="I112" s="63"/>
      <c r="J112" s="4" t="s">
        <v>414</v>
      </c>
      <c r="K112" s="4" t="s">
        <v>415</v>
      </c>
      <c r="L112" s="88" t="s">
        <v>416</v>
      </c>
      <c r="M112" s="88" t="s">
        <v>417</v>
      </c>
    </row>
    <row r="113" spans="2:13">
      <c r="B113" s="68" t="s">
        <v>284</v>
      </c>
      <c r="C113" s="4" t="s">
        <v>455</v>
      </c>
      <c r="D113" s="4" t="s">
        <v>458</v>
      </c>
      <c r="E113" s="4" t="s">
        <v>459</v>
      </c>
      <c r="F113" s="4" t="s">
        <v>456</v>
      </c>
      <c r="G113" s="4" t="s">
        <v>461</v>
      </c>
      <c r="H113" s="4" t="s">
        <v>462</v>
      </c>
      <c r="I113" s="63"/>
      <c r="J113" s="4" t="s">
        <v>414</v>
      </c>
      <c r="K113" s="4" t="s">
        <v>415</v>
      </c>
      <c r="L113" s="88" t="s">
        <v>416</v>
      </c>
      <c r="M113" s="88" t="s">
        <v>417</v>
      </c>
    </row>
    <row r="114" spans="2:13">
      <c r="B114" s="68" t="s">
        <v>288</v>
      </c>
      <c r="C114" s="4" t="s">
        <v>455</v>
      </c>
      <c r="D114" s="4" t="s">
        <v>458</v>
      </c>
      <c r="E114" s="4" t="s">
        <v>459</v>
      </c>
      <c r="F114" s="4" t="s">
        <v>456</v>
      </c>
      <c r="G114" s="4" t="s">
        <v>461</v>
      </c>
      <c r="H114" s="4" t="s">
        <v>462</v>
      </c>
      <c r="I114" s="63"/>
      <c r="J114" s="4" t="s">
        <v>414</v>
      </c>
      <c r="K114" s="4" t="s">
        <v>415</v>
      </c>
      <c r="L114" s="88" t="s">
        <v>416</v>
      </c>
      <c r="M114" s="88" t="s">
        <v>417</v>
      </c>
    </row>
    <row r="115" spans="2:13">
      <c r="B115" s="68" t="s">
        <v>292</v>
      </c>
      <c r="C115" s="4" t="s">
        <v>455</v>
      </c>
      <c r="D115" s="4" t="s">
        <v>458</v>
      </c>
      <c r="E115" s="4" t="s">
        <v>459</v>
      </c>
      <c r="F115" s="4" t="s">
        <v>456</v>
      </c>
      <c r="G115" s="4" t="s">
        <v>461</v>
      </c>
      <c r="H115" s="4" t="s">
        <v>462</v>
      </c>
      <c r="I115" s="63"/>
      <c r="J115" s="4" t="s">
        <v>414</v>
      </c>
      <c r="K115" s="4" t="s">
        <v>415</v>
      </c>
      <c r="L115" s="88" t="s">
        <v>416</v>
      </c>
      <c r="M115" s="88" t="s">
        <v>417</v>
      </c>
    </row>
    <row r="116" spans="2:13">
      <c r="B116" s="68" t="s">
        <v>161</v>
      </c>
      <c r="C116" s="4" t="s">
        <v>455</v>
      </c>
      <c r="D116" s="4" t="s">
        <v>458</v>
      </c>
      <c r="E116" s="4" t="s">
        <v>459</v>
      </c>
      <c r="F116" s="4" t="s">
        <v>456</v>
      </c>
      <c r="G116" s="4" t="s">
        <v>461</v>
      </c>
      <c r="H116" s="4" t="s">
        <v>462</v>
      </c>
      <c r="I116" s="63"/>
      <c r="J116" s="4" t="s">
        <v>414</v>
      </c>
      <c r="K116" s="4" t="s">
        <v>415</v>
      </c>
      <c r="L116" s="88" t="s">
        <v>416</v>
      </c>
      <c r="M116" s="88" t="s">
        <v>417</v>
      </c>
    </row>
    <row r="117" spans="2:13">
      <c r="B117" s="68" t="s">
        <v>301</v>
      </c>
      <c r="C117" s="4" t="s">
        <v>455</v>
      </c>
      <c r="D117" s="4" t="s">
        <v>458</v>
      </c>
      <c r="E117" s="4" t="s">
        <v>459</v>
      </c>
      <c r="F117" s="4" t="s">
        <v>456</v>
      </c>
      <c r="G117" s="4" t="s">
        <v>461</v>
      </c>
      <c r="H117" s="4" t="s">
        <v>462</v>
      </c>
      <c r="I117" s="63"/>
      <c r="J117" s="4" t="s">
        <v>414</v>
      </c>
      <c r="K117" s="4" t="s">
        <v>415</v>
      </c>
      <c r="L117" s="88" t="s">
        <v>416</v>
      </c>
      <c r="M117" s="88" t="s">
        <v>417</v>
      </c>
    </row>
    <row r="118" spans="2:13">
      <c r="B118" s="68" t="s">
        <v>230</v>
      </c>
      <c r="C118" s="4" t="s">
        <v>455</v>
      </c>
      <c r="D118" s="4" t="s">
        <v>458</v>
      </c>
      <c r="E118" s="4" t="s">
        <v>459</v>
      </c>
      <c r="F118" s="4" t="s">
        <v>456</v>
      </c>
      <c r="G118" s="4" t="s">
        <v>461</v>
      </c>
      <c r="H118" s="4" t="s">
        <v>462</v>
      </c>
      <c r="I118" s="63"/>
      <c r="J118" s="4" t="s">
        <v>414</v>
      </c>
      <c r="K118" s="4" t="s">
        <v>415</v>
      </c>
      <c r="L118" s="88" t="s">
        <v>416</v>
      </c>
      <c r="M118" s="88" t="s">
        <v>417</v>
      </c>
    </row>
    <row r="119" spans="2:13" ht="18.600000000000001" thickBot="1">
      <c r="B119" s="74" t="s">
        <v>310</v>
      </c>
      <c r="C119" s="4" t="s">
        <v>455</v>
      </c>
      <c r="D119" s="4" t="s">
        <v>458</v>
      </c>
      <c r="E119" s="4" t="s">
        <v>459</v>
      </c>
      <c r="F119" s="4" t="s">
        <v>456</v>
      </c>
      <c r="G119" s="4" t="s">
        <v>461</v>
      </c>
      <c r="H119" s="4" t="s">
        <v>462</v>
      </c>
      <c r="I119" s="63"/>
      <c r="J119" s="4" t="s">
        <v>414</v>
      </c>
      <c r="K119" s="4" t="s">
        <v>415</v>
      </c>
      <c r="L119" s="88" t="s">
        <v>416</v>
      </c>
      <c r="M119" s="88" t="s">
        <v>417</v>
      </c>
    </row>
    <row r="120" spans="2:13">
      <c r="B120" s="68" t="s">
        <v>81</v>
      </c>
      <c r="C120" s="4" t="s">
        <v>455</v>
      </c>
      <c r="D120" s="4" t="s">
        <v>458</v>
      </c>
      <c r="E120" s="4" t="s">
        <v>459</v>
      </c>
      <c r="F120" s="4" t="s">
        <v>456</v>
      </c>
      <c r="G120" s="4" t="s">
        <v>461</v>
      </c>
      <c r="H120" s="4" t="s">
        <v>462</v>
      </c>
      <c r="I120" s="63"/>
      <c r="J120" s="4" t="s">
        <v>417</v>
      </c>
      <c r="K120" s="4" t="s">
        <v>396</v>
      </c>
      <c r="L120" s="88" t="s">
        <v>414</v>
      </c>
      <c r="M120" s="88" t="s">
        <v>418</v>
      </c>
    </row>
    <row r="121" spans="2:13">
      <c r="B121" s="68" t="s">
        <v>90</v>
      </c>
      <c r="C121" s="4" t="s">
        <v>455</v>
      </c>
      <c r="D121" s="4" t="s">
        <v>458</v>
      </c>
      <c r="E121" s="4" t="s">
        <v>459</v>
      </c>
      <c r="F121" s="4" t="s">
        <v>456</v>
      </c>
      <c r="G121" s="4" t="s">
        <v>461</v>
      </c>
      <c r="H121" s="4" t="s">
        <v>462</v>
      </c>
      <c r="I121" s="63"/>
      <c r="J121" s="4" t="s">
        <v>417</v>
      </c>
      <c r="K121" s="4" t="s">
        <v>396</v>
      </c>
      <c r="L121" s="88" t="s">
        <v>414</v>
      </c>
      <c r="M121" s="88" t="s">
        <v>418</v>
      </c>
    </row>
    <row r="122" spans="2:13">
      <c r="B122" s="68" t="s">
        <v>99</v>
      </c>
      <c r="C122" s="4" t="s">
        <v>455</v>
      </c>
      <c r="D122" s="4" t="s">
        <v>458</v>
      </c>
      <c r="E122" s="4" t="s">
        <v>459</v>
      </c>
      <c r="F122" s="4" t="s">
        <v>456</v>
      </c>
      <c r="G122" s="4" t="s">
        <v>461</v>
      </c>
      <c r="H122" s="4" t="s">
        <v>462</v>
      </c>
      <c r="I122" s="63"/>
      <c r="J122" s="4" t="s">
        <v>417</v>
      </c>
      <c r="K122" s="4" t="s">
        <v>396</v>
      </c>
      <c r="L122" s="88" t="s">
        <v>414</v>
      </c>
      <c r="M122" s="88" t="s">
        <v>418</v>
      </c>
    </row>
    <row r="123" spans="2:13">
      <c r="B123" s="68" t="s">
        <v>108</v>
      </c>
      <c r="C123" s="4" t="s">
        <v>455</v>
      </c>
      <c r="D123" s="4" t="s">
        <v>458</v>
      </c>
      <c r="E123" s="4" t="s">
        <v>459</v>
      </c>
      <c r="F123" s="4" t="s">
        <v>456</v>
      </c>
      <c r="G123" s="4" t="s">
        <v>461</v>
      </c>
      <c r="H123" s="4" t="s">
        <v>462</v>
      </c>
      <c r="I123" s="63"/>
      <c r="J123" s="4" t="s">
        <v>417</v>
      </c>
      <c r="K123" s="4" t="s">
        <v>396</v>
      </c>
      <c r="L123" s="88" t="s">
        <v>414</v>
      </c>
      <c r="M123" s="88" t="s">
        <v>418</v>
      </c>
    </row>
    <row r="124" spans="2:13">
      <c r="B124" s="68" t="s">
        <v>117</v>
      </c>
      <c r="C124" s="4" t="s">
        <v>455</v>
      </c>
      <c r="D124" s="4" t="s">
        <v>458</v>
      </c>
      <c r="E124" s="4" t="s">
        <v>459</v>
      </c>
      <c r="F124" s="4" t="s">
        <v>456</v>
      </c>
      <c r="G124" s="4" t="s">
        <v>461</v>
      </c>
      <c r="H124" s="4" t="s">
        <v>462</v>
      </c>
      <c r="I124" s="63"/>
      <c r="J124" s="4" t="s">
        <v>417</v>
      </c>
      <c r="K124" s="4" t="s">
        <v>396</v>
      </c>
      <c r="L124" s="88" t="s">
        <v>414</v>
      </c>
      <c r="M124" s="88" t="s">
        <v>418</v>
      </c>
    </row>
    <row r="125" spans="2:13">
      <c r="B125" s="68" t="s">
        <v>92</v>
      </c>
      <c r="C125" s="4" t="s">
        <v>455</v>
      </c>
      <c r="D125" s="4" t="s">
        <v>458</v>
      </c>
      <c r="E125" s="4" t="s">
        <v>459</v>
      </c>
      <c r="F125" s="4" t="s">
        <v>456</v>
      </c>
      <c r="G125" s="4" t="s">
        <v>461</v>
      </c>
      <c r="H125" s="4" t="s">
        <v>462</v>
      </c>
      <c r="I125" s="63"/>
      <c r="J125" s="4" t="s">
        <v>417</v>
      </c>
      <c r="K125" s="4" t="s">
        <v>396</v>
      </c>
      <c r="L125" s="88" t="s">
        <v>414</v>
      </c>
      <c r="M125" s="88" t="s">
        <v>418</v>
      </c>
    </row>
    <row r="126" spans="2:13">
      <c r="B126" s="68" t="s">
        <v>134</v>
      </c>
      <c r="C126" s="4" t="s">
        <v>455</v>
      </c>
      <c r="D126" s="4" t="s">
        <v>458</v>
      </c>
      <c r="E126" s="4" t="s">
        <v>459</v>
      </c>
      <c r="F126" s="4" t="s">
        <v>456</v>
      </c>
      <c r="G126" s="4" t="s">
        <v>461</v>
      </c>
      <c r="H126" s="4" t="s">
        <v>462</v>
      </c>
      <c r="I126" s="63"/>
      <c r="J126" s="4" t="s">
        <v>417</v>
      </c>
      <c r="K126" s="4" t="s">
        <v>396</v>
      </c>
      <c r="L126" s="88" t="s">
        <v>414</v>
      </c>
      <c r="M126" s="88" t="s">
        <v>418</v>
      </c>
    </row>
    <row r="127" spans="2:13">
      <c r="B127" s="68" t="s">
        <v>143</v>
      </c>
      <c r="C127" s="4" t="s">
        <v>455</v>
      </c>
      <c r="D127" s="4" t="s">
        <v>458</v>
      </c>
      <c r="E127" s="4" t="s">
        <v>459</v>
      </c>
      <c r="F127" s="4" t="s">
        <v>456</v>
      </c>
      <c r="G127" s="4" t="s">
        <v>461</v>
      </c>
      <c r="H127" s="4" t="s">
        <v>462</v>
      </c>
      <c r="I127" s="63"/>
      <c r="J127" s="4" t="s">
        <v>417</v>
      </c>
      <c r="K127" s="4" t="s">
        <v>396</v>
      </c>
      <c r="L127" s="88" t="s">
        <v>414</v>
      </c>
      <c r="M127" s="88" t="s">
        <v>418</v>
      </c>
    </row>
    <row r="128" spans="2:13">
      <c r="B128" s="68" t="s">
        <v>152</v>
      </c>
      <c r="C128" s="4" t="s">
        <v>455</v>
      </c>
      <c r="D128" s="4" t="s">
        <v>458</v>
      </c>
      <c r="E128" s="4" t="s">
        <v>459</v>
      </c>
      <c r="F128" s="4" t="s">
        <v>456</v>
      </c>
      <c r="G128" s="4" t="s">
        <v>461</v>
      </c>
      <c r="H128" s="4" t="s">
        <v>462</v>
      </c>
      <c r="I128" s="63"/>
      <c r="J128" s="4" t="s">
        <v>417</v>
      </c>
      <c r="K128" s="4" t="s">
        <v>396</v>
      </c>
      <c r="L128" s="88" t="s">
        <v>414</v>
      </c>
      <c r="M128" s="88" t="s">
        <v>418</v>
      </c>
    </row>
    <row r="129" spans="2:13">
      <c r="B129" s="68" t="s">
        <v>161</v>
      </c>
      <c r="C129" s="4" t="s">
        <v>455</v>
      </c>
      <c r="D129" s="4" t="s">
        <v>458</v>
      </c>
      <c r="E129" s="4" t="s">
        <v>459</v>
      </c>
      <c r="F129" s="4" t="s">
        <v>456</v>
      </c>
      <c r="G129" s="4" t="s">
        <v>461</v>
      </c>
      <c r="H129" s="4" t="s">
        <v>462</v>
      </c>
      <c r="I129" s="63"/>
      <c r="J129" s="4" t="s">
        <v>417</v>
      </c>
      <c r="K129" s="4" t="s">
        <v>396</v>
      </c>
      <c r="L129" s="88" t="s">
        <v>414</v>
      </c>
      <c r="M129" s="88" t="s">
        <v>418</v>
      </c>
    </row>
    <row r="130" spans="2:13">
      <c r="B130" s="68" t="s">
        <v>170</v>
      </c>
      <c r="C130" s="4" t="s">
        <v>455</v>
      </c>
      <c r="D130" s="4" t="s">
        <v>458</v>
      </c>
      <c r="E130" s="4" t="s">
        <v>459</v>
      </c>
      <c r="F130" s="4" t="s">
        <v>456</v>
      </c>
      <c r="G130" s="4" t="s">
        <v>461</v>
      </c>
      <c r="H130" s="4" t="s">
        <v>462</v>
      </c>
      <c r="I130" s="63"/>
      <c r="J130" s="4" t="s">
        <v>417</v>
      </c>
      <c r="K130" s="4" t="s">
        <v>396</v>
      </c>
      <c r="L130" s="88" t="s">
        <v>414</v>
      </c>
      <c r="M130" s="88" t="s">
        <v>418</v>
      </c>
    </row>
    <row r="131" spans="2:13">
      <c r="B131" s="68" t="s">
        <v>179</v>
      </c>
      <c r="C131" s="4" t="s">
        <v>455</v>
      </c>
      <c r="D131" s="4" t="s">
        <v>458</v>
      </c>
      <c r="E131" s="4" t="s">
        <v>459</v>
      </c>
      <c r="F131" s="4" t="s">
        <v>456</v>
      </c>
      <c r="G131" s="4" t="s">
        <v>461</v>
      </c>
      <c r="H131" s="4" t="s">
        <v>462</v>
      </c>
      <c r="I131" s="63"/>
      <c r="J131" s="4" t="s">
        <v>417</v>
      </c>
      <c r="K131" s="4" t="s">
        <v>396</v>
      </c>
      <c r="L131" s="88" t="s">
        <v>414</v>
      </c>
      <c r="M131" s="88" t="s">
        <v>418</v>
      </c>
    </row>
    <row r="132" spans="2:13">
      <c r="B132" s="68" t="s">
        <v>188</v>
      </c>
      <c r="C132" s="4" t="s">
        <v>455</v>
      </c>
      <c r="D132" s="4" t="s">
        <v>458</v>
      </c>
      <c r="E132" s="4" t="s">
        <v>459</v>
      </c>
      <c r="F132" s="4" t="s">
        <v>456</v>
      </c>
      <c r="G132" s="4" t="s">
        <v>461</v>
      </c>
      <c r="H132" s="4" t="s">
        <v>462</v>
      </c>
      <c r="I132" s="63"/>
      <c r="J132" s="4" t="s">
        <v>417</v>
      </c>
      <c r="K132" s="4" t="s">
        <v>396</v>
      </c>
      <c r="L132" s="88" t="s">
        <v>414</v>
      </c>
      <c r="M132" s="88" t="s">
        <v>418</v>
      </c>
    </row>
    <row r="133" spans="2:13">
      <c r="B133" s="68" t="s">
        <v>197</v>
      </c>
      <c r="C133" s="4" t="s">
        <v>455</v>
      </c>
      <c r="D133" s="4" t="s">
        <v>458</v>
      </c>
      <c r="E133" s="4" t="s">
        <v>459</v>
      </c>
      <c r="F133" s="4" t="s">
        <v>456</v>
      </c>
      <c r="G133" s="4" t="s">
        <v>461</v>
      </c>
      <c r="H133" s="4" t="s">
        <v>462</v>
      </c>
      <c r="I133" s="63"/>
      <c r="J133" s="4" t="s">
        <v>417</v>
      </c>
      <c r="K133" s="4" t="s">
        <v>396</v>
      </c>
      <c r="L133" s="88" t="s">
        <v>414</v>
      </c>
      <c r="M133" s="88" t="s">
        <v>418</v>
      </c>
    </row>
    <row r="134" spans="2:13">
      <c r="B134" s="68" t="s">
        <v>206</v>
      </c>
      <c r="C134" s="4" t="s">
        <v>455</v>
      </c>
      <c r="D134" s="4" t="s">
        <v>458</v>
      </c>
      <c r="E134" s="4" t="s">
        <v>459</v>
      </c>
      <c r="F134" s="4" t="s">
        <v>456</v>
      </c>
      <c r="G134" s="4" t="s">
        <v>461</v>
      </c>
      <c r="H134" s="4" t="s">
        <v>462</v>
      </c>
      <c r="I134" s="63"/>
      <c r="J134" s="4" t="s">
        <v>417</v>
      </c>
      <c r="K134" s="4" t="s">
        <v>396</v>
      </c>
      <c r="L134" s="88" t="s">
        <v>414</v>
      </c>
      <c r="M134" s="88" t="s">
        <v>418</v>
      </c>
    </row>
    <row r="135" spans="2:13">
      <c r="B135" s="68" t="s">
        <v>215</v>
      </c>
      <c r="C135" s="4" t="s">
        <v>455</v>
      </c>
      <c r="D135" s="4" t="s">
        <v>458</v>
      </c>
      <c r="E135" s="4" t="s">
        <v>459</v>
      </c>
      <c r="F135" s="4" t="s">
        <v>456</v>
      </c>
      <c r="G135" s="4" t="s">
        <v>461</v>
      </c>
      <c r="H135" s="4" t="s">
        <v>462</v>
      </c>
      <c r="I135" s="63"/>
      <c r="J135" s="4" t="s">
        <v>417</v>
      </c>
      <c r="K135" s="4" t="s">
        <v>396</v>
      </c>
      <c r="L135" s="88" t="s">
        <v>414</v>
      </c>
      <c r="M135" s="88" t="s">
        <v>418</v>
      </c>
    </row>
    <row r="136" spans="2:13">
      <c r="B136" s="68" t="s">
        <v>224</v>
      </c>
      <c r="C136" s="4" t="s">
        <v>455</v>
      </c>
      <c r="D136" s="4" t="s">
        <v>458</v>
      </c>
      <c r="E136" s="4" t="s">
        <v>459</v>
      </c>
      <c r="F136" s="4" t="s">
        <v>456</v>
      </c>
      <c r="G136" s="4" t="s">
        <v>461</v>
      </c>
      <c r="H136" s="4" t="s">
        <v>462</v>
      </c>
      <c r="I136" s="63"/>
      <c r="J136" s="4" t="s">
        <v>417</v>
      </c>
      <c r="K136" s="4" t="s">
        <v>396</v>
      </c>
      <c r="L136" s="88" t="s">
        <v>414</v>
      </c>
      <c r="M136" s="88" t="s">
        <v>418</v>
      </c>
    </row>
    <row r="137" spans="2:13">
      <c r="B137" s="68" t="s">
        <v>233</v>
      </c>
      <c r="C137" s="4" t="s">
        <v>455</v>
      </c>
      <c r="D137" s="4" t="s">
        <v>458</v>
      </c>
      <c r="E137" s="4" t="s">
        <v>459</v>
      </c>
      <c r="F137" s="4" t="s">
        <v>456</v>
      </c>
      <c r="G137" s="4" t="s">
        <v>461</v>
      </c>
      <c r="H137" s="4" t="s">
        <v>462</v>
      </c>
      <c r="I137" s="63"/>
      <c r="J137" s="4" t="s">
        <v>417</v>
      </c>
      <c r="K137" s="4" t="s">
        <v>396</v>
      </c>
      <c r="L137" s="88" t="s">
        <v>414</v>
      </c>
      <c r="M137" s="88" t="s">
        <v>418</v>
      </c>
    </row>
    <row r="138" spans="2:13">
      <c r="B138" s="68" t="s">
        <v>240</v>
      </c>
      <c r="C138" s="4" t="s">
        <v>455</v>
      </c>
      <c r="D138" s="4" t="s">
        <v>458</v>
      </c>
      <c r="E138" s="4" t="s">
        <v>459</v>
      </c>
      <c r="F138" s="4" t="s">
        <v>456</v>
      </c>
      <c r="G138" s="4" t="s">
        <v>461</v>
      </c>
      <c r="H138" s="4" t="s">
        <v>462</v>
      </c>
      <c r="I138" s="63"/>
      <c r="J138" s="4" t="s">
        <v>417</v>
      </c>
      <c r="K138" s="4" t="s">
        <v>396</v>
      </c>
      <c r="L138" s="88" t="s">
        <v>414</v>
      </c>
      <c r="M138" s="88" t="s">
        <v>418</v>
      </c>
    </row>
    <row r="139" spans="2:13">
      <c r="B139" s="68" t="s">
        <v>247</v>
      </c>
      <c r="C139" s="4" t="s">
        <v>455</v>
      </c>
      <c r="D139" s="4" t="s">
        <v>458</v>
      </c>
      <c r="E139" s="4" t="s">
        <v>459</v>
      </c>
      <c r="F139" s="4" t="s">
        <v>456</v>
      </c>
      <c r="G139" s="4" t="s">
        <v>461</v>
      </c>
      <c r="H139" s="4" t="s">
        <v>462</v>
      </c>
      <c r="I139" s="63"/>
      <c r="J139" s="4" t="s">
        <v>417</v>
      </c>
      <c r="K139" s="4" t="s">
        <v>396</v>
      </c>
      <c r="L139" s="88" t="s">
        <v>414</v>
      </c>
      <c r="M139" s="88" t="s">
        <v>418</v>
      </c>
    </row>
    <row r="140" spans="2:13">
      <c r="B140" s="68" t="s">
        <v>253</v>
      </c>
      <c r="C140" s="4" t="s">
        <v>455</v>
      </c>
      <c r="D140" s="4" t="s">
        <v>458</v>
      </c>
      <c r="E140" s="4" t="s">
        <v>459</v>
      </c>
      <c r="F140" s="4" t="s">
        <v>456</v>
      </c>
      <c r="G140" s="4" t="s">
        <v>461</v>
      </c>
      <c r="H140" s="4" t="s">
        <v>462</v>
      </c>
      <c r="I140" s="63"/>
      <c r="J140" s="4" t="s">
        <v>417</v>
      </c>
      <c r="K140" s="4" t="s">
        <v>396</v>
      </c>
      <c r="L140" s="88" t="s">
        <v>414</v>
      </c>
      <c r="M140" s="88" t="s">
        <v>418</v>
      </c>
    </row>
    <row r="141" spans="2:13" ht="18.600000000000001" thickBot="1">
      <c r="B141" s="74" t="s">
        <v>259</v>
      </c>
      <c r="C141" s="4" t="s">
        <v>455</v>
      </c>
      <c r="D141" s="4" t="s">
        <v>458</v>
      </c>
      <c r="E141" s="4" t="s">
        <v>459</v>
      </c>
      <c r="F141" s="4" t="s">
        <v>456</v>
      </c>
      <c r="G141" s="4" t="s">
        <v>461</v>
      </c>
      <c r="H141" s="4" t="s">
        <v>462</v>
      </c>
      <c r="I141" s="63"/>
      <c r="J141" s="4" t="s">
        <v>417</v>
      </c>
      <c r="K141" s="4" t="s">
        <v>396</v>
      </c>
      <c r="L141" s="88" t="s">
        <v>414</v>
      </c>
      <c r="M141" s="88" t="s">
        <v>418</v>
      </c>
    </row>
    <row r="142" spans="2:13">
      <c r="B142" s="68" t="s">
        <v>82</v>
      </c>
      <c r="C142" s="4" t="s">
        <v>400</v>
      </c>
      <c r="D142" s="4" t="s">
        <v>411</v>
      </c>
      <c r="E142" s="4" t="s">
        <v>460</v>
      </c>
      <c r="F142" s="4" t="s">
        <v>457</v>
      </c>
      <c r="G142" s="4" t="s">
        <v>463</v>
      </c>
      <c r="H142" s="4" t="s">
        <v>464</v>
      </c>
      <c r="I142" s="63"/>
      <c r="J142" s="4" t="s">
        <v>427</v>
      </c>
      <c r="K142" s="4" t="s">
        <v>419</v>
      </c>
      <c r="L142" s="88" t="s">
        <v>425</v>
      </c>
      <c r="M142" s="88" t="s">
        <v>432</v>
      </c>
    </row>
    <row r="143" spans="2:13">
      <c r="B143" s="68" t="s">
        <v>91</v>
      </c>
      <c r="C143" s="4" t="s">
        <v>400</v>
      </c>
      <c r="D143" s="4" t="s">
        <v>411</v>
      </c>
      <c r="E143" s="4" t="s">
        <v>460</v>
      </c>
      <c r="F143" s="4" t="s">
        <v>457</v>
      </c>
      <c r="G143" s="4" t="s">
        <v>463</v>
      </c>
      <c r="H143" s="4" t="s">
        <v>464</v>
      </c>
      <c r="I143" s="63"/>
      <c r="J143" s="4" t="s">
        <v>427</v>
      </c>
      <c r="K143" s="4" t="s">
        <v>419</v>
      </c>
      <c r="L143" s="88" t="s">
        <v>425</v>
      </c>
      <c r="M143" s="88" t="s">
        <v>432</v>
      </c>
    </row>
    <row r="144" spans="2:13">
      <c r="B144" s="68" t="s">
        <v>100</v>
      </c>
      <c r="C144" s="4" t="s">
        <v>400</v>
      </c>
      <c r="D144" s="4" t="s">
        <v>411</v>
      </c>
      <c r="E144" s="4" t="s">
        <v>460</v>
      </c>
      <c r="F144" s="4" t="s">
        <v>457</v>
      </c>
      <c r="G144" s="4" t="s">
        <v>463</v>
      </c>
      <c r="H144" s="4" t="s">
        <v>464</v>
      </c>
      <c r="I144" s="63"/>
      <c r="J144" s="4" t="s">
        <v>427</v>
      </c>
      <c r="K144" s="4" t="s">
        <v>419</v>
      </c>
      <c r="L144" s="88" t="s">
        <v>425</v>
      </c>
      <c r="M144" s="88" t="s">
        <v>432</v>
      </c>
    </row>
    <row r="145" spans="2:13">
      <c r="B145" s="68" t="s">
        <v>109</v>
      </c>
      <c r="C145" s="4" t="s">
        <v>400</v>
      </c>
      <c r="D145" s="4" t="s">
        <v>411</v>
      </c>
      <c r="E145" s="4" t="s">
        <v>460</v>
      </c>
      <c r="F145" s="4" t="s">
        <v>457</v>
      </c>
      <c r="G145" s="4" t="s">
        <v>463</v>
      </c>
      <c r="H145" s="4" t="s">
        <v>464</v>
      </c>
      <c r="I145" s="63"/>
      <c r="J145" s="4" t="s">
        <v>427</v>
      </c>
      <c r="K145" s="4" t="s">
        <v>419</v>
      </c>
      <c r="L145" s="88" t="s">
        <v>425</v>
      </c>
      <c r="M145" s="88" t="s">
        <v>432</v>
      </c>
    </row>
    <row r="146" spans="2:13">
      <c r="B146" s="68" t="s">
        <v>118</v>
      </c>
      <c r="C146" s="4" t="s">
        <v>400</v>
      </c>
      <c r="D146" s="4" t="s">
        <v>411</v>
      </c>
      <c r="E146" s="4" t="s">
        <v>460</v>
      </c>
      <c r="F146" s="4" t="s">
        <v>457</v>
      </c>
      <c r="G146" s="4" t="s">
        <v>463</v>
      </c>
      <c r="H146" s="4" t="s">
        <v>464</v>
      </c>
      <c r="I146" s="63"/>
      <c r="J146" s="4" t="s">
        <v>427</v>
      </c>
      <c r="K146" s="4" t="s">
        <v>419</v>
      </c>
      <c r="L146" s="88" t="s">
        <v>425</v>
      </c>
      <c r="M146" s="88" t="s">
        <v>432</v>
      </c>
    </row>
    <row r="147" spans="2:13">
      <c r="B147" s="68" t="s">
        <v>126</v>
      </c>
      <c r="C147" s="4" t="s">
        <v>400</v>
      </c>
      <c r="D147" s="4" t="s">
        <v>411</v>
      </c>
      <c r="E147" s="4" t="s">
        <v>460</v>
      </c>
      <c r="F147" s="4" t="s">
        <v>457</v>
      </c>
      <c r="G147" s="4" t="s">
        <v>463</v>
      </c>
      <c r="H147" s="4" t="s">
        <v>464</v>
      </c>
      <c r="I147" s="63"/>
      <c r="J147" s="4" t="s">
        <v>427</v>
      </c>
      <c r="K147" s="4" t="s">
        <v>419</v>
      </c>
      <c r="L147" s="88" t="s">
        <v>425</v>
      </c>
      <c r="M147" s="88" t="s">
        <v>432</v>
      </c>
    </row>
    <row r="148" spans="2:13">
      <c r="B148" s="68" t="s">
        <v>135</v>
      </c>
      <c r="C148" s="4" t="s">
        <v>400</v>
      </c>
      <c r="D148" s="4" t="s">
        <v>411</v>
      </c>
      <c r="E148" s="4" t="s">
        <v>460</v>
      </c>
      <c r="F148" s="4" t="s">
        <v>457</v>
      </c>
      <c r="G148" s="4" t="s">
        <v>463</v>
      </c>
      <c r="H148" s="4" t="s">
        <v>464</v>
      </c>
      <c r="I148" s="63"/>
      <c r="J148" s="4" t="s">
        <v>427</v>
      </c>
      <c r="K148" s="4" t="s">
        <v>419</v>
      </c>
      <c r="L148" s="88" t="s">
        <v>425</v>
      </c>
      <c r="M148" s="88" t="s">
        <v>432</v>
      </c>
    </row>
    <row r="149" spans="2:13">
      <c r="B149" s="68" t="s">
        <v>144</v>
      </c>
      <c r="C149" s="4" t="s">
        <v>400</v>
      </c>
      <c r="D149" s="4" t="s">
        <v>411</v>
      </c>
      <c r="E149" s="4" t="s">
        <v>460</v>
      </c>
      <c r="F149" s="4" t="s">
        <v>457</v>
      </c>
      <c r="G149" s="4" t="s">
        <v>463</v>
      </c>
      <c r="H149" s="4" t="s">
        <v>464</v>
      </c>
      <c r="I149" s="63"/>
      <c r="J149" s="4" t="s">
        <v>427</v>
      </c>
      <c r="K149" s="4" t="s">
        <v>419</v>
      </c>
      <c r="L149" s="88" t="s">
        <v>425</v>
      </c>
      <c r="M149" s="88" t="s">
        <v>432</v>
      </c>
    </row>
    <row r="150" spans="2:13">
      <c r="B150" s="68" t="s">
        <v>153</v>
      </c>
      <c r="C150" s="4" t="s">
        <v>400</v>
      </c>
      <c r="D150" s="4" t="s">
        <v>411</v>
      </c>
      <c r="E150" s="4" t="s">
        <v>460</v>
      </c>
      <c r="F150" s="4" t="s">
        <v>457</v>
      </c>
      <c r="G150" s="4" t="s">
        <v>463</v>
      </c>
      <c r="H150" s="4" t="s">
        <v>464</v>
      </c>
      <c r="I150" s="63"/>
      <c r="J150" s="4" t="s">
        <v>427</v>
      </c>
      <c r="K150" s="4" t="s">
        <v>419</v>
      </c>
      <c r="L150" s="88" t="s">
        <v>425</v>
      </c>
      <c r="M150" s="88" t="s">
        <v>432</v>
      </c>
    </row>
    <row r="151" spans="2:13">
      <c r="B151" s="68" t="s">
        <v>162</v>
      </c>
      <c r="C151" s="4" t="s">
        <v>400</v>
      </c>
      <c r="D151" s="4" t="s">
        <v>411</v>
      </c>
      <c r="E151" s="4" t="s">
        <v>460</v>
      </c>
      <c r="F151" s="4" t="s">
        <v>457</v>
      </c>
      <c r="G151" s="4" t="s">
        <v>463</v>
      </c>
      <c r="H151" s="4" t="s">
        <v>464</v>
      </c>
      <c r="I151" s="63"/>
      <c r="J151" s="4" t="s">
        <v>427</v>
      </c>
      <c r="K151" s="4" t="s">
        <v>419</v>
      </c>
      <c r="L151" s="88" t="s">
        <v>425</v>
      </c>
      <c r="M151" s="88" t="s">
        <v>432</v>
      </c>
    </row>
    <row r="152" spans="2:13">
      <c r="B152" s="68" t="s">
        <v>171</v>
      </c>
      <c r="C152" s="4" t="s">
        <v>400</v>
      </c>
      <c r="D152" s="4" t="s">
        <v>411</v>
      </c>
      <c r="E152" s="4" t="s">
        <v>460</v>
      </c>
      <c r="F152" s="4" t="s">
        <v>457</v>
      </c>
      <c r="G152" s="4" t="s">
        <v>463</v>
      </c>
      <c r="H152" s="4" t="s">
        <v>464</v>
      </c>
      <c r="I152" s="63"/>
      <c r="J152" s="4" t="s">
        <v>427</v>
      </c>
      <c r="K152" s="4" t="s">
        <v>419</v>
      </c>
      <c r="L152" s="88" t="s">
        <v>425</v>
      </c>
      <c r="M152" s="88" t="s">
        <v>432</v>
      </c>
    </row>
    <row r="153" spans="2:13">
      <c r="B153" s="68" t="s">
        <v>180</v>
      </c>
      <c r="C153" s="4" t="s">
        <v>400</v>
      </c>
      <c r="D153" s="4" t="s">
        <v>411</v>
      </c>
      <c r="E153" s="4" t="s">
        <v>460</v>
      </c>
      <c r="F153" s="4" t="s">
        <v>457</v>
      </c>
      <c r="G153" s="4" t="s">
        <v>463</v>
      </c>
      <c r="H153" s="4" t="s">
        <v>464</v>
      </c>
      <c r="I153" s="63"/>
      <c r="J153" s="4" t="s">
        <v>427</v>
      </c>
      <c r="K153" s="4" t="s">
        <v>419</v>
      </c>
      <c r="L153" s="88" t="s">
        <v>425</v>
      </c>
      <c r="M153" s="88" t="s">
        <v>432</v>
      </c>
    </row>
    <row r="154" spans="2:13">
      <c r="B154" s="68" t="s">
        <v>189</v>
      </c>
      <c r="C154" s="4" t="s">
        <v>400</v>
      </c>
      <c r="D154" s="4" t="s">
        <v>411</v>
      </c>
      <c r="E154" s="4" t="s">
        <v>460</v>
      </c>
      <c r="F154" s="4" t="s">
        <v>457</v>
      </c>
      <c r="G154" s="4" t="s">
        <v>463</v>
      </c>
      <c r="H154" s="4" t="s">
        <v>464</v>
      </c>
      <c r="I154" s="63"/>
      <c r="J154" s="4" t="s">
        <v>427</v>
      </c>
      <c r="K154" s="4" t="s">
        <v>419</v>
      </c>
      <c r="L154" s="88" t="s">
        <v>425</v>
      </c>
      <c r="M154" s="88" t="s">
        <v>432</v>
      </c>
    </row>
    <row r="155" spans="2:13">
      <c r="B155" s="68" t="s">
        <v>198</v>
      </c>
      <c r="C155" s="4" t="s">
        <v>400</v>
      </c>
      <c r="D155" s="4" t="s">
        <v>411</v>
      </c>
      <c r="E155" s="4" t="s">
        <v>460</v>
      </c>
      <c r="F155" s="4" t="s">
        <v>457</v>
      </c>
      <c r="G155" s="4" t="s">
        <v>463</v>
      </c>
      <c r="H155" s="4" t="s">
        <v>464</v>
      </c>
      <c r="I155" s="63"/>
      <c r="J155" s="4" t="s">
        <v>427</v>
      </c>
      <c r="K155" s="4" t="s">
        <v>419</v>
      </c>
      <c r="L155" s="88" t="s">
        <v>425</v>
      </c>
      <c r="M155" s="88" t="s">
        <v>432</v>
      </c>
    </row>
    <row r="156" spans="2:13">
      <c r="B156" s="68" t="s">
        <v>207</v>
      </c>
      <c r="C156" s="4" t="s">
        <v>400</v>
      </c>
      <c r="D156" s="4" t="s">
        <v>411</v>
      </c>
      <c r="E156" s="4" t="s">
        <v>460</v>
      </c>
      <c r="F156" s="4" t="s">
        <v>457</v>
      </c>
      <c r="G156" s="4" t="s">
        <v>463</v>
      </c>
      <c r="H156" s="4" t="s">
        <v>464</v>
      </c>
      <c r="I156" s="63"/>
      <c r="J156" s="4" t="s">
        <v>427</v>
      </c>
      <c r="K156" s="4" t="s">
        <v>419</v>
      </c>
      <c r="L156" s="88" t="s">
        <v>425</v>
      </c>
      <c r="M156" s="88" t="s">
        <v>432</v>
      </c>
    </row>
    <row r="157" spans="2:13">
      <c r="B157" s="68" t="s">
        <v>216</v>
      </c>
      <c r="C157" s="4" t="s">
        <v>400</v>
      </c>
      <c r="D157" s="4" t="s">
        <v>411</v>
      </c>
      <c r="E157" s="4" t="s">
        <v>460</v>
      </c>
      <c r="F157" s="4" t="s">
        <v>457</v>
      </c>
      <c r="G157" s="4" t="s">
        <v>463</v>
      </c>
      <c r="H157" s="4" t="s">
        <v>464</v>
      </c>
      <c r="I157" s="63"/>
      <c r="J157" s="4" t="s">
        <v>427</v>
      </c>
      <c r="K157" s="4" t="s">
        <v>419</v>
      </c>
      <c r="L157" s="88" t="s">
        <v>425</v>
      </c>
      <c r="M157" s="88" t="s">
        <v>432</v>
      </c>
    </row>
    <row r="158" spans="2:13">
      <c r="B158" s="68" t="s">
        <v>225</v>
      </c>
      <c r="C158" s="4" t="s">
        <v>400</v>
      </c>
      <c r="D158" s="4" t="s">
        <v>411</v>
      </c>
      <c r="E158" s="4" t="s">
        <v>460</v>
      </c>
      <c r="F158" s="4" t="s">
        <v>457</v>
      </c>
      <c r="G158" s="4" t="s">
        <v>463</v>
      </c>
      <c r="H158" s="4" t="s">
        <v>464</v>
      </c>
      <c r="I158" s="63"/>
      <c r="J158" s="4" t="s">
        <v>427</v>
      </c>
      <c r="K158" s="4" t="s">
        <v>419</v>
      </c>
      <c r="L158" s="88" t="s">
        <v>425</v>
      </c>
      <c r="M158" s="88" t="s">
        <v>432</v>
      </c>
    </row>
    <row r="159" spans="2:13">
      <c r="B159" s="68" t="s">
        <v>234</v>
      </c>
      <c r="C159" s="4" t="s">
        <v>400</v>
      </c>
      <c r="D159" s="4" t="s">
        <v>411</v>
      </c>
      <c r="E159" s="4" t="s">
        <v>460</v>
      </c>
      <c r="F159" s="4" t="s">
        <v>457</v>
      </c>
      <c r="G159" s="4" t="s">
        <v>463</v>
      </c>
      <c r="H159" s="4" t="s">
        <v>464</v>
      </c>
      <c r="I159" s="63"/>
      <c r="J159" s="4" t="s">
        <v>432</v>
      </c>
      <c r="K159" s="4" t="s">
        <v>404</v>
      </c>
      <c r="L159" s="88" t="s">
        <v>427</v>
      </c>
      <c r="M159" s="88" t="s">
        <v>426</v>
      </c>
    </row>
    <row r="160" spans="2:13">
      <c r="B160" s="68" t="s">
        <v>241</v>
      </c>
      <c r="C160" s="4" t="s">
        <v>400</v>
      </c>
      <c r="D160" s="4" t="s">
        <v>411</v>
      </c>
      <c r="E160" s="4" t="s">
        <v>460</v>
      </c>
      <c r="F160" s="4" t="s">
        <v>457</v>
      </c>
      <c r="G160" s="4" t="s">
        <v>463</v>
      </c>
      <c r="H160" s="4" t="s">
        <v>464</v>
      </c>
      <c r="I160" s="63"/>
      <c r="J160" s="4" t="s">
        <v>405</v>
      </c>
      <c r="K160" s="4" t="s">
        <v>419</v>
      </c>
      <c r="L160" s="88" t="s">
        <v>407</v>
      </c>
      <c r="M160" s="88" t="s">
        <v>403</v>
      </c>
    </row>
    <row r="161" spans="2:13">
      <c r="B161" s="68" t="s">
        <v>248</v>
      </c>
      <c r="C161" s="4" t="s">
        <v>400</v>
      </c>
      <c r="D161" s="4" t="s">
        <v>411</v>
      </c>
      <c r="E161" s="4" t="s">
        <v>460</v>
      </c>
      <c r="F161" s="4" t="s">
        <v>457</v>
      </c>
      <c r="G161" s="4" t="s">
        <v>463</v>
      </c>
      <c r="H161" s="4" t="s">
        <v>464</v>
      </c>
      <c r="I161" s="63"/>
      <c r="J161" s="4" t="s">
        <v>432</v>
      </c>
      <c r="K161" s="4" t="s">
        <v>404</v>
      </c>
      <c r="L161" s="88" t="s">
        <v>427</v>
      </c>
      <c r="M161" s="88" t="s">
        <v>426</v>
      </c>
    </row>
    <row r="162" spans="2:13">
      <c r="B162" s="68" t="s">
        <v>254</v>
      </c>
      <c r="C162" s="4" t="s">
        <v>400</v>
      </c>
      <c r="D162" s="4" t="s">
        <v>411</v>
      </c>
      <c r="E162" s="4" t="s">
        <v>460</v>
      </c>
      <c r="F162" s="4" t="s">
        <v>457</v>
      </c>
      <c r="G162" s="4" t="s">
        <v>463</v>
      </c>
      <c r="H162" s="4" t="s">
        <v>464</v>
      </c>
      <c r="I162" s="63"/>
      <c r="J162" s="4" t="s">
        <v>432</v>
      </c>
      <c r="K162" s="4" t="s">
        <v>404</v>
      </c>
      <c r="L162" s="88" t="s">
        <v>427</v>
      </c>
      <c r="M162" s="88" t="s">
        <v>426</v>
      </c>
    </row>
    <row r="163" spans="2:13">
      <c r="B163" s="68" t="s">
        <v>260</v>
      </c>
      <c r="C163" s="4" t="s">
        <v>400</v>
      </c>
      <c r="D163" s="4" t="s">
        <v>411</v>
      </c>
      <c r="E163" s="4" t="s">
        <v>460</v>
      </c>
      <c r="F163" s="4" t="s">
        <v>457</v>
      </c>
      <c r="G163" s="4" t="s">
        <v>463</v>
      </c>
      <c r="H163" s="4" t="s">
        <v>464</v>
      </c>
      <c r="I163" s="63"/>
      <c r="J163" s="4" t="s">
        <v>432</v>
      </c>
      <c r="K163" s="4" t="s">
        <v>404</v>
      </c>
      <c r="L163" s="88" t="s">
        <v>427</v>
      </c>
      <c r="M163" s="88" t="s">
        <v>426</v>
      </c>
    </row>
    <row r="164" spans="2:13">
      <c r="B164" s="68" t="s">
        <v>265</v>
      </c>
      <c r="C164" s="4" t="s">
        <v>400</v>
      </c>
      <c r="D164" s="4" t="s">
        <v>411</v>
      </c>
      <c r="E164" s="4" t="s">
        <v>460</v>
      </c>
      <c r="F164" s="4" t="s">
        <v>457</v>
      </c>
      <c r="G164" s="4" t="s">
        <v>463</v>
      </c>
      <c r="H164" s="4" t="s">
        <v>464</v>
      </c>
      <c r="I164" s="63"/>
      <c r="J164" s="4" t="s">
        <v>432</v>
      </c>
      <c r="K164" s="4" t="s">
        <v>404</v>
      </c>
      <c r="L164" s="88" t="s">
        <v>427</v>
      </c>
      <c r="M164" s="88" t="s">
        <v>426</v>
      </c>
    </row>
    <row r="165" spans="2:13">
      <c r="B165" s="68" t="s">
        <v>270</v>
      </c>
      <c r="C165" s="4" t="s">
        <v>400</v>
      </c>
      <c r="D165" s="4" t="s">
        <v>411</v>
      </c>
      <c r="E165" s="4" t="s">
        <v>460</v>
      </c>
      <c r="F165" s="4" t="s">
        <v>457</v>
      </c>
      <c r="G165" s="4" t="s">
        <v>463</v>
      </c>
      <c r="H165" s="4" t="s">
        <v>464</v>
      </c>
      <c r="I165" s="63"/>
      <c r="J165" s="4" t="s">
        <v>432</v>
      </c>
      <c r="K165" s="4" t="s">
        <v>404</v>
      </c>
      <c r="L165" s="88" t="s">
        <v>427</v>
      </c>
      <c r="M165" s="88" t="s">
        <v>426</v>
      </c>
    </row>
    <row r="166" spans="2:13">
      <c r="B166" s="68" t="s">
        <v>275</v>
      </c>
      <c r="C166" s="4" t="s">
        <v>400</v>
      </c>
      <c r="D166" s="4" t="s">
        <v>411</v>
      </c>
      <c r="E166" s="4" t="s">
        <v>460</v>
      </c>
      <c r="F166" s="4" t="s">
        <v>457</v>
      </c>
      <c r="G166" s="4" t="s">
        <v>463</v>
      </c>
      <c r="H166" s="4" t="s">
        <v>464</v>
      </c>
      <c r="I166" s="63"/>
      <c r="J166" s="4" t="s">
        <v>432</v>
      </c>
      <c r="K166" s="4" t="s">
        <v>404</v>
      </c>
      <c r="L166" s="88" t="s">
        <v>427</v>
      </c>
      <c r="M166" s="88" t="s">
        <v>426</v>
      </c>
    </row>
    <row r="167" spans="2:13">
      <c r="B167" s="68" t="s">
        <v>280</v>
      </c>
      <c r="C167" s="4" t="s">
        <v>400</v>
      </c>
      <c r="D167" s="4" t="s">
        <v>411</v>
      </c>
      <c r="E167" s="4" t="s">
        <v>460</v>
      </c>
      <c r="F167" s="4" t="s">
        <v>457</v>
      </c>
      <c r="G167" s="4" t="s">
        <v>463</v>
      </c>
      <c r="H167" s="4" t="s">
        <v>464</v>
      </c>
      <c r="I167" s="63"/>
      <c r="J167" s="4" t="s">
        <v>432</v>
      </c>
      <c r="K167" s="4" t="s">
        <v>404</v>
      </c>
      <c r="L167" s="88" t="s">
        <v>427</v>
      </c>
      <c r="M167" s="88" t="s">
        <v>426</v>
      </c>
    </row>
    <row r="168" spans="2:13">
      <c r="B168" s="68" t="s">
        <v>285</v>
      </c>
      <c r="C168" s="4" t="s">
        <v>400</v>
      </c>
      <c r="D168" s="4" t="s">
        <v>411</v>
      </c>
      <c r="E168" s="4" t="s">
        <v>460</v>
      </c>
      <c r="F168" s="4" t="s">
        <v>457</v>
      </c>
      <c r="G168" s="4" t="s">
        <v>463</v>
      </c>
      <c r="H168" s="4" t="s">
        <v>464</v>
      </c>
      <c r="I168" s="63"/>
      <c r="J168" s="4" t="s">
        <v>432</v>
      </c>
      <c r="K168" s="4" t="s">
        <v>404</v>
      </c>
      <c r="L168" s="88" t="s">
        <v>427</v>
      </c>
      <c r="M168" s="88" t="s">
        <v>426</v>
      </c>
    </row>
    <row r="169" spans="2:13">
      <c r="B169" s="68" t="s">
        <v>289</v>
      </c>
      <c r="C169" s="4" t="s">
        <v>400</v>
      </c>
      <c r="D169" s="4" t="s">
        <v>411</v>
      </c>
      <c r="E169" s="4" t="s">
        <v>460</v>
      </c>
      <c r="F169" s="4" t="s">
        <v>457</v>
      </c>
      <c r="G169" s="4" t="s">
        <v>463</v>
      </c>
      <c r="H169" s="4" t="s">
        <v>464</v>
      </c>
      <c r="I169" s="63"/>
      <c r="J169" s="4" t="s">
        <v>432</v>
      </c>
      <c r="K169" s="4" t="s">
        <v>404</v>
      </c>
      <c r="L169" s="88" t="s">
        <v>427</v>
      </c>
      <c r="M169" s="88" t="s">
        <v>426</v>
      </c>
    </row>
    <row r="170" spans="2:13">
      <c r="B170" s="68" t="s">
        <v>293</v>
      </c>
      <c r="C170" s="4" t="s">
        <v>400</v>
      </c>
      <c r="D170" s="4" t="s">
        <v>411</v>
      </c>
      <c r="E170" s="4" t="s">
        <v>460</v>
      </c>
      <c r="F170" s="4" t="s">
        <v>457</v>
      </c>
      <c r="G170" s="4" t="s">
        <v>463</v>
      </c>
      <c r="H170" s="4" t="s">
        <v>464</v>
      </c>
      <c r="I170" s="63"/>
      <c r="J170" s="4" t="s">
        <v>432</v>
      </c>
      <c r="K170" s="4" t="s">
        <v>404</v>
      </c>
      <c r="L170" s="88" t="s">
        <v>427</v>
      </c>
      <c r="M170" s="88" t="s">
        <v>426</v>
      </c>
    </row>
    <row r="171" spans="2:13">
      <c r="B171" s="68" t="s">
        <v>297</v>
      </c>
      <c r="C171" s="4" t="s">
        <v>400</v>
      </c>
      <c r="D171" s="4" t="s">
        <v>411</v>
      </c>
      <c r="E171" s="4" t="s">
        <v>460</v>
      </c>
      <c r="F171" s="4" t="s">
        <v>457</v>
      </c>
      <c r="G171" s="4" t="s">
        <v>463</v>
      </c>
      <c r="H171" s="4" t="s">
        <v>464</v>
      </c>
      <c r="I171" s="63"/>
      <c r="J171" s="4" t="s">
        <v>432</v>
      </c>
      <c r="K171" s="4" t="s">
        <v>404</v>
      </c>
      <c r="L171" s="88" t="s">
        <v>427</v>
      </c>
      <c r="M171" s="88" t="s">
        <v>426</v>
      </c>
    </row>
    <row r="172" spans="2:13">
      <c r="B172" s="68" t="s">
        <v>302</v>
      </c>
      <c r="C172" s="4" t="s">
        <v>400</v>
      </c>
      <c r="D172" s="4" t="s">
        <v>411</v>
      </c>
      <c r="E172" s="4" t="s">
        <v>460</v>
      </c>
      <c r="F172" s="4" t="s">
        <v>457</v>
      </c>
      <c r="G172" s="4" t="s">
        <v>463</v>
      </c>
      <c r="H172" s="4" t="s">
        <v>464</v>
      </c>
      <c r="I172" s="63"/>
      <c r="J172" s="4" t="s">
        <v>432</v>
      </c>
      <c r="K172" s="4" t="s">
        <v>404</v>
      </c>
      <c r="L172" s="88" t="s">
        <v>427</v>
      </c>
      <c r="M172" s="88" t="s">
        <v>426</v>
      </c>
    </row>
    <row r="173" spans="2:13">
      <c r="B173" s="68" t="s">
        <v>306</v>
      </c>
      <c r="C173" s="4" t="s">
        <v>400</v>
      </c>
      <c r="D173" s="4" t="s">
        <v>411</v>
      </c>
      <c r="E173" s="4" t="s">
        <v>460</v>
      </c>
      <c r="F173" s="4" t="s">
        <v>457</v>
      </c>
      <c r="G173" s="4" t="s">
        <v>463</v>
      </c>
      <c r="H173" s="4" t="s">
        <v>464</v>
      </c>
      <c r="I173" s="63"/>
      <c r="J173" s="4" t="s">
        <v>432</v>
      </c>
      <c r="K173" s="4" t="s">
        <v>404</v>
      </c>
      <c r="L173" s="88" t="s">
        <v>427</v>
      </c>
      <c r="M173" s="88" t="s">
        <v>426</v>
      </c>
    </row>
    <row r="174" spans="2:13">
      <c r="B174" s="68" t="s">
        <v>311</v>
      </c>
      <c r="C174" s="4" t="s">
        <v>400</v>
      </c>
      <c r="D174" s="4" t="s">
        <v>411</v>
      </c>
      <c r="E174" s="4" t="s">
        <v>460</v>
      </c>
      <c r="F174" s="4" t="s">
        <v>457</v>
      </c>
      <c r="G174" s="4" t="s">
        <v>463</v>
      </c>
      <c r="H174" s="4" t="s">
        <v>464</v>
      </c>
      <c r="I174" s="63"/>
      <c r="J174" s="4" t="s">
        <v>432</v>
      </c>
      <c r="K174" s="4" t="s">
        <v>404</v>
      </c>
      <c r="L174" s="88" t="s">
        <v>427</v>
      </c>
      <c r="M174" s="88" t="s">
        <v>426</v>
      </c>
    </row>
    <row r="175" spans="2:13">
      <c r="B175" s="68" t="s">
        <v>315</v>
      </c>
      <c r="C175" s="4" t="s">
        <v>400</v>
      </c>
      <c r="D175" s="4" t="s">
        <v>411</v>
      </c>
      <c r="E175" s="4" t="s">
        <v>460</v>
      </c>
      <c r="F175" s="4" t="s">
        <v>457</v>
      </c>
      <c r="G175" s="4" t="s">
        <v>463</v>
      </c>
      <c r="H175" s="4" t="s">
        <v>464</v>
      </c>
      <c r="I175" s="63"/>
      <c r="J175" s="4" t="s">
        <v>432</v>
      </c>
      <c r="K175" s="4" t="s">
        <v>404</v>
      </c>
      <c r="L175" s="88" t="s">
        <v>427</v>
      </c>
      <c r="M175" s="88" t="s">
        <v>426</v>
      </c>
    </row>
    <row r="176" spans="2:13">
      <c r="B176" s="68" t="s">
        <v>92</v>
      </c>
      <c r="C176" s="4" t="s">
        <v>400</v>
      </c>
      <c r="D176" s="4" t="s">
        <v>411</v>
      </c>
      <c r="E176" s="4" t="s">
        <v>460</v>
      </c>
      <c r="F176" s="4" t="s">
        <v>457</v>
      </c>
      <c r="G176" s="4" t="s">
        <v>463</v>
      </c>
      <c r="H176" s="4" t="s">
        <v>464</v>
      </c>
      <c r="I176" s="63"/>
      <c r="J176" s="4" t="s">
        <v>432</v>
      </c>
      <c r="K176" s="4" t="s">
        <v>404</v>
      </c>
      <c r="L176" s="88" t="s">
        <v>427</v>
      </c>
      <c r="M176" s="88" t="s">
        <v>426</v>
      </c>
    </row>
    <row r="177" spans="2:13">
      <c r="B177" s="68" t="s">
        <v>322</v>
      </c>
      <c r="C177" s="4" t="s">
        <v>400</v>
      </c>
      <c r="D177" s="4" t="s">
        <v>411</v>
      </c>
      <c r="E177" s="4" t="s">
        <v>460</v>
      </c>
      <c r="F177" s="4" t="s">
        <v>457</v>
      </c>
      <c r="G177" s="4" t="s">
        <v>463</v>
      </c>
      <c r="H177" s="4" t="s">
        <v>464</v>
      </c>
      <c r="I177" s="63"/>
      <c r="J177" s="4" t="s">
        <v>432</v>
      </c>
      <c r="K177" s="4" t="s">
        <v>404</v>
      </c>
      <c r="L177" s="88" t="s">
        <v>427</v>
      </c>
      <c r="M177" s="88" t="s">
        <v>426</v>
      </c>
    </row>
    <row r="178" spans="2:13">
      <c r="B178" s="68" t="s">
        <v>325</v>
      </c>
      <c r="C178" s="4" t="s">
        <v>400</v>
      </c>
      <c r="D178" s="4" t="s">
        <v>411</v>
      </c>
      <c r="E178" s="4" t="s">
        <v>460</v>
      </c>
      <c r="F178" s="4" t="s">
        <v>457</v>
      </c>
      <c r="G178" s="4" t="s">
        <v>463</v>
      </c>
      <c r="H178" s="4" t="s">
        <v>464</v>
      </c>
      <c r="I178" s="63"/>
      <c r="J178" s="4" t="s">
        <v>432</v>
      </c>
      <c r="K178" s="4" t="s">
        <v>404</v>
      </c>
      <c r="L178" s="88" t="s">
        <v>427</v>
      </c>
      <c r="M178" s="88" t="s">
        <v>426</v>
      </c>
    </row>
    <row r="179" spans="2:13">
      <c r="B179" s="68" t="s">
        <v>329</v>
      </c>
      <c r="C179" s="4" t="s">
        <v>400</v>
      </c>
      <c r="D179" s="4" t="s">
        <v>411</v>
      </c>
      <c r="E179" s="4" t="s">
        <v>460</v>
      </c>
      <c r="F179" s="4" t="s">
        <v>457</v>
      </c>
      <c r="G179" s="4" t="s">
        <v>463</v>
      </c>
      <c r="H179" s="4" t="s">
        <v>464</v>
      </c>
      <c r="I179" s="63"/>
      <c r="J179" s="4" t="s">
        <v>406</v>
      </c>
      <c r="K179" s="4" t="s">
        <v>415</v>
      </c>
      <c r="L179" s="88" t="s">
        <v>403</v>
      </c>
      <c r="M179" s="88" t="s">
        <v>407</v>
      </c>
    </row>
    <row r="180" spans="2:13">
      <c r="B180" s="68" t="s">
        <v>332</v>
      </c>
      <c r="C180" s="4" t="s">
        <v>400</v>
      </c>
      <c r="D180" s="4" t="s">
        <v>411</v>
      </c>
      <c r="E180" s="4" t="s">
        <v>460</v>
      </c>
      <c r="F180" s="4" t="s">
        <v>457</v>
      </c>
      <c r="G180" s="4" t="s">
        <v>463</v>
      </c>
      <c r="H180" s="4" t="s">
        <v>464</v>
      </c>
      <c r="I180" s="63"/>
      <c r="J180" s="4" t="s">
        <v>432</v>
      </c>
      <c r="K180" s="4" t="s">
        <v>404</v>
      </c>
      <c r="L180" s="88" t="s">
        <v>427</v>
      </c>
      <c r="M180" s="88" t="s">
        <v>426</v>
      </c>
    </row>
    <row r="181" spans="2:13">
      <c r="B181" s="68" t="s">
        <v>335</v>
      </c>
      <c r="C181" s="4" t="s">
        <v>400</v>
      </c>
      <c r="D181" s="4" t="s">
        <v>411</v>
      </c>
      <c r="E181" s="4" t="s">
        <v>460</v>
      </c>
      <c r="F181" s="4" t="s">
        <v>457</v>
      </c>
      <c r="G181" s="4" t="s">
        <v>463</v>
      </c>
      <c r="H181" s="4" t="s">
        <v>464</v>
      </c>
      <c r="I181" s="63"/>
      <c r="J181" s="4" t="s">
        <v>432</v>
      </c>
      <c r="K181" s="4" t="s">
        <v>404</v>
      </c>
      <c r="L181" s="88" t="s">
        <v>427</v>
      </c>
      <c r="M181" s="88" t="s">
        <v>426</v>
      </c>
    </row>
    <row r="182" spans="2:13" ht="18.600000000000001" thickBot="1">
      <c r="B182" s="74" t="s">
        <v>338</v>
      </c>
      <c r="C182" s="4" t="s">
        <v>400</v>
      </c>
      <c r="D182" s="4" t="s">
        <v>411</v>
      </c>
      <c r="E182" s="4" t="s">
        <v>460</v>
      </c>
      <c r="F182" s="4" t="s">
        <v>457</v>
      </c>
      <c r="G182" s="4" t="s">
        <v>463</v>
      </c>
      <c r="H182" s="4" t="s">
        <v>464</v>
      </c>
      <c r="I182" s="63"/>
      <c r="J182" s="4" t="s">
        <v>432</v>
      </c>
      <c r="K182" s="4" t="s">
        <v>404</v>
      </c>
      <c r="L182" s="88" t="s">
        <v>427</v>
      </c>
      <c r="M182" s="88" t="s">
        <v>426</v>
      </c>
    </row>
    <row r="183" spans="2:13">
      <c r="B183" s="68" t="s">
        <v>83</v>
      </c>
      <c r="C183" s="4" t="s">
        <v>400</v>
      </c>
      <c r="D183" s="4" t="s">
        <v>411</v>
      </c>
      <c r="E183" s="4" t="s">
        <v>460</v>
      </c>
      <c r="F183" s="4" t="s">
        <v>457</v>
      </c>
      <c r="G183" s="4" t="s">
        <v>463</v>
      </c>
      <c r="H183" s="4" t="s">
        <v>464</v>
      </c>
      <c r="I183" s="63"/>
      <c r="J183" s="4" t="s">
        <v>405</v>
      </c>
      <c r="K183" s="4" t="s">
        <v>419</v>
      </c>
      <c r="L183" s="88" t="s">
        <v>407</v>
      </c>
      <c r="M183" s="88" t="s">
        <v>403</v>
      </c>
    </row>
    <row r="184" spans="2:13">
      <c r="B184" s="68" t="s">
        <v>92</v>
      </c>
      <c r="C184" s="4" t="s">
        <v>400</v>
      </c>
      <c r="D184" s="4" t="s">
        <v>411</v>
      </c>
      <c r="E184" s="4" t="s">
        <v>460</v>
      </c>
      <c r="F184" s="4" t="s">
        <v>457</v>
      </c>
      <c r="G184" s="4" t="s">
        <v>463</v>
      </c>
      <c r="H184" s="4" t="s">
        <v>464</v>
      </c>
      <c r="I184" s="63"/>
      <c r="J184" s="4" t="s">
        <v>405</v>
      </c>
      <c r="K184" s="4" t="s">
        <v>419</v>
      </c>
      <c r="L184" s="88" t="s">
        <v>407</v>
      </c>
      <c r="M184" s="88" t="s">
        <v>403</v>
      </c>
    </row>
    <row r="185" spans="2:13">
      <c r="B185" s="68" t="s">
        <v>101</v>
      </c>
      <c r="C185" s="4" t="s">
        <v>400</v>
      </c>
      <c r="D185" s="4" t="s">
        <v>411</v>
      </c>
      <c r="E185" s="4" t="s">
        <v>460</v>
      </c>
      <c r="F185" s="4" t="s">
        <v>457</v>
      </c>
      <c r="G185" s="4" t="s">
        <v>463</v>
      </c>
      <c r="H185" s="4" t="s">
        <v>464</v>
      </c>
      <c r="I185" s="63"/>
      <c r="J185" s="4" t="s">
        <v>405</v>
      </c>
      <c r="K185" s="4" t="s">
        <v>419</v>
      </c>
      <c r="L185" s="88" t="s">
        <v>407</v>
      </c>
      <c r="M185" s="88" t="s">
        <v>403</v>
      </c>
    </row>
    <row r="186" spans="2:13">
      <c r="B186" s="68" t="s">
        <v>110</v>
      </c>
      <c r="C186" s="4" t="s">
        <v>400</v>
      </c>
      <c r="D186" s="4" t="s">
        <v>411</v>
      </c>
      <c r="E186" s="4" t="s">
        <v>460</v>
      </c>
      <c r="F186" s="4" t="s">
        <v>457</v>
      </c>
      <c r="G186" s="4" t="s">
        <v>463</v>
      </c>
      <c r="H186" s="4" t="s">
        <v>464</v>
      </c>
      <c r="I186" s="63"/>
      <c r="J186" s="4" t="s">
        <v>405</v>
      </c>
      <c r="K186" s="4" t="s">
        <v>419</v>
      </c>
      <c r="L186" s="88" t="s">
        <v>407</v>
      </c>
      <c r="M186" s="88" t="s">
        <v>403</v>
      </c>
    </row>
    <row r="187" spans="2:13">
      <c r="B187" s="68" t="s">
        <v>119</v>
      </c>
      <c r="C187" s="4" t="s">
        <v>400</v>
      </c>
      <c r="D187" s="4" t="s">
        <v>411</v>
      </c>
      <c r="E187" s="4" t="s">
        <v>460</v>
      </c>
      <c r="F187" s="4" t="s">
        <v>457</v>
      </c>
      <c r="G187" s="4" t="s">
        <v>463</v>
      </c>
      <c r="H187" s="4" t="s">
        <v>464</v>
      </c>
      <c r="I187" s="63"/>
      <c r="J187" s="4" t="s">
        <v>405</v>
      </c>
      <c r="K187" s="4" t="s">
        <v>419</v>
      </c>
      <c r="L187" s="88" t="s">
        <v>407</v>
      </c>
      <c r="M187" s="88" t="s">
        <v>403</v>
      </c>
    </row>
    <row r="188" spans="2:13">
      <c r="B188" s="68" t="s">
        <v>127</v>
      </c>
      <c r="C188" s="4" t="s">
        <v>400</v>
      </c>
      <c r="D188" s="4" t="s">
        <v>411</v>
      </c>
      <c r="E188" s="4" t="s">
        <v>460</v>
      </c>
      <c r="F188" s="4" t="s">
        <v>457</v>
      </c>
      <c r="G188" s="4" t="s">
        <v>463</v>
      </c>
      <c r="H188" s="4" t="s">
        <v>464</v>
      </c>
      <c r="I188" s="63"/>
      <c r="J188" s="4" t="s">
        <v>405</v>
      </c>
      <c r="K188" s="4" t="s">
        <v>419</v>
      </c>
      <c r="L188" s="88" t="s">
        <v>407</v>
      </c>
      <c r="M188" s="88" t="s">
        <v>403</v>
      </c>
    </row>
    <row r="189" spans="2:13">
      <c r="B189" s="68" t="s">
        <v>136</v>
      </c>
      <c r="C189" s="4" t="s">
        <v>400</v>
      </c>
      <c r="D189" s="4" t="s">
        <v>411</v>
      </c>
      <c r="E189" s="4" t="s">
        <v>460</v>
      </c>
      <c r="F189" s="4" t="s">
        <v>457</v>
      </c>
      <c r="G189" s="4" t="s">
        <v>463</v>
      </c>
      <c r="H189" s="4" t="s">
        <v>464</v>
      </c>
      <c r="I189" s="63"/>
      <c r="J189" s="4" t="s">
        <v>405</v>
      </c>
      <c r="K189" s="4" t="s">
        <v>419</v>
      </c>
      <c r="L189" s="88" t="s">
        <v>407</v>
      </c>
      <c r="M189" s="88" t="s">
        <v>403</v>
      </c>
    </row>
    <row r="190" spans="2:13">
      <c r="B190" s="68" t="s">
        <v>145</v>
      </c>
      <c r="C190" s="4" t="s">
        <v>400</v>
      </c>
      <c r="D190" s="4" t="s">
        <v>411</v>
      </c>
      <c r="E190" s="4" t="s">
        <v>460</v>
      </c>
      <c r="F190" s="4" t="s">
        <v>457</v>
      </c>
      <c r="G190" s="4" t="s">
        <v>463</v>
      </c>
      <c r="H190" s="4" t="s">
        <v>464</v>
      </c>
      <c r="I190" s="63"/>
      <c r="J190" s="4" t="s">
        <v>405</v>
      </c>
      <c r="K190" s="4" t="s">
        <v>419</v>
      </c>
      <c r="L190" s="88" t="s">
        <v>407</v>
      </c>
      <c r="M190" s="88" t="s">
        <v>403</v>
      </c>
    </row>
    <row r="191" spans="2:13">
      <c r="B191" s="68" t="s">
        <v>154</v>
      </c>
      <c r="C191" s="4" t="s">
        <v>400</v>
      </c>
      <c r="D191" s="4" t="s">
        <v>411</v>
      </c>
      <c r="E191" s="4" t="s">
        <v>460</v>
      </c>
      <c r="F191" s="4" t="s">
        <v>457</v>
      </c>
      <c r="G191" s="4" t="s">
        <v>463</v>
      </c>
      <c r="H191" s="4" t="s">
        <v>464</v>
      </c>
      <c r="I191" s="63"/>
      <c r="J191" s="4" t="s">
        <v>405</v>
      </c>
      <c r="K191" s="4" t="s">
        <v>419</v>
      </c>
      <c r="L191" s="88" t="s">
        <v>407</v>
      </c>
      <c r="M191" s="88" t="s">
        <v>403</v>
      </c>
    </row>
    <row r="192" spans="2:13">
      <c r="B192" s="68" t="s">
        <v>163</v>
      </c>
      <c r="C192" s="4" t="s">
        <v>400</v>
      </c>
      <c r="D192" s="4" t="s">
        <v>411</v>
      </c>
      <c r="E192" s="4" t="s">
        <v>460</v>
      </c>
      <c r="F192" s="4" t="s">
        <v>457</v>
      </c>
      <c r="G192" s="4" t="s">
        <v>463</v>
      </c>
      <c r="H192" s="4" t="s">
        <v>464</v>
      </c>
      <c r="I192" s="63"/>
      <c r="J192" s="4" t="s">
        <v>405</v>
      </c>
      <c r="K192" s="4" t="s">
        <v>419</v>
      </c>
      <c r="L192" s="88" t="s">
        <v>407</v>
      </c>
      <c r="M192" s="88" t="s">
        <v>403</v>
      </c>
    </row>
    <row r="193" spans="2:13">
      <c r="B193" s="68" t="s">
        <v>172</v>
      </c>
      <c r="C193" s="4" t="s">
        <v>400</v>
      </c>
      <c r="D193" s="4" t="s">
        <v>411</v>
      </c>
      <c r="E193" s="4" t="s">
        <v>460</v>
      </c>
      <c r="F193" s="4" t="s">
        <v>457</v>
      </c>
      <c r="G193" s="4" t="s">
        <v>463</v>
      </c>
      <c r="H193" s="4" t="s">
        <v>464</v>
      </c>
      <c r="I193" s="63"/>
      <c r="J193" s="4" t="s">
        <v>405</v>
      </c>
      <c r="K193" s="4" t="s">
        <v>419</v>
      </c>
      <c r="L193" s="88" t="s">
        <v>407</v>
      </c>
      <c r="M193" s="88" t="s">
        <v>403</v>
      </c>
    </row>
    <row r="194" spans="2:13">
      <c r="B194" s="68" t="s">
        <v>181</v>
      </c>
      <c r="C194" s="4" t="s">
        <v>400</v>
      </c>
      <c r="D194" s="4" t="s">
        <v>411</v>
      </c>
      <c r="E194" s="4" t="s">
        <v>460</v>
      </c>
      <c r="F194" s="4" t="s">
        <v>457</v>
      </c>
      <c r="G194" s="4" t="s">
        <v>463</v>
      </c>
      <c r="H194" s="4" t="s">
        <v>464</v>
      </c>
      <c r="I194" s="63"/>
      <c r="J194" s="4" t="s">
        <v>405</v>
      </c>
      <c r="K194" s="4" t="s">
        <v>419</v>
      </c>
      <c r="L194" s="88" t="s">
        <v>407</v>
      </c>
      <c r="M194" s="88" t="s">
        <v>403</v>
      </c>
    </row>
    <row r="195" spans="2:13">
      <c r="B195" s="68" t="s">
        <v>190</v>
      </c>
      <c r="C195" s="4" t="s">
        <v>400</v>
      </c>
      <c r="D195" s="4" t="s">
        <v>411</v>
      </c>
      <c r="E195" s="4" t="s">
        <v>460</v>
      </c>
      <c r="F195" s="4" t="s">
        <v>457</v>
      </c>
      <c r="G195" s="4" t="s">
        <v>463</v>
      </c>
      <c r="H195" s="4" t="s">
        <v>464</v>
      </c>
      <c r="I195" s="63"/>
      <c r="J195" s="4" t="s">
        <v>405</v>
      </c>
      <c r="K195" s="4" t="s">
        <v>419</v>
      </c>
      <c r="L195" s="88" t="s">
        <v>407</v>
      </c>
      <c r="M195" s="88" t="s">
        <v>403</v>
      </c>
    </row>
    <row r="196" spans="2:13">
      <c r="B196" s="68" t="s">
        <v>199</v>
      </c>
      <c r="C196" s="72"/>
      <c r="E196" s="4"/>
      <c r="F196" s="72"/>
      <c r="G196" s="4"/>
      <c r="H196" s="4"/>
      <c r="I196" s="63"/>
      <c r="J196" s="4"/>
      <c r="K196" s="4"/>
    </row>
    <row r="197" spans="2:13">
      <c r="B197" s="68" t="s">
        <v>208</v>
      </c>
      <c r="C197" s="4" t="s">
        <v>400</v>
      </c>
      <c r="D197" s="4" t="s">
        <v>411</v>
      </c>
      <c r="E197" s="4" t="s">
        <v>460</v>
      </c>
      <c r="F197" s="4" t="s">
        <v>457</v>
      </c>
      <c r="G197" s="4" t="s">
        <v>463</v>
      </c>
      <c r="H197" s="4" t="s">
        <v>464</v>
      </c>
      <c r="I197" s="63"/>
      <c r="J197" s="4" t="s">
        <v>405</v>
      </c>
      <c r="K197" s="4" t="s">
        <v>419</v>
      </c>
      <c r="L197" s="88" t="s">
        <v>407</v>
      </c>
      <c r="M197" s="88" t="s">
        <v>403</v>
      </c>
    </row>
    <row r="198" spans="2:13">
      <c r="B198" s="68" t="s">
        <v>217</v>
      </c>
      <c r="C198" s="4" t="s">
        <v>400</v>
      </c>
      <c r="D198" s="4" t="s">
        <v>411</v>
      </c>
      <c r="E198" s="4" t="s">
        <v>460</v>
      </c>
      <c r="F198" s="4" t="s">
        <v>457</v>
      </c>
      <c r="G198" s="4" t="s">
        <v>463</v>
      </c>
      <c r="H198" s="4" t="s">
        <v>464</v>
      </c>
      <c r="I198" s="63"/>
      <c r="J198" s="4" t="s">
        <v>405</v>
      </c>
      <c r="K198" s="4" t="s">
        <v>419</v>
      </c>
      <c r="L198" s="88" t="s">
        <v>407</v>
      </c>
      <c r="M198" s="88" t="s">
        <v>403</v>
      </c>
    </row>
    <row r="199" spans="2:13">
      <c r="B199" s="68" t="s">
        <v>226</v>
      </c>
      <c r="C199" s="4" t="s">
        <v>400</v>
      </c>
      <c r="D199" s="4" t="s">
        <v>411</v>
      </c>
      <c r="E199" s="4" t="s">
        <v>460</v>
      </c>
      <c r="F199" s="4" t="s">
        <v>457</v>
      </c>
      <c r="G199" s="4" t="s">
        <v>463</v>
      </c>
      <c r="H199" s="4" t="s">
        <v>464</v>
      </c>
      <c r="I199" s="63"/>
      <c r="J199" s="4" t="s">
        <v>405</v>
      </c>
      <c r="K199" s="4" t="s">
        <v>419</v>
      </c>
      <c r="L199" s="88" t="s">
        <v>407</v>
      </c>
      <c r="M199" s="88" t="s">
        <v>403</v>
      </c>
    </row>
    <row r="200" spans="2:13">
      <c r="B200" s="68" t="s">
        <v>235</v>
      </c>
      <c r="C200" s="4" t="s">
        <v>455</v>
      </c>
      <c r="D200" s="4" t="s">
        <v>458</v>
      </c>
      <c r="E200" s="4" t="s">
        <v>459</v>
      </c>
      <c r="F200" s="4" t="s">
        <v>456</v>
      </c>
      <c r="G200" s="4" t="s">
        <v>461</v>
      </c>
      <c r="H200" s="4" t="s">
        <v>462</v>
      </c>
      <c r="I200" s="63"/>
      <c r="J200" s="4" t="s">
        <v>403</v>
      </c>
      <c r="K200" s="4" t="s">
        <v>404</v>
      </c>
      <c r="L200" s="88" t="s">
        <v>405</v>
      </c>
      <c r="M200" s="88" t="s">
        <v>406</v>
      </c>
    </row>
    <row r="201" spans="2:13" ht="18.600000000000001" thickBot="1">
      <c r="B201" s="74" t="s">
        <v>242</v>
      </c>
      <c r="C201" s="4" t="s">
        <v>400</v>
      </c>
      <c r="D201" s="4" t="s">
        <v>411</v>
      </c>
      <c r="E201" s="4" t="s">
        <v>460</v>
      </c>
      <c r="F201" s="4" t="s">
        <v>457</v>
      </c>
      <c r="G201" s="4" t="s">
        <v>463</v>
      </c>
      <c r="H201" s="4" t="s">
        <v>464</v>
      </c>
      <c r="I201" s="63"/>
      <c r="J201" s="4" t="s">
        <v>405</v>
      </c>
      <c r="K201" s="4" t="s">
        <v>419</v>
      </c>
      <c r="L201" s="88" t="s">
        <v>407</v>
      </c>
      <c r="M201" s="88" t="s">
        <v>403</v>
      </c>
    </row>
    <row r="202" spans="2:13">
      <c r="B202" s="68" t="s">
        <v>84</v>
      </c>
      <c r="C202" s="4" t="s">
        <v>455</v>
      </c>
      <c r="D202" s="4" t="s">
        <v>458</v>
      </c>
      <c r="E202" s="4" t="s">
        <v>459</v>
      </c>
      <c r="F202" s="4" t="s">
        <v>456</v>
      </c>
      <c r="G202" s="4" t="s">
        <v>461</v>
      </c>
      <c r="H202" s="4" t="s">
        <v>462</v>
      </c>
      <c r="I202" s="63"/>
      <c r="J202" s="4" t="s">
        <v>418</v>
      </c>
      <c r="K202" s="4" t="s">
        <v>419</v>
      </c>
      <c r="L202" s="88" t="s">
        <v>417</v>
      </c>
      <c r="M202" s="88" t="s">
        <v>416</v>
      </c>
    </row>
    <row r="203" spans="2:13">
      <c r="B203" s="68" t="s">
        <v>93</v>
      </c>
      <c r="C203" s="72"/>
      <c r="E203" s="4"/>
      <c r="F203" s="72"/>
      <c r="G203" s="4"/>
      <c r="H203" s="4"/>
      <c r="I203" s="63"/>
      <c r="J203" s="4"/>
      <c r="K203" s="4"/>
    </row>
    <row r="204" spans="2:13">
      <c r="B204" s="68" t="s">
        <v>102</v>
      </c>
      <c r="C204" s="4" t="s">
        <v>455</v>
      </c>
      <c r="D204" s="4" t="s">
        <v>458</v>
      </c>
      <c r="E204" s="4" t="s">
        <v>459</v>
      </c>
      <c r="F204" s="4" t="s">
        <v>456</v>
      </c>
      <c r="G204" s="4" t="s">
        <v>461</v>
      </c>
      <c r="H204" s="4" t="s">
        <v>462</v>
      </c>
      <c r="I204" s="63"/>
      <c r="J204" s="4" t="s">
        <v>418</v>
      </c>
      <c r="K204" s="4" t="s">
        <v>419</v>
      </c>
      <c r="L204" s="88" t="s">
        <v>417</v>
      </c>
      <c r="M204" s="88" t="s">
        <v>416</v>
      </c>
    </row>
    <row r="205" spans="2:13">
      <c r="B205" s="68" t="s">
        <v>111</v>
      </c>
      <c r="C205" s="4" t="s">
        <v>455</v>
      </c>
      <c r="D205" s="4" t="s">
        <v>458</v>
      </c>
      <c r="E205" s="4" t="s">
        <v>459</v>
      </c>
      <c r="F205" s="4" t="s">
        <v>456</v>
      </c>
      <c r="G205" s="4" t="s">
        <v>461</v>
      </c>
      <c r="H205" s="4" t="s">
        <v>462</v>
      </c>
      <c r="I205" s="63"/>
      <c r="J205" s="4" t="s">
        <v>418</v>
      </c>
      <c r="K205" s="4" t="s">
        <v>419</v>
      </c>
      <c r="L205" s="88" t="s">
        <v>417</v>
      </c>
      <c r="M205" s="88" t="s">
        <v>416</v>
      </c>
    </row>
    <row r="206" spans="2:13">
      <c r="B206" s="68" t="s">
        <v>120</v>
      </c>
      <c r="C206" s="4" t="s">
        <v>455</v>
      </c>
      <c r="D206" s="4" t="s">
        <v>458</v>
      </c>
      <c r="E206" s="4" t="s">
        <v>459</v>
      </c>
      <c r="F206" s="4" t="s">
        <v>456</v>
      </c>
      <c r="G206" s="4" t="s">
        <v>461</v>
      </c>
      <c r="H206" s="4" t="s">
        <v>462</v>
      </c>
      <c r="I206" s="63"/>
      <c r="J206" s="4" t="s">
        <v>418</v>
      </c>
      <c r="K206" s="4" t="s">
        <v>419</v>
      </c>
      <c r="L206" s="88" t="s">
        <v>417</v>
      </c>
      <c r="M206" s="88" t="s">
        <v>416</v>
      </c>
    </row>
    <row r="207" spans="2:13">
      <c r="B207" s="68" t="s">
        <v>128</v>
      </c>
      <c r="C207" s="4" t="s">
        <v>455</v>
      </c>
      <c r="D207" s="4" t="s">
        <v>458</v>
      </c>
      <c r="E207" s="4" t="s">
        <v>459</v>
      </c>
      <c r="F207" s="4" t="s">
        <v>456</v>
      </c>
      <c r="G207" s="4" t="s">
        <v>461</v>
      </c>
      <c r="H207" s="4" t="s">
        <v>462</v>
      </c>
      <c r="I207" s="63"/>
      <c r="J207" s="4" t="s">
        <v>418</v>
      </c>
      <c r="K207" s="4" t="s">
        <v>419</v>
      </c>
      <c r="L207" s="88" t="s">
        <v>417</v>
      </c>
      <c r="M207" s="88" t="s">
        <v>416</v>
      </c>
    </row>
    <row r="208" spans="2:13">
      <c r="B208" s="68" t="s">
        <v>137</v>
      </c>
      <c r="C208" s="4" t="s">
        <v>455</v>
      </c>
      <c r="D208" s="4" t="s">
        <v>458</v>
      </c>
      <c r="E208" s="4" t="s">
        <v>459</v>
      </c>
      <c r="F208" s="4" t="s">
        <v>456</v>
      </c>
      <c r="G208" s="4" t="s">
        <v>461</v>
      </c>
      <c r="H208" s="4" t="s">
        <v>462</v>
      </c>
      <c r="I208" s="63"/>
      <c r="J208" s="4" t="s">
        <v>418</v>
      </c>
      <c r="K208" s="4" t="s">
        <v>419</v>
      </c>
      <c r="L208" s="88" t="s">
        <v>417</v>
      </c>
      <c r="M208" s="88" t="s">
        <v>416</v>
      </c>
    </row>
    <row r="209" spans="2:13">
      <c r="B209" s="68" t="s">
        <v>146</v>
      </c>
      <c r="C209" s="4" t="s">
        <v>455</v>
      </c>
      <c r="D209" s="4" t="s">
        <v>458</v>
      </c>
      <c r="E209" s="4" t="s">
        <v>459</v>
      </c>
      <c r="F209" s="4" t="s">
        <v>456</v>
      </c>
      <c r="G209" s="4" t="s">
        <v>461</v>
      </c>
      <c r="H209" s="4" t="s">
        <v>462</v>
      </c>
      <c r="I209" s="63"/>
      <c r="J209" s="4" t="s">
        <v>418</v>
      </c>
      <c r="K209" s="4" t="s">
        <v>419</v>
      </c>
      <c r="L209" s="88" t="s">
        <v>417</v>
      </c>
      <c r="M209" s="88" t="s">
        <v>416</v>
      </c>
    </row>
    <row r="210" spans="2:13">
      <c r="B210" s="68" t="s">
        <v>155</v>
      </c>
      <c r="C210" s="4" t="s">
        <v>455</v>
      </c>
      <c r="D210" s="4" t="s">
        <v>458</v>
      </c>
      <c r="E210" s="4" t="s">
        <v>459</v>
      </c>
      <c r="F210" s="4" t="s">
        <v>456</v>
      </c>
      <c r="G210" s="4" t="s">
        <v>461</v>
      </c>
      <c r="H210" s="4" t="s">
        <v>462</v>
      </c>
      <c r="I210" s="63"/>
      <c r="J210" s="4" t="s">
        <v>418</v>
      </c>
      <c r="K210" s="4" t="s">
        <v>419</v>
      </c>
      <c r="L210" s="88" t="s">
        <v>417</v>
      </c>
      <c r="M210" s="88" t="s">
        <v>416</v>
      </c>
    </row>
    <row r="211" spans="2:13">
      <c r="B211" s="68" t="s">
        <v>164</v>
      </c>
      <c r="C211" s="4" t="s">
        <v>455</v>
      </c>
      <c r="D211" s="4" t="s">
        <v>458</v>
      </c>
      <c r="E211" s="4" t="s">
        <v>459</v>
      </c>
      <c r="F211" s="4" t="s">
        <v>456</v>
      </c>
      <c r="G211" s="4" t="s">
        <v>461</v>
      </c>
      <c r="H211" s="4" t="s">
        <v>462</v>
      </c>
      <c r="I211" s="63"/>
      <c r="J211" s="4" t="s">
        <v>418</v>
      </c>
      <c r="K211" s="4" t="s">
        <v>419</v>
      </c>
      <c r="L211" s="88" t="s">
        <v>417</v>
      </c>
      <c r="M211" s="88" t="s">
        <v>416</v>
      </c>
    </row>
    <row r="212" spans="2:13">
      <c r="B212" s="68" t="s">
        <v>173</v>
      </c>
      <c r="C212" s="4" t="s">
        <v>455</v>
      </c>
      <c r="D212" s="4" t="s">
        <v>458</v>
      </c>
      <c r="E212" s="4" t="s">
        <v>459</v>
      </c>
      <c r="F212" s="4" t="s">
        <v>456</v>
      </c>
      <c r="G212" s="4" t="s">
        <v>461</v>
      </c>
      <c r="H212" s="4" t="s">
        <v>462</v>
      </c>
      <c r="I212" s="63"/>
      <c r="J212" s="4" t="s">
        <v>418</v>
      </c>
      <c r="K212" s="4" t="s">
        <v>419</v>
      </c>
      <c r="L212" s="88" t="s">
        <v>417</v>
      </c>
      <c r="M212" s="88" t="s">
        <v>416</v>
      </c>
    </row>
    <row r="213" spans="2:13">
      <c r="B213" s="68" t="s">
        <v>182</v>
      </c>
      <c r="C213" s="4" t="s">
        <v>455</v>
      </c>
      <c r="D213" s="4" t="s">
        <v>458</v>
      </c>
      <c r="E213" s="4" t="s">
        <v>459</v>
      </c>
      <c r="F213" s="4" t="s">
        <v>456</v>
      </c>
      <c r="G213" s="4" t="s">
        <v>461</v>
      </c>
      <c r="H213" s="4" t="s">
        <v>462</v>
      </c>
      <c r="I213" s="63"/>
      <c r="J213" s="4" t="s">
        <v>418</v>
      </c>
      <c r="K213" s="4" t="s">
        <v>419</v>
      </c>
      <c r="L213" s="88" t="s">
        <v>417</v>
      </c>
      <c r="M213" s="88" t="s">
        <v>416</v>
      </c>
    </row>
    <row r="214" spans="2:13">
      <c r="B214" s="68" t="s">
        <v>191</v>
      </c>
      <c r="C214" s="4" t="s">
        <v>455</v>
      </c>
      <c r="D214" s="4" t="s">
        <v>458</v>
      </c>
      <c r="E214" s="4" t="s">
        <v>459</v>
      </c>
      <c r="F214" s="4" t="s">
        <v>456</v>
      </c>
      <c r="G214" s="4" t="s">
        <v>461</v>
      </c>
      <c r="H214" s="4" t="s">
        <v>462</v>
      </c>
      <c r="I214" s="63"/>
      <c r="J214" s="4" t="s">
        <v>418</v>
      </c>
      <c r="K214" s="4" t="s">
        <v>419</v>
      </c>
      <c r="L214" s="88" t="s">
        <v>417</v>
      </c>
      <c r="M214" s="88" t="s">
        <v>416</v>
      </c>
    </row>
    <row r="215" spans="2:13">
      <c r="B215" s="68" t="s">
        <v>200</v>
      </c>
      <c r="C215" s="4" t="s">
        <v>455</v>
      </c>
      <c r="D215" s="4" t="s">
        <v>458</v>
      </c>
      <c r="E215" s="4" t="s">
        <v>459</v>
      </c>
      <c r="F215" s="4" t="s">
        <v>456</v>
      </c>
      <c r="G215" s="4" t="s">
        <v>461</v>
      </c>
      <c r="H215" s="4" t="s">
        <v>462</v>
      </c>
      <c r="I215" s="63"/>
      <c r="J215" s="4" t="s">
        <v>418</v>
      </c>
      <c r="K215" s="4" t="s">
        <v>419</v>
      </c>
      <c r="L215" s="88" t="s">
        <v>417</v>
      </c>
      <c r="M215" s="88" t="s">
        <v>416</v>
      </c>
    </row>
    <row r="216" spans="2:13">
      <c r="B216" s="68" t="s">
        <v>209</v>
      </c>
      <c r="C216" s="4" t="s">
        <v>455</v>
      </c>
      <c r="D216" s="4" t="s">
        <v>458</v>
      </c>
      <c r="E216" s="4" t="s">
        <v>459</v>
      </c>
      <c r="F216" s="4" t="s">
        <v>456</v>
      </c>
      <c r="G216" s="4" t="s">
        <v>461</v>
      </c>
      <c r="H216" s="4" t="s">
        <v>462</v>
      </c>
      <c r="I216" s="63"/>
      <c r="J216" s="4" t="s">
        <v>418</v>
      </c>
      <c r="K216" s="4" t="s">
        <v>419</v>
      </c>
      <c r="L216" s="88" t="s">
        <v>417</v>
      </c>
      <c r="M216" s="88" t="s">
        <v>416</v>
      </c>
    </row>
    <row r="217" spans="2:13">
      <c r="B217" s="68" t="s">
        <v>218</v>
      </c>
      <c r="C217" s="4" t="s">
        <v>455</v>
      </c>
      <c r="D217" s="4" t="s">
        <v>458</v>
      </c>
      <c r="E217" s="4" t="s">
        <v>459</v>
      </c>
      <c r="F217" s="4" t="s">
        <v>456</v>
      </c>
      <c r="G217" s="4" t="s">
        <v>461</v>
      </c>
      <c r="H217" s="4" t="s">
        <v>462</v>
      </c>
      <c r="I217" s="63"/>
      <c r="J217" s="4" t="s">
        <v>418</v>
      </c>
      <c r="K217" s="4" t="s">
        <v>419</v>
      </c>
      <c r="L217" s="88" t="s">
        <v>417</v>
      </c>
      <c r="M217" s="88" t="s">
        <v>416</v>
      </c>
    </row>
    <row r="218" spans="2:13">
      <c r="B218" s="68" t="s">
        <v>227</v>
      </c>
      <c r="C218" s="4" t="s">
        <v>455</v>
      </c>
      <c r="D218" s="4" t="s">
        <v>458</v>
      </c>
      <c r="E218" s="4" t="s">
        <v>459</v>
      </c>
      <c r="F218" s="4" t="s">
        <v>456</v>
      </c>
      <c r="G218" s="4" t="s">
        <v>461</v>
      </c>
      <c r="H218" s="4" t="s">
        <v>462</v>
      </c>
      <c r="I218" s="63"/>
      <c r="J218" s="4" t="s">
        <v>418</v>
      </c>
      <c r="K218" s="4" t="s">
        <v>419</v>
      </c>
      <c r="L218" s="88" t="s">
        <v>417</v>
      </c>
      <c r="M218" s="88" t="s">
        <v>416</v>
      </c>
    </row>
    <row r="219" spans="2:13">
      <c r="B219" s="68" t="s">
        <v>236</v>
      </c>
      <c r="C219" s="4" t="s">
        <v>455</v>
      </c>
      <c r="D219" s="4" t="s">
        <v>458</v>
      </c>
      <c r="E219" s="4" t="s">
        <v>459</v>
      </c>
      <c r="F219" s="4" t="s">
        <v>456</v>
      </c>
      <c r="G219" s="4" t="s">
        <v>461</v>
      </c>
      <c r="H219" s="4" t="s">
        <v>462</v>
      </c>
      <c r="I219" s="63"/>
      <c r="J219" s="4" t="s">
        <v>418</v>
      </c>
      <c r="K219" s="4" t="s">
        <v>419</v>
      </c>
      <c r="L219" s="88" t="s">
        <v>417</v>
      </c>
      <c r="M219" s="88" t="s">
        <v>416</v>
      </c>
    </row>
    <row r="220" spans="2:13">
      <c r="B220" s="68" t="s">
        <v>243</v>
      </c>
      <c r="C220" s="4" t="s">
        <v>455</v>
      </c>
      <c r="D220" s="4" t="s">
        <v>458</v>
      </c>
      <c r="E220" s="4" t="s">
        <v>459</v>
      </c>
      <c r="F220" s="4" t="s">
        <v>456</v>
      </c>
      <c r="G220" s="4" t="s">
        <v>461</v>
      </c>
      <c r="H220" s="4" t="s">
        <v>462</v>
      </c>
      <c r="I220" s="63"/>
      <c r="J220" s="4" t="s">
        <v>418</v>
      </c>
      <c r="K220" s="4" t="s">
        <v>419</v>
      </c>
      <c r="L220" s="88" t="s">
        <v>417</v>
      </c>
      <c r="M220" s="88" t="s">
        <v>416</v>
      </c>
    </row>
    <row r="221" spans="2:13">
      <c r="B221" s="68" t="s">
        <v>249</v>
      </c>
      <c r="C221" s="4" t="s">
        <v>455</v>
      </c>
      <c r="D221" s="4" t="s">
        <v>458</v>
      </c>
      <c r="E221" s="4" t="s">
        <v>459</v>
      </c>
      <c r="F221" s="4" t="s">
        <v>456</v>
      </c>
      <c r="G221" s="4" t="s">
        <v>461</v>
      </c>
      <c r="H221" s="4" t="s">
        <v>462</v>
      </c>
      <c r="I221" s="63"/>
      <c r="J221" s="4" t="s">
        <v>418</v>
      </c>
      <c r="K221" s="4" t="s">
        <v>419</v>
      </c>
      <c r="L221" s="88" t="s">
        <v>417</v>
      </c>
      <c r="M221" s="88" t="s">
        <v>416</v>
      </c>
    </row>
    <row r="222" spans="2:13">
      <c r="B222" s="68" t="s">
        <v>255</v>
      </c>
      <c r="C222" s="4" t="s">
        <v>455</v>
      </c>
      <c r="D222" s="4" t="s">
        <v>458</v>
      </c>
      <c r="E222" s="4" t="s">
        <v>459</v>
      </c>
      <c r="F222" s="4" t="s">
        <v>456</v>
      </c>
      <c r="G222" s="4" t="s">
        <v>461</v>
      </c>
      <c r="H222" s="4" t="s">
        <v>462</v>
      </c>
      <c r="I222" s="63"/>
      <c r="J222" s="4" t="s">
        <v>418</v>
      </c>
      <c r="K222" s="4" t="s">
        <v>419</v>
      </c>
      <c r="L222" s="88" t="s">
        <v>417</v>
      </c>
      <c r="M222" s="88" t="s">
        <v>416</v>
      </c>
    </row>
    <row r="223" spans="2:13">
      <c r="B223" s="68" t="s">
        <v>261</v>
      </c>
      <c r="C223" s="4" t="s">
        <v>455</v>
      </c>
      <c r="D223" s="4" t="s">
        <v>458</v>
      </c>
      <c r="E223" s="4" t="s">
        <v>459</v>
      </c>
      <c r="F223" s="4" t="s">
        <v>456</v>
      </c>
      <c r="G223" s="4" t="s">
        <v>461</v>
      </c>
      <c r="H223" s="4" t="s">
        <v>462</v>
      </c>
      <c r="I223" s="63"/>
      <c r="J223" s="4" t="s">
        <v>418</v>
      </c>
      <c r="K223" s="4" t="s">
        <v>419</v>
      </c>
      <c r="L223" s="88" t="s">
        <v>417</v>
      </c>
      <c r="M223" s="88" t="s">
        <v>416</v>
      </c>
    </row>
    <row r="224" spans="2:13">
      <c r="B224" s="68" t="s">
        <v>266</v>
      </c>
      <c r="C224" s="4" t="s">
        <v>455</v>
      </c>
      <c r="D224" s="4" t="s">
        <v>458</v>
      </c>
      <c r="E224" s="4" t="s">
        <v>459</v>
      </c>
      <c r="F224" s="4" t="s">
        <v>456</v>
      </c>
      <c r="G224" s="4" t="s">
        <v>461</v>
      </c>
      <c r="H224" s="4" t="s">
        <v>462</v>
      </c>
      <c r="I224" s="63"/>
      <c r="J224" s="4" t="s">
        <v>418</v>
      </c>
      <c r="K224" s="4" t="s">
        <v>419</v>
      </c>
      <c r="L224" s="88" t="s">
        <v>417</v>
      </c>
      <c r="M224" s="88" t="s">
        <v>416</v>
      </c>
    </row>
    <row r="225" spans="2:13">
      <c r="B225" s="68" t="s">
        <v>271</v>
      </c>
      <c r="C225" s="4" t="s">
        <v>455</v>
      </c>
      <c r="D225" s="4" t="s">
        <v>458</v>
      </c>
      <c r="E225" s="4" t="s">
        <v>459</v>
      </c>
      <c r="F225" s="4" t="s">
        <v>456</v>
      </c>
      <c r="G225" s="4" t="s">
        <v>461</v>
      </c>
      <c r="H225" s="4" t="s">
        <v>462</v>
      </c>
      <c r="I225" s="63"/>
      <c r="J225" s="4" t="s">
        <v>418</v>
      </c>
      <c r="K225" s="4" t="s">
        <v>419</v>
      </c>
      <c r="L225" s="88" t="s">
        <v>417</v>
      </c>
      <c r="M225" s="88" t="s">
        <v>416</v>
      </c>
    </row>
    <row r="226" spans="2:13">
      <c r="B226" s="68" t="s">
        <v>276</v>
      </c>
      <c r="C226" s="4" t="s">
        <v>455</v>
      </c>
      <c r="D226" s="4" t="s">
        <v>458</v>
      </c>
      <c r="E226" s="4" t="s">
        <v>459</v>
      </c>
      <c r="F226" s="4" t="s">
        <v>456</v>
      </c>
      <c r="G226" s="4" t="s">
        <v>461</v>
      </c>
      <c r="H226" s="4" t="s">
        <v>462</v>
      </c>
      <c r="I226" s="63"/>
      <c r="J226" s="4" t="s">
        <v>418</v>
      </c>
      <c r="K226" s="4" t="s">
        <v>419</v>
      </c>
      <c r="L226" s="88" t="s">
        <v>417</v>
      </c>
      <c r="M226" s="88" t="s">
        <v>416</v>
      </c>
    </row>
    <row r="227" spans="2:13">
      <c r="B227" s="68" t="s">
        <v>281</v>
      </c>
      <c r="C227" s="4" t="s">
        <v>455</v>
      </c>
      <c r="D227" s="4" t="s">
        <v>458</v>
      </c>
      <c r="E227" s="4" t="s">
        <v>459</v>
      </c>
      <c r="F227" s="4" t="s">
        <v>456</v>
      </c>
      <c r="G227" s="4" t="s">
        <v>461</v>
      </c>
      <c r="H227" s="4" t="s">
        <v>462</v>
      </c>
      <c r="I227" s="63"/>
      <c r="J227" s="4" t="s">
        <v>418</v>
      </c>
      <c r="K227" s="4" t="s">
        <v>419</v>
      </c>
      <c r="L227" s="88" t="s">
        <v>417</v>
      </c>
      <c r="M227" s="88" t="s">
        <v>416</v>
      </c>
    </row>
    <row r="228" spans="2:13">
      <c r="B228" s="68" t="s">
        <v>286</v>
      </c>
      <c r="C228" s="4" t="s">
        <v>455</v>
      </c>
      <c r="D228" s="4" t="s">
        <v>458</v>
      </c>
      <c r="E228" s="4" t="s">
        <v>459</v>
      </c>
      <c r="F228" s="4" t="s">
        <v>456</v>
      </c>
      <c r="G228" s="4" t="s">
        <v>461</v>
      </c>
      <c r="H228" s="4" t="s">
        <v>462</v>
      </c>
      <c r="I228" s="63"/>
      <c r="J228" s="4" t="s">
        <v>416</v>
      </c>
      <c r="K228" s="4" t="s">
        <v>404</v>
      </c>
      <c r="L228" s="88" t="s">
        <v>418</v>
      </c>
      <c r="M228" s="88" t="s">
        <v>414</v>
      </c>
    </row>
    <row r="229" spans="2:13">
      <c r="B229" s="68" t="s">
        <v>290</v>
      </c>
      <c r="C229" s="4" t="s">
        <v>455</v>
      </c>
      <c r="D229" s="4" t="s">
        <v>458</v>
      </c>
      <c r="E229" s="4" t="s">
        <v>459</v>
      </c>
      <c r="F229" s="4" t="s">
        <v>456</v>
      </c>
      <c r="G229" s="4" t="s">
        <v>461</v>
      </c>
      <c r="H229" s="4" t="s">
        <v>462</v>
      </c>
      <c r="I229" s="63"/>
      <c r="J229" s="4" t="s">
        <v>416</v>
      </c>
      <c r="K229" s="4" t="s">
        <v>404</v>
      </c>
      <c r="L229" s="88" t="s">
        <v>418</v>
      </c>
      <c r="M229" s="88" t="s">
        <v>414</v>
      </c>
    </row>
    <row r="230" spans="2:13">
      <c r="B230" s="68" t="s">
        <v>294</v>
      </c>
      <c r="C230" s="4" t="s">
        <v>455</v>
      </c>
      <c r="D230" s="4" t="s">
        <v>458</v>
      </c>
      <c r="E230" s="4" t="s">
        <v>459</v>
      </c>
      <c r="F230" s="4" t="s">
        <v>456</v>
      </c>
      <c r="G230" s="4" t="s">
        <v>461</v>
      </c>
      <c r="H230" s="4" t="s">
        <v>462</v>
      </c>
      <c r="I230" s="63"/>
      <c r="J230" s="4" t="s">
        <v>416</v>
      </c>
      <c r="K230" s="4" t="s">
        <v>404</v>
      </c>
      <c r="L230" s="88" t="s">
        <v>418</v>
      </c>
      <c r="M230" s="88" t="s">
        <v>414</v>
      </c>
    </row>
    <row r="231" spans="2:13">
      <c r="B231" s="68" t="s">
        <v>298</v>
      </c>
      <c r="C231" s="4" t="s">
        <v>455</v>
      </c>
      <c r="D231" s="4" t="s">
        <v>458</v>
      </c>
      <c r="E231" s="4" t="s">
        <v>459</v>
      </c>
      <c r="F231" s="4" t="s">
        <v>456</v>
      </c>
      <c r="G231" s="4" t="s">
        <v>461</v>
      </c>
      <c r="H231" s="4" t="s">
        <v>462</v>
      </c>
      <c r="I231" s="63"/>
      <c r="J231" s="4" t="s">
        <v>416</v>
      </c>
      <c r="K231" s="4" t="s">
        <v>404</v>
      </c>
      <c r="L231" s="88" t="s">
        <v>418</v>
      </c>
      <c r="M231" s="88" t="s">
        <v>414</v>
      </c>
    </row>
    <row r="232" spans="2:13">
      <c r="B232" s="68" t="s">
        <v>303</v>
      </c>
      <c r="C232" s="4" t="s">
        <v>455</v>
      </c>
      <c r="D232" s="4" t="s">
        <v>458</v>
      </c>
      <c r="E232" s="4" t="s">
        <v>459</v>
      </c>
      <c r="F232" s="4" t="s">
        <v>456</v>
      </c>
      <c r="G232" s="4" t="s">
        <v>461</v>
      </c>
      <c r="H232" s="4" t="s">
        <v>462</v>
      </c>
      <c r="I232" s="63"/>
      <c r="J232" s="4" t="s">
        <v>416</v>
      </c>
      <c r="K232" s="4" t="s">
        <v>404</v>
      </c>
      <c r="L232" s="88" t="s">
        <v>418</v>
      </c>
      <c r="M232" s="88" t="s">
        <v>414</v>
      </c>
    </row>
    <row r="233" spans="2:13">
      <c r="B233" s="68" t="s">
        <v>307</v>
      </c>
      <c r="C233" s="4" t="s">
        <v>455</v>
      </c>
      <c r="D233" s="4" t="s">
        <v>458</v>
      </c>
      <c r="E233" s="4" t="s">
        <v>459</v>
      </c>
      <c r="F233" s="4" t="s">
        <v>456</v>
      </c>
      <c r="G233" s="4" t="s">
        <v>461</v>
      </c>
      <c r="H233" s="4" t="s">
        <v>462</v>
      </c>
      <c r="I233" s="63"/>
      <c r="J233" s="4" t="s">
        <v>416</v>
      </c>
      <c r="K233" s="4" t="s">
        <v>404</v>
      </c>
      <c r="L233" s="88" t="s">
        <v>418</v>
      </c>
      <c r="M233" s="88" t="s">
        <v>414</v>
      </c>
    </row>
    <row r="234" spans="2:13">
      <c r="B234" s="68" t="s">
        <v>312</v>
      </c>
      <c r="C234" s="4" t="s">
        <v>455</v>
      </c>
      <c r="D234" s="4" t="s">
        <v>458</v>
      </c>
      <c r="E234" s="4" t="s">
        <v>459</v>
      </c>
      <c r="F234" s="4" t="s">
        <v>456</v>
      </c>
      <c r="G234" s="4" t="s">
        <v>461</v>
      </c>
      <c r="H234" s="4" t="s">
        <v>462</v>
      </c>
      <c r="I234" s="63"/>
      <c r="J234" s="4" t="s">
        <v>416</v>
      </c>
      <c r="K234" s="4" t="s">
        <v>404</v>
      </c>
      <c r="L234" s="88" t="s">
        <v>418</v>
      </c>
      <c r="M234" s="88" t="s">
        <v>414</v>
      </c>
    </row>
    <row r="235" spans="2:13">
      <c r="B235" s="68" t="s">
        <v>316</v>
      </c>
      <c r="C235" s="4" t="s">
        <v>455</v>
      </c>
      <c r="D235" s="4" t="s">
        <v>458</v>
      </c>
      <c r="E235" s="4" t="s">
        <v>459</v>
      </c>
      <c r="F235" s="4" t="s">
        <v>456</v>
      </c>
      <c r="G235" s="4" t="s">
        <v>461</v>
      </c>
      <c r="H235" s="4" t="s">
        <v>462</v>
      </c>
      <c r="I235" s="63"/>
      <c r="J235" s="4" t="s">
        <v>416</v>
      </c>
      <c r="K235" s="4" t="s">
        <v>404</v>
      </c>
      <c r="L235" s="88" t="s">
        <v>418</v>
      </c>
      <c r="M235" s="88" t="s">
        <v>414</v>
      </c>
    </row>
    <row r="236" spans="2:13">
      <c r="B236" s="68" t="s">
        <v>319</v>
      </c>
      <c r="C236" s="4" t="s">
        <v>455</v>
      </c>
      <c r="D236" s="4" t="s">
        <v>458</v>
      </c>
      <c r="E236" s="4" t="s">
        <v>459</v>
      </c>
      <c r="F236" s="4" t="s">
        <v>456</v>
      </c>
      <c r="G236" s="4" t="s">
        <v>461</v>
      </c>
      <c r="H236" s="4" t="s">
        <v>462</v>
      </c>
      <c r="I236" s="63"/>
      <c r="J236" s="4" t="s">
        <v>416</v>
      </c>
      <c r="K236" s="4" t="s">
        <v>404</v>
      </c>
      <c r="L236" s="88" t="s">
        <v>418</v>
      </c>
      <c r="M236" s="88" t="s">
        <v>414</v>
      </c>
    </row>
    <row r="237" spans="2:13">
      <c r="B237" s="68" t="s">
        <v>306</v>
      </c>
      <c r="C237" s="4" t="s">
        <v>455</v>
      </c>
      <c r="D237" s="4" t="s">
        <v>458</v>
      </c>
      <c r="E237" s="4" t="s">
        <v>459</v>
      </c>
      <c r="F237" s="4" t="s">
        <v>456</v>
      </c>
      <c r="G237" s="4" t="s">
        <v>461</v>
      </c>
      <c r="H237" s="4" t="s">
        <v>462</v>
      </c>
      <c r="I237" s="63"/>
      <c r="J237" s="4" t="s">
        <v>416</v>
      </c>
      <c r="K237" s="4" t="s">
        <v>404</v>
      </c>
      <c r="L237" s="88" t="s">
        <v>418</v>
      </c>
      <c r="M237" s="88" t="s">
        <v>414</v>
      </c>
    </row>
    <row r="238" spans="2:13">
      <c r="B238" s="68" t="s">
        <v>326</v>
      </c>
      <c r="C238" s="4" t="s">
        <v>455</v>
      </c>
      <c r="D238" s="4" t="s">
        <v>458</v>
      </c>
      <c r="E238" s="4" t="s">
        <v>459</v>
      </c>
      <c r="F238" s="4" t="s">
        <v>456</v>
      </c>
      <c r="G238" s="4" t="s">
        <v>461</v>
      </c>
      <c r="H238" s="4" t="s">
        <v>462</v>
      </c>
      <c r="I238" s="63"/>
      <c r="J238" s="4" t="s">
        <v>416</v>
      </c>
      <c r="K238" s="4" t="s">
        <v>404</v>
      </c>
      <c r="L238" s="88" t="s">
        <v>418</v>
      </c>
      <c r="M238" s="88" t="s">
        <v>414</v>
      </c>
    </row>
    <row r="239" spans="2:13">
      <c r="B239" s="68" t="s">
        <v>330</v>
      </c>
      <c r="C239" s="4" t="s">
        <v>455</v>
      </c>
      <c r="D239" s="4" t="s">
        <v>458</v>
      </c>
      <c r="E239" s="4" t="s">
        <v>459</v>
      </c>
      <c r="F239" s="4" t="s">
        <v>456</v>
      </c>
      <c r="G239" s="4" t="s">
        <v>461</v>
      </c>
      <c r="H239" s="4" t="s">
        <v>462</v>
      </c>
      <c r="I239" s="63"/>
      <c r="J239" s="4" t="s">
        <v>416</v>
      </c>
      <c r="K239" s="4" t="s">
        <v>404</v>
      </c>
      <c r="L239" s="88" t="s">
        <v>418</v>
      </c>
      <c r="M239" s="88" t="s">
        <v>414</v>
      </c>
    </row>
    <row r="240" spans="2:13">
      <c r="B240" s="68" t="s">
        <v>333</v>
      </c>
      <c r="C240" s="4" t="s">
        <v>455</v>
      </c>
      <c r="D240" s="4" t="s">
        <v>458</v>
      </c>
      <c r="E240" s="4" t="s">
        <v>459</v>
      </c>
      <c r="F240" s="4" t="s">
        <v>456</v>
      </c>
      <c r="G240" s="4" t="s">
        <v>461</v>
      </c>
      <c r="H240" s="4" t="s">
        <v>462</v>
      </c>
      <c r="I240" s="63"/>
      <c r="J240" s="4" t="s">
        <v>416</v>
      </c>
      <c r="K240" s="4" t="s">
        <v>404</v>
      </c>
      <c r="L240" s="88" t="s">
        <v>418</v>
      </c>
      <c r="M240" s="88" t="s">
        <v>414</v>
      </c>
    </row>
    <row r="241" spans="2:13">
      <c r="B241" s="68" t="s">
        <v>336</v>
      </c>
      <c r="C241" s="4" t="s">
        <v>455</v>
      </c>
      <c r="D241" s="4" t="s">
        <v>458</v>
      </c>
      <c r="E241" s="4" t="s">
        <v>459</v>
      </c>
      <c r="F241" s="4" t="s">
        <v>456</v>
      </c>
      <c r="G241" s="4" t="s">
        <v>461</v>
      </c>
      <c r="H241" s="4" t="s">
        <v>462</v>
      </c>
      <c r="I241" s="63"/>
      <c r="J241" s="4" t="s">
        <v>416</v>
      </c>
      <c r="K241" s="4" t="s">
        <v>404</v>
      </c>
      <c r="L241" s="88" t="s">
        <v>418</v>
      </c>
      <c r="M241" s="88" t="s">
        <v>414</v>
      </c>
    </row>
    <row r="242" spans="2:13">
      <c r="B242" s="68" t="s">
        <v>339</v>
      </c>
      <c r="C242" s="4" t="s">
        <v>455</v>
      </c>
      <c r="D242" s="4" t="s">
        <v>458</v>
      </c>
      <c r="E242" s="4" t="s">
        <v>459</v>
      </c>
      <c r="F242" s="4" t="s">
        <v>456</v>
      </c>
      <c r="G242" s="4" t="s">
        <v>461</v>
      </c>
      <c r="H242" s="4" t="s">
        <v>462</v>
      </c>
      <c r="I242" s="63"/>
      <c r="J242" s="4" t="s">
        <v>418</v>
      </c>
      <c r="K242" s="4" t="s">
        <v>419</v>
      </c>
      <c r="L242" s="88" t="s">
        <v>417</v>
      </c>
      <c r="M242" s="88" t="s">
        <v>416</v>
      </c>
    </row>
    <row r="243" spans="2:13" ht="18.600000000000001" thickBot="1">
      <c r="B243" s="74" t="s">
        <v>341</v>
      </c>
      <c r="C243" s="4" t="s">
        <v>455</v>
      </c>
      <c r="D243" s="4" t="s">
        <v>458</v>
      </c>
      <c r="E243" s="4" t="s">
        <v>459</v>
      </c>
      <c r="F243" s="4" t="s">
        <v>456</v>
      </c>
      <c r="G243" s="4" t="s">
        <v>461</v>
      </c>
      <c r="H243" s="4" t="s">
        <v>462</v>
      </c>
      <c r="I243" s="63"/>
      <c r="J243" s="4" t="s">
        <v>419</v>
      </c>
      <c r="K243" s="4" t="s">
        <v>415</v>
      </c>
      <c r="L243" s="88" t="s">
        <v>396</v>
      </c>
      <c r="M243" s="88" t="s">
        <v>404</v>
      </c>
    </row>
    <row r="244" spans="2:13">
      <c r="B244" s="68" t="s">
        <v>85</v>
      </c>
      <c r="C244" s="4" t="s">
        <v>455</v>
      </c>
      <c r="D244" s="4" t="s">
        <v>458</v>
      </c>
      <c r="E244" s="4" t="s">
        <v>459</v>
      </c>
      <c r="F244" s="4" t="s">
        <v>456</v>
      </c>
      <c r="G244" s="4" t="s">
        <v>461</v>
      </c>
      <c r="H244" s="4" t="s">
        <v>462</v>
      </c>
      <c r="I244" s="63"/>
      <c r="J244" s="4" t="s">
        <v>400</v>
      </c>
      <c r="K244" s="4" t="s">
        <v>404</v>
      </c>
      <c r="L244" s="88" t="s">
        <v>411</v>
      </c>
      <c r="M244" s="88" t="s">
        <v>412</v>
      </c>
    </row>
    <row r="245" spans="2:13">
      <c r="B245" s="68" t="s">
        <v>94</v>
      </c>
      <c r="C245" s="4" t="s">
        <v>455</v>
      </c>
      <c r="D245" s="4" t="s">
        <v>458</v>
      </c>
      <c r="E245" s="4" t="s">
        <v>459</v>
      </c>
      <c r="F245" s="4" t="s">
        <v>456</v>
      </c>
      <c r="G245" s="4" t="s">
        <v>461</v>
      </c>
      <c r="H245" s="4" t="s">
        <v>462</v>
      </c>
      <c r="I245" s="63"/>
      <c r="J245" s="4" t="s">
        <v>400</v>
      </c>
      <c r="K245" s="4" t="s">
        <v>404</v>
      </c>
      <c r="L245" s="88" t="s">
        <v>411</v>
      </c>
      <c r="M245" s="88" t="s">
        <v>412</v>
      </c>
    </row>
    <row r="246" spans="2:13">
      <c r="B246" s="68" t="s">
        <v>103</v>
      </c>
      <c r="C246" s="4" t="s">
        <v>455</v>
      </c>
      <c r="D246" s="4" t="s">
        <v>458</v>
      </c>
      <c r="E246" s="4" t="s">
        <v>459</v>
      </c>
      <c r="F246" s="4" t="s">
        <v>456</v>
      </c>
      <c r="G246" s="4" t="s">
        <v>461</v>
      </c>
      <c r="H246" s="4" t="s">
        <v>462</v>
      </c>
      <c r="I246" s="63"/>
      <c r="J246" s="4" t="s">
        <v>400</v>
      </c>
      <c r="K246" s="4" t="s">
        <v>404</v>
      </c>
      <c r="L246" s="88" t="s">
        <v>411</v>
      </c>
      <c r="M246" s="88" t="s">
        <v>412</v>
      </c>
    </row>
    <row r="247" spans="2:13">
      <c r="B247" s="68" t="s">
        <v>112</v>
      </c>
      <c r="C247" s="4" t="s">
        <v>455</v>
      </c>
      <c r="D247" s="4" t="s">
        <v>458</v>
      </c>
      <c r="E247" s="4" t="s">
        <v>459</v>
      </c>
      <c r="F247" s="4" t="s">
        <v>456</v>
      </c>
      <c r="G247" s="4" t="s">
        <v>461</v>
      </c>
      <c r="H247" s="4" t="s">
        <v>462</v>
      </c>
      <c r="I247" s="63"/>
      <c r="J247" s="4" t="s">
        <v>400</v>
      </c>
      <c r="K247" s="4" t="s">
        <v>404</v>
      </c>
      <c r="L247" s="88" t="s">
        <v>411</v>
      </c>
      <c r="M247" s="88" t="s">
        <v>412</v>
      </c>
    </row>
    <row r="248" spans="2:13">
      <c r="B248" s="68" t="s">
        <v>121</v>
      </c>
      <c r="C248" s="4" t="s">
        <v>455</v>
      </c>
      <c r="D248" s="4" t="s">
        <v>458</v>
      </c>
      <c r="E248" s="4" t="s">
        <v>459</v>
      </c>
      <c r="F248" s="4" t="s">
        <v>456</v>
      </c>
      <c r="G248" s="4" t="s">
        <v>461</v>
      </c>
      <c r="H248" s="4" t="s">
        <v>462</v>
      </c>
      <c r="I248" s="63"/>
      <c r="J248" s="4" t="s">
        <v>400</v>
      </c>
      <c r="K248" s="4" t="s">
        <v>404</v>
      </c>
      <c r="L248" s="88" t="s">
        <v>411</v>
      </c>
      <c r="M248" s="88" t="s">
        <v>412</v>
      </c>
    </row>
    <row r="249" spans="2:13">
      <c r="B249" s="68" t="s">
        <v>129</v>
      </c>
      <c r="C249" s="4" t="s">
        <v>455</v>
      </c>
      <c r="D249" s="4" t="s">
        <v>458</v>
      </c>
      <c r="E249" s="4" t="s">
        <v>459</v>
      </c>
      <c r="F249" s="4" t="s">
        <v>456</v>
      </c>
      <c r="G249" s="4" t="s">
        <v>461</v>
      </c>
      <c r="H249" s="4" t="s">
        <v>462</v>
      </c>
      <c r="I249" s="63"/>
      <c r="J249" s="4" t="s">
        <v>400</v>
      </c>
      <c r="K249" s="4" t="s">
        <v>404</v>
      </c>
      <c r="L249" s="88" t="s">
        <v>411</v>
      </c>
      <c r="M249" s="88" t="s">
        <v>412</v>
      </c>
    </row>
    <row r="250" spans="2:13">
      <c r="B250" s="68" t="s">
        <v>138</v>
      </c>
      <c r="C250" s="4" t="s">
        <v>455</v>
      </c>
      <c r="D250" s="4" t="s">
        <v>458</v>
      </c>
      <c r="E250" s="4" t="s">
        <v>459</v>
      </c>
      <c r="F250" s="4" t="s">
        <v>456</v>
      </c>
      <c r="G250" s="4" t="s">
        <v>461</v>
      </c>
      <c r="H250" s="4" t="s">
        <v>462</v>
      </c>
      <c r="I250" s="63"/>
      <c r="J250" s="4" t="s">
        <v>400</v>
      </c>
      <c r="K250" s="4" t="s">
        <v>404</v>
      </c>
      <c r="L250" s="88" t="s">
        <v>411</v>
      </c>
      <c r="M250" s="88" t="s">
        <v>412</v>
      </c>
    </row>
    <row r="251" spans="2:13">
      <c r="B251" s="68" t="s">
        <v>147</v>
      </c>
      <c r="C251" s="4" t="s">
        <v>455</v>
      </c>
      <c r="D251" s="4" t="s">
        <v>458</v>
      </c>
      <c r="E251" s="4" t="s">
        <v>459</v>
      </c>
      <c r="F251" s="4" t="s">
        <v>456</v>
      </c>
      <c r="G251" s="4" t="s">
        <v>461</v>
      </c>
      <c r="H251" s="4" t="s">
        <v>462</v>
      </c>
      <c r="I251" s="63"/>
      <c r="J251" s="4" t="s">
        <v>400</v>
      </c>
      <c r="K251" s="4" t="s">
        <v>404</v>
      </c>
      <c r="L251" s="88" t="s">
        <v>411</v>
      </c>
      <c r="M251" s="88" t="s">
        <v>412</v>
      </c>
    </row>
    <row r="252" spans="2:13">
      <c r="B252" s="68" t="s">
        <v>156</v>
      </c>
      <c r="C252" s="4" t="s">
        <v>455</v>
      </c>
      <c r="D252" s="4" t="s">
        <v>458</v>
      </c>
      <c r="E252" s="4" t="s">
        <v>459</v>
      </c>
      <c r="F252" s="4" t="s">
        <v>456</v>
      </c>
      <c r="G252" s="4" t="s">
        <v>461</v>
      </c>
      <c r="H252" s="4" t="s">
        <v>462</v>
      </c>
      <c r="I252" s="63"/>
      <c r="J252" s="4" t="s">
        <v>400</v>
      </c>
      <c r="K252" s="4" t="s">
        <v>404</v>
      </c>
      <c r="L252" s="88" t="s">
        <v>411</v>
      </c>
      <c r="M252" s="88" t="s">
        <v>412</v>
      </c>
    </row>
    <row r="253" spans="2:13">
      <c r="B253" s="68" t="s">
        <v>165</v>
      </c>
      <c r="C253" s="4" t="s">
        <v>455</v>
      </c>
      <c r="D253" s="4" t="s">
        <v>458</v>
      </c>
      <c r="E253" s="4" t="s">
        <v>459</v>
      </c>
      <c r="F253" s="4" t="s">
        <v>456</v>
      </c>
      <c r="G253" s="4" t="s">
        <v>461</v>
      </c>
      <c r="H253" s="4" t="s">
        <v>462</v>
      </c>
      <c r="I253" s="63"/>
      <c r="J253" s="4" t="s">
        <v>400</v>
      </c>
      <c r="K253" s="4" t="s">
        <v>404</v>
      </c>
      <c r="L253" s="88" t="s">
        <v>411</v>
      </c>
      <c r="M253" s="88" t="s">
        <v>412</v>
      </c>
    </row>
    <row r="254" spans="2:13">
      <c r="B254" s="68" t="s">
        <v>174</v>
      </c>
      <c r="C254" s="4" t="s">
        <v>455</v>
      </c>
      <c r="D254" s="4" t="s">
        <v>458</v>
      </c>
      <c r="E254" s="4" t="s">
        <v>459</v>
      </c>
      <c r="F254" s="4" t="s">
        <v>456</v>
      </c>
      <c r="G254" s="4" t="s">
        <v>461</v>
      </c>
      <c r="H254" s="4" t="s">
        <v>462</v>
      </c>
      <c r="I254" s="63"/>
      <c r="J254" s="4" t="s">
        <v>400</v>
      </c>
      <c r="K254" s="4" t="s">
        <v>404</v>
      </c>
      <c r="L254" s="88" t="s">
        <v>411</v>
      </c>
      <c r="M254" s="88" t="s">
        <v>412</v>
      </c>
    </row>
    <row r="255" spans="2:13">
      <c r="B255" s="68" t="s">
        <v>183</v>
      </c>
      <c r="C255" s="4" t="s">
        <v>455</v>
      </c>
      <c r="D255" s="4" t="s">
        <v>458</v>
      </c>
      <c r="E255" s="4" t="s">
        <v>459</v>
      </c>
      <c r="F255" s="4" t="s">
        <v>456</v>
      </c>
      <c r="G255" s="4" t="s">
        <v>461</v>
      </c>
      <c r="H255" s="4" t="s">
        <v>462</v>
      </c>
      <c r="I255" s="63"/>
      <c r="J255" s="4" t="s">
        <v>400</v>
      </c>
      <c r="K255" s="4" t="s">
        <v>404</v>
      </c>
      <c r="L255" s="88" t="s">
        <v>411</v>
      </c>
      <c r="M255" s="88" t="s">
        <v>412</v>
      </c>
    </row>
    <row r="256" spans="2:13">
      <c r="B256" s="68" t="s">
        <v>192</v>
      </c>
      <c r="C256" s="4" t="s">
        <v>455</v>
      </c>
      <c r="D256" s="4" t="s">
        <v>458</v>
      </c>
      <c r="E256" s="4" t="s">
        <v>459</v>
      </c>
      <c r="F256" s="4" t="s">
        <v>456</v>
      </c>
      <c r="G256" s="4" t="s">
        <v>461</v>
      </c>
      <c r="H256" s="4" t="s">
        <v>462</v>
      </c>
      <c r="I256" s="63"/>
      <c r="J256" s="4" t="s">
        <v>400</v>
      </c>
      <c r="K256" s="4" t="s">
        <v>404</v>
      </c>
      <c r="L256" s="88" t="s">
        <v>411</v>
      </c>
      <c r="M256" s="88" t="s">
        <v>412</v>
      </c>
    </row>
    <row r="257" spans="2:13">
      <c r="B257" s="68" t="s">
        <v>201</v>
      </c>
      <c r="C257" s="4" t="s">
        <v>455</v>
      </c>
      <c r="D257" s="4" t="s">
        <v>458</v>
      </c>
      <c r="E257" s="4" t="s">
        <v>459</v>
      </c>
      <c r="F257" s="4" t="s">
        <v>456</v>
      </c>
      <c r="G257" s="4" t="s">
        <v>461</v>
      </c>
      <c r="H257" s="4" t="s">
        <v>462</v>
      </c>
      <c r="I257" s="63"/>
      <c r="J257" s="4" t="s">
        <v>400</v>
      </c>
      <c r="K257" s="4" t="s">
        <v>404</v>
      </c>
      <c r="L257" s="88" t="s">
        <v>411</v>
      </c>
      <c r="M257" s="88" t="s">
        <v>412</v>
      </c>
    </row>
    <row r="258" spans="2:13">
      <c r="B258" s="68" t="s">
        <v>210</v>
      </c>
      <c r="C258" s="4" t="s">
        <v>455</v>
      </c>
      <c r="D258" s="4" t="s">
        <v>458</v>
      </c>
      <c r="E258" s="4" t="s">
        <v>459</v>
      </c>
      <c r="F258" s="4" t="s">
        <v>456</v>
      </c>
      <c r="G258" s="4" t="s">
        <v>461</v>
      </c>
      <c r="H258" s="4" t="s">
        <v>462</v>
      </c>
      <c r="I258" s="63"/>
      <c r="J258" s="4" t="s">
        <v>400</v>
      </c>
      <c r="K258" s="4" t="s">
        <v>404</v>
      </c>
      <c r="L258" s="88" t="s">
        <v>411</v>
      </c>
      <c r="M258" s="88" t="s">
        <v>412</v>
      </c>
    </row>
    <row r="259" spans="2:13">
      <c r="B259" s="68" t="s">
        <v>219</v>
      </c>
      <c r="C259" s="4" t="s">
        <v>455</v>
      </c>
      <c r="D259" s="4" t="s">
        <v>458</v>
      </c>
      <c r="E259" s="4" t="s">
        <v>459</v>
      </c>
      <c r="F259" s="4" t="s">
        <v>456</v>
      </c>
      <c r="G259" s="4" t="s">
        <v>461</v>
      </c>
      <c r="H259" s="4" t="s">
        <v>462</v>
      </c>
      <c r="I259" s="63"/>
      <c r="J259" s="4" t="s">
        <v>400</v>
      </c>
      <c r="K259" s="4" t="s">
        <v>404</v>
      </c>
      <c r="L259" s="88" t="s">
        <v>411</v>
      </c>
      <c r="M259" s="88" t="s">
        <v>412</v>
      </c>
    </row>
    <row r="260" spans="2:13">
      <c r="B260" s="68" t="s">
        <v>228</v>
      </c>
      <c r="C260" s="4" t="s">
        <v>455</v>
      </c>
      <c r="D260" s="4" t="s">
        <v>458</v>
      </c>
      <c r="E260" s="4" t="s">
        <v>459</v>
      </c>
      <c r="F260" s="4" t="s">
        <v>456</v>
      </c>
      <c r="G260" s="4" t="s">
        <v>461</v>
      </c>
      <c r="H260" s="4" t="s">
        <v>462</v>
      </c>
      <c r="I260" s="63"/>
      <c r="J260" s="4" t="s">
        <v>400</v>
      </c>
      <c r="K260" s="4" t="s">
        <v>404</v>
      </c>
      <c r="L260" s="88" t="s">
        <v>411</v>
      </c>
      <c r="M260" s="88" t="s">
        <v>412</v>
      </c>
    </row>
    <row r="261" spans="2:13" ht="18.600000000000001" thickBot="1">
      <c r="B261" s="74" t="s">
        <v>235</v>
      </c>
      <c r="C261" s="4" t="s">
        <v>455</v>
      </c>
      <c r="D261" s="4" t="s">
        <v>458</v>
      </c>
      <c r="E261" s="4" t="s">
        <v>459</v>
      </c>
      <c r="F261" s="4" t="s">
        <v>456</v>
      </c>
      <c r="G261" s="4" t="s">
        <v>461</v>
      </c>
      <c r="H261" s="4" t="s">
        <v>462</v>
      </c>
      <c r="I261" s="63"/>
      <c r="J261" s="4" t="s">
        <v>400</v>
      </c>
      <c r="K261" s="4" t="s">
        <v>404</v>
      </c>
      <c r="L261" s="88" t="s">
        <v>411</v>
      </c>
      <c r="M261" s="88" t="s">
        <v>412</v>
      </c>
    </row>
    <row r="262" spans="2:13">
      <c r="B262" s="68" t="s">
        <v>86</v>
      </c>
      <c r="C262" s="72"/>
      <c r="E262" s="4"/>
      <c r="F262" s="72"/>
      <c r="G262" s="4"/>
      <c r="H262" s="4"/>
      <c r="I262" s="63"/>
      <c r="J262" s="4"/>
      <c r="K262" s="4"/>
    </row>
    <row r="263" spans="2:13">
      <c r="B263" s="68" t="s">
        <v>95</v>
      </c>
      <c r="C263" s="72"/>
      <c r="E263" s="4"/>
      <c r="F263" s="72"/>
      <c r="G263" s="4"/>
      <c r="H263" s="4"/>
      <c r="I263" s="63"/>
      <c r="J263" s="4"/>
      <c r="K263" s="4"/>
    </row>
    <row r="264" spans="2:13">
      <c r="B264" s="68" t="s">
        <v>104</v>
      </c>
      <c r="C264" s="72"/>
      <c r="E264" s="4"/>
      <c r="F264" s="72"/>
      <c r="G264" s="4"/>
      <c r="H264" s="4"/>
      <c r="I264" s="63"/>
      <c r="J264" s="4"/>
      <c r="K264" s="4"/>
    </row>
    <row r="265" spans="2:13">
      <c r="B265" s="68" t="s">
        <v>113</v>
      </c>
      <c r="C265" s="72"/>
      <c r="E265" s="4"/>
      <c r="F265" s="72"/>
      <c r="G265" s="4"/>
      <c r="H265" s="4"/>
      <c r="I265" s="63"/>
      <c r="J265" s="4"/>
      <c r="K265" s="4"/>
    </row>
    <row r="266" spans="2:13">
      <c r="B266" s="68" t="s">
        <v>122</v>
      </c>
      <c r="C266" s="72"/>
      <c r="E266" s="4"/>
      <c r="F266" s="72"/>
      <c r="G266" s="4"/>
      <c r="H266" s="4"/>
      <c r="I266" s="63"/>
      <c r="J266" s="4"/>
      <c r="K266" s="4"/>
    </row>
    <row r="267" spans="2:13">
      <c r="B267" s="68" t="s">
        <v>130</v>
      </c>
      <c r="C267" s="72"/>
      <c r="E267" s="4"/>
      <c r="F267" s="72"/>
      <c r="G267" s="4"/>
      <c r="H267" s="4"/>
      <c r="I267" s="63"/>
      <c r="J267" s="4"/>
      <c r="K267" s="4"/>
    </row>
    <row r="268" spans="2:13">
      <c r="B268" s="68" t="s">
        <v>139</v>
      </c>
      <c r="C268" s="72"/>
      <c r="E268" s="4"/>
      <c r="F268" s="72"/>
      <c r="G268" s="4"/>
      <c r="H268" s="4"/>
      <c r="I268" s="63"/>
      <c r="J268" s="4"/>
      <c r="K268" s="4"/>
    </row>
    <row r="269" spans="2:13">
      <c r="B269" s="68" t="s">
        <v>148</v>
      </c>
      <c r="C269" s="72"/>
      <c r="E269" s="4"/>
      <c r="F269" s="72"/>
      <c r="G269" s="4"/>
      <c r="H269" s="4"/>
      <c r="I269" s="63"/>
      <c r="J269" s="4"/>
      <c r="K269" s="4"/>
    </row>
    <row r="270" spans="2:13">
      <c r="B270" s="68" t="s">
        <v>157</v>
      </c>
      <c r="C270" s="72"/>
      <c r="E270" s="4"/>
      <c r="F270" s="72"/>
      <c r="G270" s="4"/>
      <c r="H270" s="4"/>
      <c r="I270" s="63"/>
      <c r="J270" s="4"/>
      <c r="K270" s="4"/>
    </row>
    <row r="271" spans="2:13">
      <c r="B271" s="68" t="s">
        <v>166</v>
      </c>
      <c r="C271" s="72"/>
      <c r="E271" s="4"/>
      <c r="F271" s="72"/>
      <c r="G271" s="4"/>
      <c r="H271" s="4"/>
      <c r="I271" s="63"/>
      <c r="J271" s="4"/>
      <c r="K271" s="4"/>
    </row>
    <row r="272" spans="2:13">
      <c r="B272" s="68" t="s">
        <v>175</v>
      </c>
      <c r="C272" s="72"/>
      <c r="E272" s="4"/>
      <c r="F272" s="72"/>
      <c r="G272" s="4"/>
      <c r="H272" s="4"/>
      <c r="I272" s="63"/>
      <c r="J272" s="4"/>
      <c r="K272" s="4"/>
    </row>
    <row r="273" spans="2:13">
      <c r="B273" s="68" t="s">
        <v>184</v>
      </c>
      <c r="C273" s="72"/>
      <c r="E273" s="4"/>
      <c r="F273" s="72"/>
      <c r="G273" s="4"/>
      <c r="H273" s="4"/>
      <c r="I273" s="63"/>
      <c r="J273" s="4"/>
      <c r="K273" s="4"/>
    </row>
    <row r="274" spans="2:13">
      <c r="B274" s="68" t="s">
        <v>193</v>
      </c>
      <c r="C274" s="72"/>
      <c r="E274" s="4"/>
      <c r="F274" s="72"/>
      <c r="G274" s="4"/>
      <c r="H274" s="4"/>
      <c r="I274" s="63"/>
      <c r="J274" s="4"/>
      <c r="K274" s="4"/>
    </row>
    <row r="275" spans="2:13">
      <c r="B275" s="68" t="s">
        <v>202</v>
      </c>
      <c r="C275" s="72"/>
      <c r="E275" s="4"/>
      <c r="F275" s="72"/>
      <c r="G275" s="4"/>
      <c r="H275" s="4"/>
      <c r="I275" s="63"/>
      <c r="J275" s="4"/>
      <c r="K275" s="4"/>
    </row>
    <row r="276" spans="2:13">
      <c r="B276" s="68" t="s">
        <v>211</v>
      </c>
      <c r="C276" s="72"/>
      <c r="E276" s="4"/>
      <c r="F276" s="72"/>
      <c r="G276" s="4"/>
      <c r="H276" s="4"/>
      <c r="I276" s="63"/>
      <c r="J276" s="4"/>
      <c r="K276" s="4"/>
    </row>
    <row r="277" spans="2:13">
      <c r="B277" s="68" t="s">
        <v>220</v>
      </c>
      <c r="C277" s="72"/>
      <c r="E277" s="4"/>
      <c r="F277" s="72"/>
      <c r="G277" s="4"/>
      <c r="H277" s="4"/>
      <c r="I277" s="63"/>
      <c r="J277" s="4"/>
      <c r="K277" s="4"/>
    </row>
    <row r="278" spans="2:13" ht="18.600000000000001" thickBot="1">
      <c r="B278" s="74" t="s">
        <v>229</v>
      </c>
      <c r="C278" s="76"/>
      <c r="E278" s="4"/>
      <c r="F278" s="76"/>
      <c r="G278" s="4"/>
      <c r="H278" s="4"/>
      <c r="I278" s="63"/>
      <c r="J278" s="89"/>
      <c r="K278" s="89"/>
      <c r="L278" s="90"/>
      <c r="M278" s="90"/>
    </row>
    <row r="279" spans="2:13">
      <c r="B279" s="68" t="s">
        <v>87</v>
      </c>
      <c r="C279" s="4" t="s">
        <v>455</v>
      </c>
      <c r="D279" s="4" t="s">
        <v>458</v>
      </c>
      <c r="E279" s="4" t="s">
        <v>459</v>
      </c>
      <c r="F279" s="4" t="s">
        <v>456</v>
      </c>
      <c r="G279" s="4" t="s">
        <v>461</v>
      </c>
      <c r="H279" s="4" t="s">
        <v>462</v>
      </c>
      <c r="I279" s="63"/>
      <c r="J279" s="4" t="s">
        <v>396</v>
      </c>
      <c r="K279" s="4" t="s">
        <v>404</v>
      </c>
      <c r="L279" s="88" t="s">
        <v>415</v>
      </c>
      <c r="M279" s="88" t="s">
        <v>419</v>
      </c>
    </row>
    <row r="280" spans="2:13">
      <c r="B280" s="68" t="s">
        <v>96</v>
      </c>
      <c r="C280" s="4" t="s">
        <v>455</v>
      </c>
      <c r="D280" s="4" t="s">
        <v>458</v>
      </c>
      <c r="E280" s="4" t="s">
        <v>459</v>
      </c>
      <c r="F280" s="4" t="s">
        <v>456</v>
      </c>
      <c r="G280" s="4" t="s">
        <v>461</v>
      </c>
      <c r="H280" s="4" t="s">
        <v>462</v>
      </c>
      <c r="I280" s="63"/>
      <c r="J280" s="4" t="s">
        <v>396</v>
      </c>
      <c r="K280" s="4" t="s">
        <v>404</v>
      </c>
      <c r="L280" s="88" t="s">
        <v>415</v>
      </c>
      <c r="M280" s="88" t="s">
        <v>419</v>
      </c>
    </row>
    <row r="281" spans="2:13">
      <c r="B281" s="68" t="s">
        <v>105</v>
      </c>
      <c r="C281" s="4" t="s">
        <v>455</v>
      </c>
      <c r="D281" s="4" t="s">
        <v>458</v>
      </c>
      <c r="E281" s="4" t="s">
        <v>459</v>
      </c>
      <c r="F281" s="4" t="s">
        <v>456</v>
      </c>
      <c r="G281" s="4" t="s">
        <v>461</v>
      </c>
      <c r="H281" s="4" t="s">
        <v>462</v>
      </c>
      <c r="I281" s="63"/>
      <c r="J281" s="4" t="s">
        <v>396</v>
      </c>
      <c r="K281" s="4" t="s">
        <v>404</v>
      </c>
      <c r="L281" s="88" t="s">
        <v>415</v>
      </c>
      <c r="M281" s="88" t="s">
        <v>419</v>
      </c>
    </row>
    <row r="282" spans="2:13">
      <c r="B282" s="68" t="s">
        <v>114</v>
      </c>
      <c r="C282" s="4" t="s">
        <v>455</v>
      </c>
      <c r="D282" s="4" t="s">
        <v>458</v>
      </c>
      <c r="E282" s="4" t="s">
        <v>459</v>
      </c>
      <c r="F282" s="4" t="s">
        <v>456</v>
      </c>
      <c r="G282" s="4" t="s">
        <v>461</v>
      </c>
      <c r="H282" s="4" t="s">
        <v>462</v>
      </c>
      <c r="I282" s="63"/>
      <c r="J282" s="4" t="s">
        <v>396</v>
      </c>
      <c r="K282" s="4" t="s">
        <v>404</v>
      </c>
      <c r="L282" s="88" t="s">
        <v>415</v>
      </c>
      <c r="M282" s="88" t="s">
        <v>419</v>
      </c>
    </row>
    <row r="283" spans="2:13">
      <c r="B283" s="68" t="s">
        <v>123</v>
      </c>
      <c r="C283" s="4" t="s">
        <v>455</v>
      </c>
      <c r="D283" s="4" t="s">
        <v>458</v>
      </c>
      <c r="E283" s="4" t="s">
        <v>459</v>
      </c>
      <c r="F283" s="4" t="s">
        <v>456</v>
      </c>
      <c r="G283" s="4" t="s">
        <v>461</v>
      </c>
      <c r="H283" s="4" t="s">
        <v>462</v>
      </c>
      <c r="I283" s="63"/>
      <c r="J283" s="4" t="s">
        <v>396</v>
      </c>
      <c r="K283" s="4" t="s">
        <v>404</v>
      </c>
      <c r="L283" s="88" t="s">
        <v>415</v>
      </c>
      <c r="M283" s="88" t="s">
        <v>419</v>
      </c>
    </row>
    <row r="284" spans="2:13">
      <c r="B284" s="68" t="s">
        <v>131</v>
      </c>
      <c r="C284" s="4" t="s">
        <v>455</v>
      </c>
      <c r="D284" s="4" t="s">
        <v>458</v>
      </c>
      <c r="E284" s="4" t="s">
        <v>459</v>
      </c>
      <c r="F284" s="4" t="s">
        <v>456</v>
      </c>
      <c r="G284" s="4" t="s">
        <v>461</v>
      </c>
      <c r="H284" s="4" t="s">
        <v>462</v>
      </c>
      <c r="I284" s="63"/>
      <c r="J284" s="4" t="s">
        <v>396</v>
      </c>
      <c r="K284" s="4" t="s">
        <v>404</v>
      </c>
      <c r="L284" s="88" t="s">
        <v>415</v>
      </c>
      <c r="M284" s="88" t="s">
        <v>419</v>
      </c>
    </row>
    <row r="285" spans="2:13">
      <c r="B285" s="68" t="s">
        <v>140</v>
      </c>
      <c r="C285" s="4" t="s">
        <v>455</v>
      </c>
      <c r="D285" s="4" t="s">
        <v>458</v>
      </c>
      <c r="E285" s="4" t="s">
        <v>459</v>
      </c>
      <c r="F285" s="4" t="s">
        <v>456</v>
      </c>
      <c r="G285" s="4" t="s">
        <v>461</v>
      </c>
      <c r="H285" s="4" t="s">
        <v>462</v>
      </c>
      <c r="I285" s="63"/>
      <c r="J285" s="4" t="s">
        <v>396</v>
      </c>
      <c r="K285" s="4" t="s">
        <v>404</v>
      </c>
      <c r="L285" s="88" t="s">
        <v>415</v>
      </c>
      <c r="M285" s="88" t="s">
        <v>419</v>
      </c>
    </row>
    <row r="286" spans="2:13">
      <c r="B286" s="68" t="s">
        <v>149</v>
      </c>
      <c r="C286" s="4" t="s">
        <v>455</v>
      </c>
      <c r="D286" s="4" t="s">
        <v>458</v>
      </c>
      <c r="E286" s="4" t="s">
        <v>459</v>
      </c>
      <c r="F286" s="4" t="s">
        <v>456</v>
      </c>
      <c r="G286" s="4" t="s">
        <v>461</v>
      </c>
      <c r="H286" s="4" t="s">
        <v>462</v>
      </c>
      <c r="I286" s="63"/>
      <c r="J286" s="4" t="s">
        <v>396</v>
      </c>
      <c r="K286" s="4" t="s">
        <v>404</v>
      </c>
      <c r="L286" s="88" t="s">
        <v>415</v>
      </c>
      <c r="M286" s="88" t="s">
        <v>419</v>
      </c>
    </row>
    <row r="287" spans="2:13">
      <c r="B287" s="68" t="s">
        <v>158</v>
      </c>
      <c r="C287" s="4" t="s">
        <v>455</v>
      </c>
      <c r="D287" s="4" t="s">
        <v>458</v>
      </c>
      <c r="E287" s="4" t="s">
        <v>459</v>
      </c>
      <c r="F287" s="4" t="s">
        <v>456</v>
      </c>
      <c r="G287" s="4" t="s">
        <v>461</v>
      </c>
      <c r="H287" s="4" t="s">
        <v>462</v>
      </c>
      <c r="I287" s="63"/>
      <c r="J287" s="4" t="s">
        <v>396</v>
      </c>
      <c r="K287" s="4" t="s">
        <v>404</v>
      </c>
      <c r="L287" s="88" t="s">
        <v>415</v>
      </c>
      <c r="M287" s="88" t="s">
        <v>419</v>
      </c>
    </row>
    <row r="288" spans="2:13">
      <c r="B288" s="68" t="s">
        <v>167</v>
      </c>
      <c r="C288" s="4" t="s">
        <v>455</v>
      </c>
      <c r="D288" s="4" t="s">
        <v>458</v>
      </c>
      <c r="E288" s="4" t="s">
        <v>459</v>
      </c>
      <c r="F288" s="4" t="s">
        <v>456</v>
      </c>
      <c r="G288" s="4" t="s">
        <v>461</v>
      </c>
      <c r="H288" s="4" t="s">
        <v>462</v>
      </c>
      <c r="I288" s="63"/>
      <c r="J288" s="4" t="s">
        <v>396</v>
      </c>
      <c r="K288" s="4" t="s">
        <v>404</v>
      </c>
      <c r="L288" s="88" t="s">
        <v>415</v>
      </c>
      <c r="M288" s="88" t="s">
        <v>419</v>
      </c>
    </row>
    <row r="289" spans="2:13">
      <c r="B289" s="68" t="s">
        <v>176</v>
      </c>
      <c r="C289" s="4" t="s">
        <v>455</v>
      </c>
      <c r="D289" s="4" t="s">
        <v>458</v>
      </c>
      <c r="E289" s="4" t="s">
        <v>459</v>
      </c>
      <c r="F289" s="4" t="s">
        <v>456</v>
      </c>
      <c r="G289" s="4" t="s">
        <v>461</v>
      </c>
      <c r="H289" s="4" t="s">
        <v>462</v>
      </c>
      <c r="I289" s="63"/>
      <c r="J289" s="4" t="s">
        <v>396</v>
      </c>
      <c r="K289" s="4" t="s">
        <v>404</v>
      </c>
      <c r="L289" s="88" t="s">
        <v>415</v>
      </c>
      <c r="M289" s="88" t="s">
        <v>419</v>
      </c>
    </row>
    <row r="290" spans="2:13">
      <c r="B290" s="68" t="s">
        <v>185</v>
      </c>
      <c r="C290" s="4" t="s">
        <v>455</v>
      </c>
      <c r="D290" s="4" t="s">
        <v>458</v>
      </c>
      <c r="E290" s="4" t="s">
        <v>459</v>
      </c>
      <c r="F290" s="4" t="s">
        <v>456</v>
      </c>
      <c r="G290" s="4" t="s">
        <v>461</v>
      </c>
      <c r="H290" s="4" t="s">
        <v>462</v>
      </c>
      <c r="I290" s="63"/>
      <c r="J290" s="4" t="s">
        <v>396</v>
      </c>
      <c r="K290" s="4" t="s">
        <v>404</v>
      </c>
      <c r="L290" s="88" t="s">
        <v>415</v>
      </c>
      <c r="M290" s="88" t="s">
        <v>419</v>
      </c>
    </row>
    <row r="291" spans="2:13">
      <c r="B291" s="68" t="s">
        <v>194</v>
      </c>
      <c r="C291" s="4" t="s">
        <v>455</v>
      </c>
      <c r="D291" s="4" t="s">
        <v>458</v>
      </c>
      <c r="E291" s="4" t="s">
        <v>459</v>
      </c>
      <c r="F291" s="4" t="s">
        <v>456</v>
      </c>
      <c r="G291" s="4" t="s">
        <v>461</v>
      </c>
      <c r="H291" s="4" t="s">
        <v>462</v>
      </c>
      <c r="I291" s="63"/>
      <c r="J291" s="4" t="s">
        <v>396</v>
      </c>
      <c r="K291" s="4" t="s">
        <v>404</v>
      </c>
      <c r="L291" s="88" t="s">
        <v>415</v>
      </c>
      <c r="M291" s="88" t="s">
        <v>419</v>
      </c>
    </row>
    <row r="292" spans="2:13">
      <c r="B292" s="68" t="s">
        <v>203</v>
      </c>
      <c r="C292" s="4" t="s">
        <v>455</v>
      </c>
      <c r="D292" s="4" t="s">
        <v>458</v>
      </c>
      <c r="E292" s="4" t="s">
        <v>459</v>
      </c>
      <c r="F292" s="4" t="s">
        <v>456</v>
      </c>
      <c r="G292" s="4" t="s">
        <v>461</v>
      </c>
      <c r="H292" s="4" t="s">
        <v>462</v>
      </c>
      <c r="I292" s="63"/>
      <c r="J292" s="4" t="s">
        <v>396</v>
      </c>
      <c r="K292" s="4" t="s">
        <v>404</v>
      </c>
      <c r="L292" s="88" t="s">
        <v>415</v>
      </c>
      <c r="M292" s="88" t="s">
        <v>419</v>
      </c>
    </row>
    <row r="293" spans="2:13">
      <c r="B293" s="68" t="s">
        <v>212</v>
      </c>
      <c r="C293" s="4" t="s">
        <v>455</v>
      </c>
      <c r="D293" s="4" t="s">
        <v>458</v>
      </c>
      <c r="E293" s="4" t="s">
        <v>459</v>
      </c>
      <c r="F293" s="4" t="s">
        <v>456</v>
      </c>
      <c r="G293" s="4" t="s">
        <v>461</v>
      </c>
      <c r="H293" s="4" t="s">
        <v>462</v>
      </c>
      <c r="I293" s="63"/>
      <c r="J293" s="4" t="s">
        <v>396</v>
      </c>
      <c r="K293" s="4" t="s">
        <v>404</v>
      </c>
      <c r="L293" s="88" t="s">
        <v>415</v>
      </c>
      <c r="M293" s="88" t="s">
        <v>419</v>
      </c>
    </row>
    <row r="294" spans="2:13">
      <c r="B294" s="68" t="s">
        <v>221</v>
      </c>
      <c r="C294" s="4" t="s">
        <v>455</v>
      </c>
      <c r="D294" s="4" t="s">
        <v>458</v>
      </c>
      <c r="E294" s="4" t="s">
        <v>459</v>
      </c>
      <c r="F294" s="4" t="s">
        <v>456</v>
      </c>
      <c r="G294" s="4" t="s">
        <v>461</v>
      </c>
      <c r="H294" s="4" t="s">
        <v>462</v>
      </c>
      <c r="I294" s="63"/>
      <c r="J294" s="4" t="s">
        <v>396</v>
      </c>
      <c r="K294" s="4" t="s">
        <v>404</v>
      </c>
      <c r="L294" s="88" t="s">
        <v>415</v>
      </c>
      <c r="M294" s="88" t="s">
        <v>419</v>
      </c>
    </row>
    <row r="295" spans="2:13">
      <c r="B295" s="68" t="s">
        <v>230</v>
      </c>
      <c r="C295" s="4" t="s">
        <v>455</v>
      </c>
      <c r="D295" s="4" t="s">
        <v>458</v>
      </c>
      <c r="E295" s="4" t="s">
        <v>459</v>
      </c>
      <c r="F295" s="4" t="s">
        <v>456</v>
      </c>
      <c r="G295" s="4" t="s">
        <v>461</v>
      </c>
      <c r="H295" s="4" t="s">
        <v>462</v>
      </c>
      <c r="I295" s="63"/>
      <c r="J295" s="4" t="s">
        <v>396</v>
      </c>
      <c r="K295" s="4" t="s">
        <v>404</v>
      </c>
      <c r="L295" s="88" t="s">
        <v>415</v>
      </c>
      <c r="M295" s="88" t="s">
        <v>419</v>
      </c>
    </row>
    <row r="296" spans="2:13">
      <c r="B296" s="68" t="s">
        <v>237</v>
      </c>
      <c r="C296" s="4" t="s">
        <v>455</v>
      </c>
      <c r="D296" s="4" t="s">
        <v>458</v>
      </c>
      <c r="E296" s="4" t="s">
        <v>459</v>
      </c>
      <c r="F296" s="4" t="s">
        <v>456</v>
      </c>
      <c r="G296" s="4" t="s">
        <v>461</v>
      </c>
      <c r="H296" s="4" t="s">
        <v>462</v>
      </c>
      <c r="I296" s="63"/>
      <c r="J296" s="4" t="s">
        <v>396</v>
      </c>
      <c r="K296" s="4" t="s">
        <v>404</v>
      </c>
      <c r="L296" s="88" t="s">
        <v>415</v>
      </c>
      <c r="M296" s="88" t="s">
        <v>419</v>
      </c>
    </row>
    <row r="297" spans="2:13">
      <c r="B297" s="68" t="s">
        <v>244</v>
      </c>
      <c r="C297" s="4" t="s">
        <v>400</v>
      </c>
      <c r="D297" s="4" t="s">
        <v>411</v>
      </c>
      <c r="E297" s="4" t="s">
        <v>460</v>
      </c>
      <c r="F297" s="4" t="s">
        <v>457</v>
      </c>
      <c r="G297" s="4" t="s">
        <v>463</v>
      </c>
      <c r="H297" s="4" t="s">
        <v>464</v>
      </c>
      <c r="I297" s="63"/>
      <c r="J297" s="4" t="s">
        <v>415</v>
      </c>
      <c r="K297" s="4" t="s">
        <v>419</v>
      </c>
      <c r="L297" s="88" t="s">
        <v>396</v>
      </c>
      <c r="M297" s="88" t="s">
        <v>404</v>
      </c>
    </row>
    <row r="298" spans="2:13">
      <c r="B298" s="68" t="s">
        <v>250</v>
      </c>
      <c r="C298" s="4" t="s">
        <v>400</v>
      </c>
      <c r="D298" s="4" t="s">
        <v>411</v>
      </c>
      <c r="E298" s="4" t="s">
        <v>460</v>
      </c>
      <c r="F298" s="4" t="s">
        <v>457</v>
      </c>
      <c r="G298" s="4" t="s">
        <v>463</v>
      </c>
      <c r="H298" s="4" t="s">
        <v>464</v>
      </c>
      <c r="I298" s="63"/>
      <c r="J298" s="4" t="s">
        <v>415</v>
      </c>
      <c r="K298" s="4" t="s">
        <v>419</v>
      </c>
      <c r="L298" s="88" t="s">
        <v>396</v>
      </c>
      <c r="M298" s="88" t="s">
        <v>404</v>
      </c>
    </row>
    <row r="299" spans="2:13">
      <c r="B299" s="68" t="s">
        <v>256</v>
      </c>
      <c r="C299" s="4" t="s">
        <v>400</v>
      </c>
      <c r="D299" s="4" t="s">
        <v>411</v>
      </c>
      <c r="E299" s="4" t="s">
        <v>460</v>
      </c>
      <c r="F299" s="4" t="s">
        <v>457</v>
      </c>
      <c r="G299" s="4" t="s">
        <v>463</v>
      </c>
      <c r="H299" s="4" t="s">
        <v>464</v>
      </c>
      <c r="I299" s="63"/>
      <c r="J299" s="4" t="s">
        <v>415</v>
      </c>
      <c r="K299" s="4" t="s">
        <v>419</v>
      </c>
      <c r="L299" s="88" t="s">
        <v>396</v>
      </c>
      <c r="M299" s="88" t="s">
        <v>404</v>
      </c>
    </row>
    <row r="300" spans="2:13">
      <c r="B300" s="68" t="s">
        <v>262</v>
      </c>
      <c r="C300" s="4" t="s">
        <v>400</v>
      </c>
      <c r="D300" s="4" t="s">
        <v>411</v>
      </c>
      <c r="E300" s="4" t="s">
        <v>460</v>
      </c>
      <c r="F300" s="4" t="s">
        <v>457</v>
      </c>
      <c r="G300" s="4" t="s">
        <v>463</v>
      </c>
      <c r="H300" s="4" t="s">
        <v>464</v>
      </c>
      <c r="I300" s="63"/>
      <c r="J300" s="4" t="s">
        <v>415</v>
      </c>
      <c r="K300" s="4" t="s">
        <v>419</v>
      </c>
      <c r="L300" s="88" t="s">
        <v>396</v>
      </c>
      <c r="M300" s="88" t="s">
        <v>404</v>
      </c>
    </row>
    <row r="301" spans="2:13">
      <c r="B301" s="68" t="s">
        <v>267</v>
      </c>
      <c r="C301" s="4" t="s">
        <v>400</v>
      </c>
      <c r="D301" s="4" t="s">
        <v>411</v>
      </c>
      <c r="E301" s="4" t="s">
        <v>460</v>
      </c>
      <c r="F301" s="4" t="s">
        <v>457</v>
      </c>
      <c r="G301" s="4" t="s">
        <v>463</v>
      </c>
      <c r="H301" s="4" t="s">
        <v>464</v>
      </c>
      <c r="I301" s="63"/>
      <c r="J301" s="4" t="s">
        <v>415</v>
      </c>
      <c r="K301" s="4" t="s">
        <v>419</v>
      </c>
      <c r="L301" s="88" t="s">
        <v>396</v>
      </c>
      <c r="M301" s="88" t="s">
        <v>404</v>
      </c>
    </row>
    <row r="302" spans="2:13">
      <c r="B302" s="68" t="s">
        <v>272</v>
      </c>
      <c r="C302" s="4" t="s">
        <v>400</v>
      </c>
      <c r="D302" s="4" t="s">
        <v>411</v>
      </c>
      <c r="E302" s="4" t="s">
        <v>460</v>
      </c>
      <c r="F302" s="4" t="s">
        <v>457</v>
      </c>
      <c r="G302" s="4" t="s">
        <v>463</v>
      </c>
      <c r="H302" s="4" t="s">
        <v>464</v>
      </c>
      <c r="I302" s="63"/>
      <c r="J302" s="4" t="s">
        <v>415</v>
      </c>
      <c r="K302" s="4" t="s">
        <v>419</v>
      </c>
      <c r="L302" s="88" t="s">
        <v>396</v>
      </c>
      <c r="M302" s="88" t="s">
        <v>404</v>
      </c>
    </row>
    <row r="303" spans="2:13">
      <c r="B303" s="68" t="s">
        <v>277</v>
      </c>
      <c r="C303" s="4" t="s">
        <v>400</v>
      </c>
      <c r="D303" s="4" t="s">
        <v>411</v>
      </c>
      <c r="E303" s="4" t="s">
        <v>460</v>
      </c>
      <c r="F303" s="4" t="s">
        <v>457</v>
      </c>
      <c r="G303" s="4" t="s">
        <v>463</v>
      </c>
      <c r="H303" s="4" t="s">
        <v>464</v>
      </c>
      <c r="I303" s="63"/>
      <c r="J303" s="4" t="s">
        <v>415</v>
      </c>
      <c r="K303" s="4" t="s">
        <v>419</v>
      </c>
      <c r="L303" s="88" t="s">
        <v>396</v>
      </c>
      <c r="M303" s="88" t="s">
        <v>404</v>
      </c>
    </row>
    <row r="304" spans="2:13">
      <c r="B304" s="68" t="s">
        <v>282</v>
      </c>
      <c r="C304" s="4" t="s">
        <v>400</v>
      </c>
      <c r="D304" s="4" t="s">
        <v>411</v>
      </c>
      <c r="E304" s="4" t="s">
        <v>460</v>
      </c>
      <c r="F304" s="4" t="s">
        <v>457</v>
      </c>
      <c r="G304" s="4" t="s">
        <v>463</v>
      </c>
      <c r="H304" s="4" t="s">
        <v>464</v>
      </c>
      <c r="I304" s="63"/>
      <c r="J304" s="4" t="s">
        <v>415</v>
      </c>
      <c r="K304" s="4" t="s">
        <v>419</v>
      </c>
      <c r="L304" s="88" t="s">
        <v>396</v>
      </c>
      <c r="M304" s="88" t="s">
        <v>404</v>
      </c>
    </row>
    <row r="305" spans="2:13">
      <c r="B305" s="68" t="s">
        <v>287</v>
      </c>
      <c r="C305" s="4" t="s">
        <v>400</v>
      </c>
      <c r="D305" s="4" t="s">
        <v>411</v>
      </c>
      <c r="E305" s="4" t="s">
        <v>460</v>
      </c>
      <c r="F305" s="4" t="s">
        <v>457</v>
      </c>
      <c r="G305" s="4" t="s">
        <v>463</v>
      </c>
      <c r="H305" s="4" t="s">
        <v>464</v>
      </c>
      <c r="I305" s="63"/>
      <c r="J305" s="4" t="s">
        <v>415</v>
      </c>
      <c r="K305" s="4" t="s">
        <v>419</v>
      </c>
      <c r="L305" s="88" t="s">
        <v>396</v>
      </c>
      <c r="M305" s="88" t="s">
        <v>404</v>
      </c>
    </row>
    <row r="306" spans="2:13">
      <c r="B306" s="68" t="s">
        <v>291</v>
      </c>
      <c r="C306" s="4" t="s">
        <v>400</v>
      </c>
      <c r="D306" s="4" t="s">
        <v>411</v>
      </c>
      <c r="E306" s="4" t="s">
        <v>460</v>
      </c>
      <c r="F306" s="4" t="s">
        <v>457</v>
      </c>
      <c r="G306" s="4" t="s">
        <v>463</v>
      </c>
      <c r="H306" s="4" t="s">
        <v>464</v>
      </c>
      <c r="I306" s="63"/>
      <c r="J306" s="4" t="s">
        <v>415</v>
      </c>
      <c r="K306" s="4" t="s">
        <v>419</v>
      </c>
      <c r="L306" s="88" t="s">
        <v>396</v>
      </c>
      <c r="M306" s="88" t="s">
        <v>404</v>
      </c>
    </row>
    <row r="307" spans="2:13">
      <c r="B307" s="68" t="s">
        <v>295</v>
      </c>
      <c r="C307" s="4" t="s">
        <v>400</v>
      </c>
      <c r="D307" s="4" t="s">
        <v>411</v>
      </c>
      <c r="E307" s="4" t="s">
        <v>460</v>
      </c>
      <c r="F307" s="4" t="s">
        <v>457</v>
      </c>
      <c r="G307" s="4" t="s">
        <v>463</v>
      </c>
      <c r="H307" s="4" t="s">
        <v>464</v>
      </c>
      <c r="I307" s="63"/>
      <c r="J307" s="4" t="s">
        <v>415</v>
      </c>
      <c r="K307" s="4" t="s">
        <v>419</v>
      </c>
      <c r="L307" s="88" t="s">
        <v>396</v>
      </c>
      <c r="M307" s="88" t="s">
        <v>404</v>
      </c>
    </row>
    <row r="308" spans="2:13">
      <c r="B308" s="68" t="s">
        <v>299</v>
      </c>
      <c r="C308" s="4" t="s">
        <v>400</v>
      </c>
      <c r="D308" s="4" t="s">
        <v>411</v>
      </c>
      <c r="E308" s="4" t="s">
        <v>460</v>
      </c>
      <c r="F308" s="4" t="s">
        <v>457</v>
      </c>
      <c r="G308" s="4" t="s">
        <v>463</v>
      </c>
      <c r="H308" s="4" t="s">
        <v>464</v>
      </c>
      <c r="I308" s="63"/>
      <c r="J308" s="4" t="s">
        <v>415</v>
      </c>
      <c r="K308" s="4" t="s">
        <v>419</v>
      </c>
      <c r="L308" s="88" t="s">
        <v>396</v>
      </c>
      <c r="M308" s="88" t="s">
        <v>404</v>
      </c>
    </row>
    <row r="309" spans="2:13">
      <c r="B309" s="68" t="s">
        <v>304</v>
      </c>
      <c r="C309" s="4" t="s">
        <v>400</v>
      </c>
      <c r="D309" s="4" t="s">
        <v>411</v>
      </c>
      <c r="E309" s="4" t="s">
        <v>460</v>
      </c>
      <c r="F309" s="4" t="s">
        <v>457</v>
      </c>
      <c r="G309" s="4" t="s">
        <v>463</v>
      </c>
      <c r="H309" s="4" t="s">
        <v>464</v>
      </c>
      <c r="I309" s="63"/>
      <c r="J309" s="4" t="s">
        <v>415</v>
      </c>
      <c r="K309" s="4" t="s">
        <v>419</v>
      </c>
      <c r="L309" s="88" t="s">
        <v>396</v>
      </c>
      <c r="M309" s="88" t="s">
        <v>404</v>
      </c>
    </row>
    <row r="310" spans="2:13">
      <c r="B310" s="68" t="s">
        <v>308</v>
      </c>
      <c r="C310" s="4" t="s">
        <v>400</v>
      </c>
      <c r="D310" s="4" t="s">
        <v>411</v>
      </c>
      <c r="E310" s="4" t="s">
        <v>460</v>
      </c>
      <c r="F310" s="4" t="s">
        <v>457</v>
      </c>
      <c r="G310" s="4" t="s">
        <v>463</v>
      </c>
      <c r="H310" s="4" t="s">
        <v>464</v>
      </c>
      <c r="I310" s="63"/>
      <c r="J310" s="4" t="s">
        <v>415</v>
      </c>
      <c r="K310" s="4" t="s">
        <v>419</v>
      </c>
      <c r="L310" s="88" t="s">
        <v>396</v>
      </c>
      <c r="M310" s="88" t="s">
        <v>404</v>
      </c>
    </row>
    <row r="311" spans="2:13">
      <c r="B311" s="68" t="s">
        <v>313</v>
      </c>
      <c r="C311" s="4" t="s">
        <v>400</v>
      </c>
      <c r="D311" s="4" t="s">
        <v>411</v>
      </c>
      <c r="E311" s="4" t="s">
        <v>460</v>
      </c>
      <c r="F311" s="4" t="s">
        <v>457</v>
      </c>
      <c r="G311" s="4" t="s">
        <v>463</v>
      </c>
      <c r="H311" s="4" t="s">
        <v>464</v>
      </c>
      <c r="I311" s="63"/>
      <c r="J311" s="4" t="s">
        <v>415</v>
      </c>
      <c r="K311" s="4" t="s">
        <v>419</v>
      </c>
      <c r="L311" s="88" t="s">
        <v>396</v>
      </c>
      <c r="M311" s="88" t="s">
        <v>404</v>
      </c>
    </row>
    <row r="312" spans="2:13">
      <c r="B312" s="68" t="s">
        <v>317</v>
      </c>
      <c r="C312" s="4" t="s">
        <v>400</v>
      </c>
      <c r="D312" s="4" t="s">
        <v>411</v>
      </c>
      <c r="E312" s="4" t="s">
        <v>460</v>
      </c>
      <c r="F312" s="4" t="s">
        <v>457</v>
      </c>
      <c r="G312" s="4" t="s">
        <v>463</v>
      </c>
      <c r="H312" s="4" t="s">
        <v>464</v>
      </c>
      <c r="I312" s="63"/>
      <c r="J312" s="4" t="s">
        <v>415</v>
      </c>
      <c r="K312" s="4" t="s">
        <v>419</v>
      </c>
      <c r="L312" s="88" t="s">
        <v>396</v>
      </c>
      <c r="M312" s="88" t="s">
        <v>404</v>
      </c>
    </row>
    <row r="313" spans="2:13">
      <c r="B313" s="68" t="s">
        <v>320</v>
      </c>
      <c r="C313" s="4" t="s">
        <v>400</v>
      </c>
      <c r="D313" s="4" t="s">
        <v>411</v>
      </c>
      <c r="E313" s="4" t="s">
        <v>460</v>
      </c>
      <c r="F313" s="4" t="s">
        <v>457</v>
      </c>
      <c r="G313" s="4" t="s">
        <v>463</v>
      </c>
      <c r="H313" s="4" t="s">
        <v>464</v>
      </c>
      <c r="I313" s="63"/>
      <c r="J313" s="4" t="s">
        <v>415</v>
      </c>
      <c r="K313" s="4" t="s">
        <v>419</v>
      </c>
      <c r="L313" s="88" t="s">
        <v>396</v>
      </c>
      <c r="M313" s="88" t="s">
        <v>404</v>
      </c>
    </row>
    <row r="314" spans="2:13">
      <c r="B314" s="68" t="s">
        <v>323</v>
      </c>
      <c r="C314" s="4" t="s">
        <v>400</v>
      </c>
      <c r="D314" s="4" t="s">
        <v>411</v>
      </c>
      <c r="E314" s="4" t="s">
        <v>460</v>
      </c>
      <c r="F314" s="4" t="s">
        <v>457</v>
      </c>
      <c r="G314" s="4" t="s">
        <v>463</v>
      </c>
      <c r="H314" s="4" t="s">
        <v>464</v>
      </c>
      <c r="I314" s="63"/>
      <c r="J314" s="4" t="s">
        <v>415</v>
      </c>
      <c r="K314" s="4" t="s">
        <v>419</v>
      </c>
      <c r="L314" s="88" t="s">
        <v>396</v>
      </c>
      <c r="M314" s="88" t="s">
        <v>404</v>
      </c>
    </row>
    <row r="315" spans="2:13">
      <c r="B315" s="68" t="s">
        <v>327</v>
      </c>
      <c r="C315" s="4" t="s">
        <v>400</v>
      </c>
      <c r="D315" s="4" t="s">
        <v>411</v>
      </c>
      <c r="E315" s="4" t="s">
        <v>460</v>
      </c>
      <c r="F315" s="4" t="s">
        <v>457</v>
      </c>
      <c r="G315" s="4" t="s">
        <v>463</v>
      </c>
      <c r="H315" s="4" t="s">
        <v>464</v>
      </c>
      <c r="I315" s="63"/>
      <c r="J315" s="4" t="s">
        <v>415</v>
      </c>
      <c r="K315" s="4" t="s">
        <v>419</v>
      </c>
      <c r="L315" s="88" t="s">
        <v>396</v>
      </c>
      <c r="M315" s="88" t="s">
        <v>404</v>
      </c>
    </row>
    <row r="316" spans="2:13" ht="18.600000000000001" thickBot="1">
      <c r="B316" s="74" t="s">
        <v>151</v>
      </c>
      <c r="C316" s="4" t="s">
        <v>400</v>
      </c>
      <c r="D316" s="4" t="s">
        <v>411</v>
      </c>
      <c r="E316" s="4" t="s">
        <v>460</v>
      </c>
      <c r="F316" s="4" t="s">
        <v>457</v>
      </c>
      <c r="G316" s="4" t="s">
        <v>463</v>
      </c>
      <c r="H316" s="4" t="s">
        <v>464</v>
      </c>
      <c r="I316" s="63"/>
      <c r="J316" s="4" t="s">
        <v>415</v>
      </c>
      <c r="K316" s="4" t="s">
        <v>419</v>
      </c>
      <c r="L316" s="88" t="s">
        <v>396</v>
      </c>
      <c r="M316" s="88" t="s">
        <v>404</v>
      </c>
    </row>
  </sheetData>
  <autoFilter ref="C1:H316" xr:uid="{00000000-0009-0000-0000-000008000000}"/>
  <phoneticPr fontId="10"/>
  <dataValidations count="5">
    <dataValidation allowBlank="1" showInputMessage="1" showErrorMessage="1" prompt="1回目" sqref="L2:L316" xr:uid="{00000000-0002-0000-0800-000000000000}"/>
    <dataValidation allowBlank="1" showInputMessage="1" showErrorMessage="1" prompt="木・金" sqref="F2:H316" xr:uid="{00000000-0002-0000-0800-000001000000}"/>
    <dataValidation allowBlank="1" showInputMessage="1" showErrorMessage="1" prompt="月・火" sqref="D142:D195 D197:D199 D2:E92 E93 D94:E141 E142:E199 D200:E202 D279:E316 E203 D204:E261 E262:E278 C2:C316" xr:uid="{00000000-0002-0000-0800-000002000000}"/>
    <dataValidation allowBlank="1" showInputMessage="1" showErrorMessage="1" prompt="年度またぎの_x000a_変更先を入力" sqref="I2:I316" xr:uid="{00000000-0002-0000-0800-000003000000}"/>
    <dataValidation allowBlank="1" showInputMessage="1" showErrorMessage="1" prompt="2回目" sqref="M2:M316" xr:uid="{00000000-0002-0000-0800-000004000000}"/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M316"/>
  <sheetViews>
    <sheetView workbookViewId="0">
      <selection activeCell="C2" sqref="C2"/>
    </sheetView>
  </sheetViews>
  <sheetFormatPr defaultColWidth="9" defaultRowHeight="18"/>
  <cols>
    <col min="1" max="1" width="9" style="88"/>
    <col min="2" max="2" width="20.19921875" style="75" customWidth="1"/>
    <col min="3" max="5" width="9.59765625" style="88" customWidth="1"/>
    <col min="6" max="9" width="9.3984375" style="88" customWidth="1"/>
    <col min="10" max="10" width="10" style="88" bestFit="1" customWidth="1"/>
    <col min="11" max="12" width="13" style="88" bestFit="1" customWidth="1"/>
    <col min="13" max="13" width="15.09765625" style="88" bestFit="1" customWidth="1"/>
    <col min="14" max="16384" width="9" style="88"/>
  </cols>
  <sheetData>
    <row r="1" spans="2:13">
      <c r="C1" s="54" t="s">
        <v>46</v>
      </c>
      <c r="D1" s="54" t="s">
        <v>46</v>
      </c>
      <c r="E1" s="54" t="s">
        <v>46</v>
      </c>
      <c r="F1" s="55" t="s">
        <v>46</v>
      </c>
      <c r="G1" s="55" t="s">
        <v>46</v>
      </c>
      <c r="H1" s="55" t="s">
        <v>46</v>
      </c>
      <c r="I1" s="62" t="s">
        <v>46</v>
      </c>
      <c r="J1" s="54" t="s">
        <v>384</v>
      </c>
      <c r="K1" s="85" t="s">
        <v>383</v>
      </c>
      <c r="L1" s="86" t="s">
        <v>385</v>
      </c>
      <c r="M1" s="87" t="s">
        <v>386</v>
      </c>
    </row>
    <row r="2" spans="2:13">
      <c r="B2" s="91" t="s">
        <v>79</v>
      </c>
      <c r="C2" s="4" t="s">
        <v>21</v>
      </c>
      <c r="D2" s="4" t="s">
        <v>28</v>
      </c>
      <c r="E2" s="4" t="s">
        <v>58</v>
      </c>
      <c r="F2" s="4" t="s">
        <v>22</v>
      </c>
      <c r="G2" s="4" t="s">
        <v>20</v>
      </c>
      <c r="H2" s="4" t="s">
        <v>59</v>
      </c>
      <c r="I2" s="63"/>
      <c r="J2" s="4" t="s">
        <v>9</v>
      </c>
      <c r="K2" s="4" t="s">
        <v>10</v>
      </c>
      <c r="L2" s="88" t="s">
        <v>12</v>
      </c>
      <c r="M2" s="88" t="s">
        <v>16</v>
      </c>
    </row>
    <row r="3" spans="2:13">
      <c r="B3" s="91" t="s">
        <v>88</v>
      </c>
      <c r="C3" s="4" t="s">
        <v>21</v>
      </c>
      <c r="D3" s="4" t="s">
        <v>28</v>
      </c>
      <c r="E3" s="4" t="s">
        <v>58</v>
      </c>
      <c r="F3" s="4" t="s">
        <v>22</v>
      </c>
      <c r="G3" s="4" t="s">
        <v>20</v>
      </c>
      <c r="H3" s="4" t="s">
        <v>59</v>
      </c>
      <c r="I3" s="63"/>
      <c r="J3" s="4" t="s">
        <v>11</v>
      </c>
      <c r="K3" s="4" t="s">
        <v>12</v>
      </c>
      <c r="L3" s="88" t="s">
        <v>26</v>
      </c>
      <c r="M3" s="88" t="s">
        <v>24</v>
      </c>
    </row>
    <row r="4" spans="2:13">
      <c r="B4" s="91" t="s">
        <v>97</v>
      </c>
      <c r="C4" s="4" t="s">
        <v>21</v>
      </c>
      <c r="D4" s="4" t="s">
        <v>28</v>
      </c>
      <c r="E4" s="4" t="s">
        <v>58</v>
      </c>
      <c r="F4" s="4" t="s">
        <v>22</v>
      </c>
      <c r="G4" s="4" t="s">
        <v>20</v>
      </c>
      <c r="H4" s="4" t="s">
        <v>59</v>
      </c>
      <c r="I4" s="63"/>
      <c r="J4" s="4" t="s">
        <v>11</v>
      </c>
      <c r="K4" s="4" t="s">
        <v>12</v>
      </c>
      <c r="L4" s="88" t="s">
        <v>26</v>
      </c>
      <c r="M4" s="88" t="s">
        <v>24</v>
      </c>
    </row>
    <row r="5" spans="2:13">
      <c r="B5" s="91" t="s">
        <v>106</v>
      </c>
      <c r="C5" s="4" t="s">
        <v>21</v>
      </c>
      <c r="D5" s="4" t="s">
        <v>28</v>
      </c>
      <c r="E5" s="4" t="s">
        <v>58</v>
      </c>
      <c r="F5" s="4" t="s">
        <v>22</v>
      </c>
      <c r="G5" s="4" t="s">
        <v>20</v>
      </c>
      <c r="H5" s="4" t="s">
        <v>59</v>
      </c>
      <c r="I5" s="63"/>
      <c r="J5" s="4" t="s">
        <v>11</v>
      </c>
      <c r="K5" s="4" t="s">
        <v>12</v>
      </c>
      <c r="L5" s="88" t="s">
        <v>26</v>
      </c>
      <c r="M5" s="88" t="s">
        <v>24</v>
      </c>
    </row>
    <row r="6" spans="2:13">
      <c r="B6" s="91" t="s">
        <v>115</v>
      </c>
      <c r="C6" s="4" t="s">
        <v>21</v>
      </c>
      <c r="D6" s="4" t="s">
        <v>28</v>
      </c>
      <c r="E6" s="4" t="s">
        <v>58</v>
      </c>
      <c r="F6" s="4" t="s">
        <v>22</v>
      </c>
      <c r="G6" s="4" t="s">
        <v>20</v>
      </c>
      <c r="H6" s="4" t="s">
        <v>59</v>
      </c>
      <c r="I6" s="63"/>
      <c r="J6" s="4" t="s">
        <v>11</v>
      </c>
      <c r="K6" s="4" t="s">
        <v>12</v>
      </c>
      <c r="L6" s="88" t="s">
        <v>26</v>
      </c>
      <c r="M6" s="88" t="s">
        <v>24</v>
      </c>
    </row>
    <row r="7" spans="2:13">
      <c r="B7" s="91" t="s">
        <v>124</v>
      </c>
      <c r="C7" s="4" t="s">
        <v>21</v>
      </c>
      <c r="D7" s="4" t="s">
        <v>28</v>
      </c>
      <c r="E7" s="4" t="s">
        <v>58</v>
      </c>
      <c r="F7" s="4" t="s">
        <v>22</v>
      </c>
      <c r="G7" s="4" t="s">
        <v>20</v>
      </c>
      <c r="H7" s="4" t="s">
        <v>59</v>
      </c>
      <c r="I7" s="63"/>
      <c r="J7" s="4" t="s">
        <v>13</v>
      </c>
      <c r="K7" s="4" t="s">
        <v>11</v>
      </c>
      <c r="L7" s="88" t="s">
        <v>26</v>
      </c>
      <c r="M7" s="88" t="s">
        <v>24</v>
      </c>
    </row>
    <row r="8" spans="2:13">
      <c r="B8" s="91" t="s">
        <v>132</v>
      </c>
      <c r="C8" s="4" t="s">
        <v>21</v>
      </c>
      <c r="D8" s="4" t="s">
        <v>28</v>
      </c>
      <c r="E8" s="4" t="s">
        <v>58</v>
      </c>
      <c r="F8" s="4" t="s">
        <v>22</v>
      </c>
      <c r="G8" s="4" t="s">
        <v>20</v>
      </c>
      <c r="H8" s="4" t="s">
        <v>59</v>
      </c>
      <c r="I8" s="63"/>
      <c r="J8" s="4" t="s">
        <v>13</v>
      </c>
      <c r="K8" s="4" t="s">
        <v>14</v>
      </c>
      <c r="L8" s="88" t="s">
        <v>10</v>
      </c>
      <c r="M8" s="88" t="s">
        <v>25</v>
      </c>
    </row>
    <row r="9" spans="2:13">
      <c r="B9" s="91" t="s">
        <v>141</v>
      </c>
      <c r="C9" s="4" t="s">
        <v>21</v>
      </c>
      <c r="D9" s="4" t="s">
        <v>28</v>
      </c>
      <c r="E9" s="4" t="s">
        <v>58</v>
      </c>
      <c r="F9" s="4" t="s">
        <v>22</v>
      </c>
      <c r="G9" s="4" t="s">
        <v>20</v>
      </c>
      <c r="H9" s="4" t="s">
        <v>59</v>
      </c>
      <c r="I9" s="63"/>
      <c r="J9" s="4" t="s">
        <v>9</v>
      </c>
      <c r="K9" s="4" t="s">
        <v>10</v>
      </c>
      <c r="L9" s="88" t="s">
        <v>12</v>
      </c>
      <c r="M9" s="88" t="s">
        <v>16</v>
      </c>
    </row>
    <row r="10" spans="2:13">
      <c r="B10" s="91" t="s">
        <v>150</v>
      </c>
      <c r="C10" s="4" t="s">
        <v>21</v>
      </c>
      <c r="D10" s="4" t="s">
        <v>28</v>
      </c>
      <c r="E10" s="4" t="s">
        <v>58</v>
      </c>
      <c r="F10" s="4" t="s">
        <v>22</v>
      </c>
      <c r="G10" s="4" t="s">
        <v>20</v>
      </c>
      <c r="H10" s="4" t="s">
        <v>59</v>
      </c>
      <c r="I10" s="63"/>
      <c r="J10" s="4" t="s">
        <v>10</v>
      </c>
      <c r="K10" s="4" t="s">
        <v>15</v>
      </c>
      <c r="L10" s="88" t="s">
        <v>13</v>
      </c>
      <c r="M10" s="88" t="s">
        <v>23</v>
      </c>
    </row>
    <row r="11" spans="2:13">
      <c r="B11" s="91" t="s">
        <v>159</v>
      </c>
      <c r="C11" s="4" t="s">
        <v>21</v>
      </c>
      <c r="D11" s="4" t="s">
        <v>28</v>
      </c>
      <c r="E11" s="4" t="s">
        <v>58</v>
      </c>
      <c r="F11" s="4" t="s">
        <v>22</v>
      </c>
      <c r="G11" s="4" t="s">
        <v>20</v>
      </c>
      <c r="H11" s="4" t="s">
        <v>59</v>
      </c>
      <c r="I11" s="63"/>
      <c r="J11" s="4" t="s">
        <v>10</v>
      </c>
      <c r="K11" s="4" t="s">
        <v>15</v>
      </c>
      <c r="L11" s="88" t="s">
        <v>13</v>
      </c>
      <c r="M11" s="88" t="s">
        <v>23</v>
      </c>
    </row>
    <row r="12" spans="2:13">
      <c r="B12" s="91" t="s">
        <v>168</v>
      </c>
      <c r="C12" s="4" t="s">
        <v>21</v>
      </c>
      <c r="D12" s="4" t="s">
        <v>28</v>
      </c>
      <c r="E12" s="4" t="s">
        <v>58</v>
      </c>
      <c r="F12" s="4" t="s">
        <v>22</v>
      </c>
      <c r="G12" s="4" t="s">
        <v>20</v>
      </c>
      <c r="H12" s="4" t="s">
        <v>59</v>
      </c>
      <c r="I12" s="63"/>
      <c r="J12" s="4" t="s">
        <v>13</v>
      </c>
      <c r="K12" s="4" t="s">
        <v>16</v>
      </c>
      <c r="L12" s="88" t="s">
        <v>9</v>
      </c>
      <c r="M12" s="88" t="s">
        <v>14</v>
      </c>
    </row>
    <row r="13" spans="2:13">
      <c r="B13" s="91" t="s">
        <v>177</v>
      </c>
      <c r="C13" s="4" t="s">
        <v>21</v>
      </c>
      <c r="D13" s="4" t="s">
        <v>28</v>
      </c>
      <c r="E13" s="4" t="s">
        <v>58</v>
      </c>
      <c r="F13" s="4" t="s">
        <v>22</v>
      </c>
      <c r="G13" s="4" t="s">
        <v>20</v>
      </c>
      <c r="H13" s="4" t="s">
        <v>59</v>
      </c>
      <c r="I13" s="63"/>
      <c r="J13" s="4" t="s">
        <v>13</v>
      </c>
      <c r="K13" s="4" t="s">
        <v>16</v>
      </c>
      <c r="L13" s="88" t="s">
        <v>9</v>
      </c>
      <c r="M13" s="88" t="s">
        <v>14</v>
      </c>
    </row>
    <row r="14" spans="2:13">
      <c r="B14" s="91" t="s">
        <v>186</v>
      </c>
      <c r="C14" s="4" t="s">
        <v>24</v>
      </c>
      <c r="D14" s="4" t="s">
        <v>14</v>
      </c>
      <c r="E14" s="4" t="s">
        <v>60</v>
      </c>
      <c r="F14" s="4" t="s">
        <v>25</v>
      </c>
      <c r="G14" s="4" t="s">
        <v>23</v>
      </c>
      <c r="H14" s="4" t="s">
        <v>61</v>
      </c>
      <c r="I14" s="63"/>
      <c r="J14" s="4" t="s">
        <v>17</v>
      </c>
      <c r="K14" s="4" t="s">
        <v>18</v>
      </c>
      <c r="L14" s="88" t="s">
        <v>27</v>
      </c>
      <c r="M14" s="88" t="s">
        <v>28</v>
      </c>
    </row>
    <row r="15" spans="2:13">
      <c r="B15" s="91" t="s">
        <v>195</v>
      </c>
      <c r="C15" s="4" t="s">
        <v>24</v>
      </c>
      <c r="D15" s="4" t="s">
        <v>14</v>
      </c>
      <c r="E15" s="4" t="s">
        <v>60</v>
      </c>
      <c r="F15" s="4" t="s">
        <v>25</v>
      </c>
      <c r="G15" s="4" t="s">
        <v>23</v>
      </c>
      <c r="H15" s="4" t="s">
        <v>61</v>
      </c>
      <c r="I15" s="63"/>
      <c r="J15" s="4" t="s">
        <v>17</v>
      </c>
      <c r="K15" s="4" t="s">
        <v>18</v>
      </c>
      <c r="L15" s="88" t="s">
        <v>27</v>
      </c>
      <c r="M15" s="88" t="s">
        <v>28</v>
      </c>
    </row>
    <row r="16" spans="2:13">
      <c r="B16" s="91" t="s">
        <v>204</v>
      </c>
      <c r="C16" s="4" t="s">
        <v>24</v>
      </c>
      <c r="D16" s="4" t="s">
        <v>14</v>
      </c>
      <c r="E16" s="4" t="s">
        <v>60</v>
      </c>
      <c r="F16" s="4" t="s">
        <v>25</v>
      </c>
      <c r="G16" s="4" t="s">
        <v>23</v>
      </c>
      <c r="H16" s="4" t="s">
        <v>61</v>
      </c>
      <c r="I16" s="63"/>
      <c r="J16" s="4" t="s">
        <v>17</v>
      </c>
      <c r="K16" s="4" t="s">
        <v>18</v>
      </c>
      <c r="L16" s="88" t="s">
        <v>27</v>
      </c>
      <c r="M16" s="88" t="s">
        <v>28</v>
      </c>
    </row>
    <row r="17" spans="2:13">
      <c r="B17" s="91" t="s">
        <v>213</v>
      </c>
      <c r="C17" s="4" t="s">
        <v>24</v>
      </c>
      <c r="D17" s="4" t="s">
        <v>14</v>
      </c>
      <c r="E17" s="4" t="s">
        <v>60</v>
      </c>
      <c r="F17" s="4" t="s">
        <v>25</v>
      </c>
      <c r="G17" s="4" t="s">
        <v>23</v>
      </c>
      <c r="H17" s="4" t="s">
        <v>61</v>
      </c>
      <c r="I17" s="63"/>
      <c r="J17" s="4" t="s">
        <v>17</v>
      </c>
      <c r="K17" s="4" t="s">
        <v>18</v>
      </c>
      <c r="L17" s="88" t="s">
        <v>27</v>
      </c>
      <c r="M17" s="88" t="s">
        <v>28</v>
      </c>
    </row>
    <row r="18" spans="2:13">
      <c r="B18" s="91" t="s">
        <v>222</v>
      </c>
      <c r="C18" s="4" t="s">
        <v>24</v>
      </c>
      <c r="D18" s="4" t="s">
        <v>14</v>
      </c>
      <c r="E18" s="4" t="s">
        <v>60</v>
      </c>
      <c r="F18" s="4" t="s">
        <v>25</v>
      </c>
      <c r="G18" s="4" t="s">
        <v>23</v>
      </c>
      <c r="H18" s="4" t="s">
        <v>61</v>
      </c>
      <c r="I18" s="63"/>
      <c r="J18" s="4" t="s">
        <v>17</v>
      </c>
      <c r="K18" s="4" t="s">
        <v>18</v>
      </c>
      <c r="L18" s="88" t="s">
        <v>27</v>
      </c>
      <c r="M18" s="88" t="s">
        <v>28</v>
      </c>
    </row>
    <row r="19" spans="2:13">
      <c r="B19" s="91" t="s">
        <v>231</v>
      </c>
      <c r="C19" s="4" t="s">
        <v>24</v>
      </c>
      <c r="D19" s="4" t="s">
        <v>14</v>
      </c>
      <c r="E19" s="4" t="s">
        <v>60</v>
      </c>
      <c r="F19" s="4" t="s">
        <v>25</v>
      </c>
      <c r="G19" s="4" t="s">
        <v>23</v>
      </c>
      <c r="H19" s="4" t="s">
        <v>61</v>
      </c>
      <c r="I19" s="63"/>
      <c r="J19" s="4" t="s">
        <v>17</v>
      </c>
      <c r="K19" s="4" t="s">
        <v>18</v>
      </c>
      <c r="L19" s="88" t="s">
        <v>27</v>
      </c>
      <c r="M19" s="88" t="s">
        <v>28</v>
      </c>
    </row>
    <row r="20" spans="2:13">
      <c r="B20" s="91" t="s">
        <v>238</v>
      </c>
      <c r="C20" s="4" t="s">
        <v>24</v>
      </c>
      <c r="D20" s="4" t="s">
        <v>14</v>
      </c>
      <c r="E20" s="4" t="s">
        <v>60</v>
      </c>
      <c r="F20" s="4" t="s">
        <v>25</v>
      </c>
      <c r="G20" s="4" t="s">
        <v>23</v>
      </c>
      <c r="H20" s="4" t="s">
        <v>61</v>
      </c>
      <c r="I20" s="63"/>
      <c r="J20" s="4" t="s">
        <v>17</v>
      </c>
      <c r="K20" s="4" t="s">
        <v>18</v>
      </c>
      <c r="L20" s="88" t="s">
        <v>27</v>
      </c>
      <c r="M20" s="88" t="s">
        <v>28</v>
      </c>
    </row>
    <row r="21" spans="2:13">
      <c r="B21" s="91" t="s">
        <v>245</v>
      </c>
      <c r="C21" s="4" t="s">
        <v>24</v>
      </c>
      <c r="D21" s="4" t="s">
        <v>14</v>
      </c>
      <c r="E21" s="4" t="s">
        <v>60</v>
      </c>
      <c r="F21" s="4" t="s">
        <v>25</v>
      </c>
      <c r="G21" s="4" t="s">
        <v>23</v>
      </c>
      <c r="H21" s="4" t="s">
        <v>61</v>
      </c>
      <c r="I21" s="63"/>
      <c r="J21" s="4" t="s">
        <v>19</v>
      </c>
      <c r="K21" s="4" t="s">
        <v>12</v>
      </c>
      <c r="L21" s="88" t="s">
        <v>11</v>
      </c>
      <c r="M21" s="88" t="s">
        <v>15</v>
      </c>
    </row>
    <row r="22" spans="2:13">
      <c r="B22" s="91" t="s">
        <v>251</v>
      </c>
      <c r="C22" s="4" t="s">
        <v>24</v>
      </c>
      <c r="D22" s="4" t="s">
        <v>14</v>
      </c>
      <c r="E22" s="4" t="s">
        <v>60</v>
      </c>
      <c r="F22" s="4" t="s">
        <v>25</v>
      </c>
      <c r="G22" s="4" t="s">
        <v>23</v>
      </c>
      <c r="H22" s="4" t="s">
        <v>61</v>
      </c>
      <c r="I22" s="63"/>
      <c r="J22" s="4" t="s">
        <v>19</v>
      </c>
      <c r="K22" s="4" t="s">
        <v>12</v>
      </c>
      <c r="L22" s="88" t="s">
        <v>11</v>
      </c>
      <c r="M22" s="88" t="s">
        <v>15</v>
      </c>
    </row>
    <row r="23" spans="2:13">
      <c r="B23" s="91" t="s">
        <v>257</v>
      </c>
      <c r="C23" s="4" t="s">
        <v>24</v>
      </c>
      <c r="D23" s="4" t="s">
        <v>14</v>
      </c>
      <c r="E23" s="4" t="s">
        <v>60</v>
      </c>
      <c r="F23" s="4" t="s">
        <v>25</v>
      </c>
      <c r="G23" s="4" t="s">
        <v>23</v>
      </c>
      <c r="H23" s="4" t="s">
        <v>61</v>
      </c>
      <c r="I23" s="63"/>
      <c r="J23" s="4" t="s">
        <v>19</v>
      </c>
      <c r="K23" s="4" t="s">
        <v>12</v>
      </c>
      <c r="L23" s="88" t="s">
        <v>11</v>
      </c>
      <c r="M23" s="88" t="s">
        <v>15</v>
      </c>
    </row>
    <row r="24" spans="2:13">
      <c r="B24" s="91" t="s">
        <v>263</v>
      </c>
      <c r="C24" s="4" t="s">
        <v>24</v>
      </c>
      <c r="D24" s="4" t="s">
        <v>14</v>
      </c>
      <c r="E24" s="4" t="s">
        <v>60</v>
      </c>
      <c r="F24" s="4" t="s">
        <v>25</v>
      </c>
      <c r="G24" s="4" t="s">
        <v>23</v>
      </c>
      <c r="H24" s="4" t="s">
        <v>61</v>
      </c>
      <c r="I24" s="63"/>
      <c r="J24" s="4" t="s">
        <v>19</v>
      </c>
      <c r="K24" s="4" t="s">
        <v>12</v>
      </c>
      <c r="L24" s="88" t="s">
        <v>11</v>
      </c>
      <c r="M24" s="88" t="s">
        <v>15</v>
      </c>
    </row>
    <row r="25" spans="2:13">
      <c r="B25" s="91" t="s">
        <v>268</v>
      </c>
      <c r="C25" s="4" t="s">
        <v>24</v>
      </c>
      <c r="D25" s="4" t="s">
        <v>14</v>
      </c>
      <c r="E25" s="4" t="s">
        <v>60</v>
      </c>
      <c r="F25" s="4" t="s">
        <v>25</v>
      </c>
      <c r="G25" s="4" t="s">
        <v>23</v>
      </c>
      <c r="H25" s="4" t="s">
        <v>61</v>
      </c>
      <c r="I25" s="63"/>
      <c r="J25" s="4" t="s">
        <v>19</v>
      </c>
      <c r="K25" s="4" t="s">
        <v>12</v>
      </c>
      <c r="L25" s="88" t="s">
        <v>11</v>
      </c>
      <c r="M25" s="88" t="s">
        <v>15</v>
      </c>
    </row>
    <row r="26" spans="2:13">
      <c r="B26" s="91" t="s">
        <v>273</v>
      </c>
      <c r="C26" s="4" t="s">
        <v>24</v>
      </c>
      <c r="D26" s="4" t="s">
        <v>14</v>
      </c>
      <c r="E26" s="4" t="s">
        <v>60</v>
      </c>
      <c r="F26" s="4" t="s">
        <v>25</v>
      </c>
      <c r="G26" s="4" t="s">
        <v>23</v>
      </c>
      <c r="H26" s="4" t="s">
        <v>61</v>
      </c>
      <c r="I26" s="63"/>
      <c r="J26" s="4" t="s">
        <v>19</v>
      </c>
      <c r="K26" s="4" t="s">
        <v>12</v>
      </c>
      <c r="L26" s="88" t="s">
        <v>11</v>
      </c>
      <c r="M26" s="88" t="s">
        <v>15</v>
      </c>
    </row>
    <row r="27" spans="2:13">
      <c r="B27" s="91" t="s">
        <v>278</v>
      </c>
      <c r="C27" s="4" t="s">
        <v>24</v>
      </c>
      <c r="D27" s="4" t="s">
        <v>14</v>
      </c>
      <c r="E27" s="4" t="s">
        <v>60</v>
      </c>
      <c r="F27" s="4" t="s">
        <v>25</v>
      </c>
      <c r="G27" s="4" t="s">
        <v>23</v>
      </c>
      <c r="H27" s="4" t="s">
        <v>61</v>
      </c>
      <c r="I27" s="63"/>
      <c r="J27" s="4" t="s">
        <v>20</v>
      </c>
      <c r="K27" s="4" t="s">
        <v>17</v>
      </c>
      <c r="L27" s="88" t="s">
        <v>27</v>
      </c>
      <c r="M27" s="88" t="s">
        <v>28</v>
      </c>
    </row>
    <row r="28" spans="2:13">
      <c r="B28" s="91" t="s">
        <v>283</v>
      </c>
      <c r="C28" s="4" t="s">
        <v>24</v>
      </c>
      <c r="D28" s="4" t="s">
        <v>14</v>
      </c>
      <c r="E28" s="4" t="s">
        <v>60</v>
      </c>
      <c r="F28" s="4" t="s">
        <v>25</v>
      </c>
      <c r="G28" s="4" t="s">
        <v>23</v>
      </c>
      <c r="H28" s="4" t="s">
        <v>61</v>
      </c>
      <c r="I28" s="63"/>
      <c r="J28" s="4" t="s">
        <v>20</v>
      </c>
      <c r="K28" s="4" t="s">
        <v>17</v>
      </c>
      <c r="L28" s="88" t="s">
        <v>27</v>
      </c>
      <c r="M28" s="88" t="s">
        <v>28</v>
      </c>
    </row>
    <row r="29" spans="2:13">
      <c r="B29" s="92" t="s">
        <v>448</v>
      </c>
      <c r="C29" s="4" t="s">
        <v>21</v>
      </c>
      <c r="D29" s="4" t="s">
        <v>28</v>
      </c>
      <c r="E29" s="4" t="s">
        <v>58</v>
      </c>
      <c r="F29" s="4" t="s">
        <v>22</v>
      </c>
      <c r="G29" s="4" t="s">
        <v>20</v>
      </c>
      <c r="H29" s="4" t="s">
        <v>59</v>
      </c>
      <c r="I29" s="63"/>
      <c r="J29" s="4" t="s">
        <v>9</v>
      </c>
      <c r="K29" s="4" t="s">
        <v>11</v>
      </c>
      <c r="L29" s="88" t="s">
        <v>12</v>
      </c>
      <c r="M29" s="88" t="s">
        <v>16</v>
      </c>
    </row>
    <row r="30" spans="2:13">
      <c r="B30" s="92" t="s">
        <v>449</v>
      </c>
      <c r="C30" s="4" t="s">
        <v>24</v>
      </c>
      <c r="D30" s="4" t="s">
        <v>14</v>
      </c>
      <c r="E30" s="4" t="s">
        <v>60</v>
      </c>
      <c r="F30" s="4" t="s">
        <v>25</v>
      </c>
      <c r="G30" s="4" t="s">
        <v>23</v>
      </c>
      <c r="H30" s="4" t="s">
        <v>61</v>
      </c>
      <c r="I30" s="63"/>
      <c r="J30" s="4" t="s">
        <v>18</v>
      </c>
      <c r="K30" s="4" t="s">
        <v>21</v>
      </c>
      <c r="L30" s="88" t="s">
        <v>27</v>
      </c>
      <c r="M30" s="88" t="s">
        <v>28</v>
      </c>
    </row>
    <row r="31" spans="2:13">
      <c r="B31" s="92" t="s">
        <v>450</v>
      </c>
      <c r="C31" s="4" t="s">
        <v>24</v>
      </c>
      <c r="D31" s="4" t="s">
        <v>14</v>
      </c>
      <c r="E31" s="4" t="s">
        <v>60</v>
      </c>
      <c r="F31" s="4" t="s">
        <v>25</v>
      </c>
      <c r="G31" s="4" t="s">
        <v>23</v>
      </c>
      <c r="H31" s="4" t="s">
        <v>61</v>
      </c>
      <c r="I31" s="63"/>
      <c r="J31" s="4" t="s">
        <v>18</v>
      </c>
      <c r="K31" s="4" t="s">
        <v>21</v>
      </c>
      <c r="L31" s="88" t="s">
        <v>27</v>
      </c>
      <c r="M31" s="88" t="s">
        <v>28</v>
      </c>
    </row>
    <row r="32" spans="2:13">
      <c r="B32" s="92" t="s">
        <v>451</v>
      </c>
      <c r="C32" s="4" t="s">
        <v>24</v>
      </c>
      <c r="D32" s="4" t="s">
        <v>14</v>
      </c>
      <c r="E32" s="4" t="s">
        <v>60</v>
      </c>
      <c r="F32" s="4" t="s">
        <v>25</v>
      </c>
      <c r="G32" s="4" t="s">
        <v>23</v>
      </c>
      <c r="H32" s="4" t="s">
        <v>61</v>
      </c>
      <c r="I32" s="63"/>
      <c r="J32" s="4" t="s">
        <v>22</v>
      </c>
      <c r="K32" s="4" t="s">
        <v>11</v>
      </c>
      <c r="L32" s="88" t="s">
        <v>17</v>
      </c>
      <c r="M32" s="88" t="s">
        <v>20</v>
      </c>
    </row>
    <row r="33" spans="2:13">
      <c r="B33" s="91" t="s">
        <v>296</v>
      </c>
      <c r="C33" s="4" t="s">
        <v>24</v>
      </c>
      <c r="D33" s="4" t="s">
        <v>14</v>
      </c>
      <c r="E33" s="4" t="s">
        <v>60</v>
      </c>
      <c r="F33" s="4" t="s">
        <v>25</v>
      </c>
      <c r="G33" s="4" t="s">
        <v>23</v>
      </c>
      <c r="H33" s="4" t="s">
        <v>61</v>
      </c>
      <c r="I33" s="63"/>
      <c r="J33" s="4" t="s">
        <v>22</v>
      </c>
      <c r="K33" s="4" t="s">
        <v>11</v>
      </c>
      <c r="L33" s="88" t="s">
        <v>17</v>
      </c>
      <c r="M33" s="88" t="s">
        <v>20</v>
      </c>
    </row>
    <row r="34" spans="2:13">
      <c r="B34" s="91" t="s">
        <v>300</v>
      </c>
      <c r="C34" s="4" t="s">
        <v>24</v>
      </c>
      <c r="D34" s="4" t="s">
        <v>14</v>
      </c>
      <c r="E34" s="4" t="s">
        <v>60</v>
      </c>
      <c r="F34" s="4" t="s">
        <v>25</v>
      </c>
      <c r="G34" s="4" t="s">
        <v>23</v>
      </c>
      <c r="H34" s="4" t="s">
        <v>61</v>
      </c>
      <c r="I34" s="63"/>
      <c r="J34" s="4" t="s">
        <v>22</v>
      </c>
      <c r="K34" s="4" t="s">
        <v>11</v>
      </c>
      <c r="L34" s="88" t="s">
        <v>17</v>
      </c>
      <c r="M34" s="88" t="s">
        <v>20</v>
      </c>
    </row>
    <row r="35" spans="2:13">
      <c r="B35" s="91" t="s">
        <v>305</v>
      </c>
      <c r="C35" s="4" t="s">
        <v>24</v>
      </c>
      <c r="D35" s="4" t="s">
        <v>14</v>
      </c>
      <c r="E35" s="4" t="s">
        <v>60</v>
      </c>
      <c r="F35" s="4" t="s">
        <v>25</v>
      </c>
      <c r="G35" s="4" t="s">
        <v>23</v>
      </c>
      <c r="H35" s="4" t="s">
        <v>61</v>
      </c>
      <c r="I35" s="63"/>
      <c r="J35" s="4" t="s">
        <v>22</v>
      </c>
      <c r="K35" s="4" t="s">
        <v>11</v>
      </c>
      <c r="L35" s="88" t="s">
        <v>17</v>
      </c>
      <c r="M35" s="88" t="s">
        <v>20</v>
      </c>
    </row>
    <row r="36" spans="2:13">
      <c r="B36" s="91" t="s">
        <v>309</v>
      </c>
      <c r="C36" s="4" t="s">
        <v>24</v>
      </c>
      <c r="D36" s="4" t="s">
        <v>14</v>
      </c>
      <c r="E36" s="4" t="s">
        <v>60</v>
      </c>
      <c r="F36" s="4" t="s">
        <v>25</v>
      </c>
      <c r="G36" s="4" t="s">
        <v>23</v>
      </c>
      <c r="H36" s="4" t="s">
        <v>61</v>
      </c>
      <c r="I36" s="63"/>
      <c r="J36" s="4" t="s">
        <v>19</v>
      </c>
      <c r="K36" s="4" t="s">
        <v>12</v>
      </c>
      <c r="L36" s="88" t="s">
        <v>11</v>
      </c>
      <c r="M36" s="88" t="s">
        <v>15</v>
      </c>
    </row>
    <row r="37" spans="2:13">
      <c r="B37" s="91" t="s">
        <v>314</v>
      </c>
      <c r="C37" s="4" t="s">
        <v>21</v>
      </c>
      <c r="D37" s="4" t="s">
        <v>28</v>
      </c>
      <c r="E37" s="4" t="s">
        <v>58</v>
      </c>
      <c r="F37" s="4" t="s">
        <v>22</v>
      </c>
      <c r="G37" s="4" t="s">
        <v>20</v>
      </c>
      <c r="H37" s="4" t="s">
        <v>59</v>
      </c>
      <c r="I37" s="63"/>
      <c r="J37" s="4" t="s">
        <v>13</v>
      </c>
      <c r="K37" s="4" t="s">
        <v>14</v>
      </c>
      <c r="L37" s="88" t="s">
        <v>10</v>
      </c>
      <c r="M37" s="88" t="s">
        <v>25</v>
      </c>
    </row>
    <row r="38" spans="2:13">
      <c r="B38" s="91" t="s">
        <v>318</v>
      </c>
      <c r="C38" s="4" t="s">
        <v>21</v>
      </c>
      <c r="D38" s="4" t="s">
        <v>28</v>
      </c>
      <c r="E38" s="4" t="s">
        <v>58</v>
      </c>
      <c r="F38" s="4" t="s">
        <v>22</v>
      </c>
      <c r="G38" s="4" t="s">
        <v>20</v>
      </c>
      <c r="H38" s="4" t="s">
        <v>59</v>
      </c>
      <c r="I38" s="63"/>
      <c r="J38" s="4" t="s">
        <v>23</v>
      </c>
      <c r="K38" s="4" t="s">
        <v>13</v>
      </c>
      <c r="L38" s="88" t="s">
        <v>10</v>
      </c>
      <c r="M38" s="88" t="s">
        <v>25</v>
      </c>
    </row>
    <row r="39" spans="2:13">
      <c r="B39" s="91" t="s">
        <v>321</v>
      </c>
      <c r="C39" s="4" t="s">
        <v>21</v>
      </c>
      <c r="D39" s="4" t="s">
        <v>28</v>
      </c>
      <c r="E39" s="4" t="s">
        <v>58</v>
      </c>
      <c r="F39" s="4" t="s">
        <v>22</v>
      </c>
      <c r="G39" s="4" t="s">
        <v>20</v>
      </c>
      <c r="H39" s="4" t="s">
        <v>59</v>
      </c>
      <c r="I39" s="63"/>
      <c r="J39" s="4" t="s">
        <v>23</v>
      </c>
      <c r="K39" s="4" t="s">
        <v>13</v>
      </c>
      <c r="L39" s="88" t="s">
        <v>10</v>
      </c>
      <c r="M39" s="88" t="s">
        <v>25</v>
      </c>
    </row>
    <row r="40" spans="2:13">
      <c r="B40" s="91" t="s">
        <v>324</v>
      </c>
      <c r="C40" s="4" t="s">
        <v>21</v>
      </c>
      <c r="D40" s="4" t="s">
        <v>28</v>
      </c>
      <c r="E40" s="4" t="s">
        <v>58</v>
      </c>
      <c r="F40" s="4" t="s">
        <v>22</v>
      </c>
      <c r="G40" s="4" t="s">
        <v>20</v>
      </c>
      <c r="H40" s="4" t="s">
        <v>59</v>
      </c>
      <c r="I40" s="63"/>
      <c r="J40" s="4" t="s">
        <v>23</v>
      </c>
      <c r="K40" s="4" t="s">
        <v>13</v>
      </c>
      <c r="L40" s="88" t="s">
        <v>10</v>
      </c>
      <c r="M40" s="88" t="s">
        <v>25</v>
      </c>
    </row>
    <row r="41" spans="2:13">
      <c r="B41" s="91" t="s">
        <v>328</v>
      </c>
      <c r="C41" s="4" t="s">
        <v>21</v>
      </c>
      <c r="D41" s="4" t="s">
        <v>28</v>
      </c>
      <c r="E41" s="4" t="s">
        <v>58</v>
      </c>
      <c r="F41" s="4" t="s">
        <v>22</v>
      </c>
      <c r="G41" s="4" t="s">
        <v>20</v>
      </c>
      <c r="H41" s="4" t="s">
        <v>59</v>
      </c>
      <c r="I41" s="63"/>
      <c r="J41" s="4" t="s">
        <v>23</v>
      </c>
      <c r="K41" s="4" t="s">
        <v>24</v>
      </c>
      <c r="L41" s="88" t="s">
        <v>10</v>
      </c>
      <c r="M41" s="88" t="s">
        <v>25</v>
      </c>
    </row>
    <row r="42" spans="2:13">
      <c r="B42" s="91" t="s">
        <v>331</v>
      </c>
      <c r="C42" s="4" t="s">
        <v>21</v>
      </c>
      <c r="D42" s="4" t="s">
        <v>28</v>
      </c>
      <c r="E42" s="4" t="s">
        <v>58</v>
      </c>
      <c r="F42" s="4" t="s">
        <v>22</v>
      </c>
      <c r="G42" s="4" t="s">
        <v>20</v>
      </c>
      <c r="H42" s="4" t="s">
        <v>59</v>
      </c>
      <c r="I42" s="63"/>
      <c r="J42" s="4" t="s">
        <v>23</v>
      </c>
      <c r="K42" s="4" t="s">
        <v>24</v>
      </c>
      <c r="L42" s="88" t="s">
        <v>10</v>
      </c>
      <c r="M42" s="88" t="s">
        <v>25</v>
      </c>
    </row>
    <row r="43" spans="2:13">
      <c r="B43" s="91" t="s">
        <v>334</v>
      </c>
      <c r="C43" s="4" t="s">
        <v>21</v>
      </c>
      <c r="D43" s="4" t="s">
        <v>28</v>
      </c>
      <c r="E43" s="4" t="s">
        <v>58</v>
      </c>
      <c r="F43" s="4" t="s">
        <v>22</v>
      </c>
      <c r="G43" s="4" t="s">
        <v>20</v>
      </c>
      <c r="H43" s="4" t="s">
        <v>59</v>
      </c>
      <c r="I43" s="63"/>
      <c r="J43" s="4" t="s">
        <v>23</v>
      </c>
      <c r="K43" s="4" t="s">
        <v>24</v>
      </c>
      <c r="L43" s="88" t="s">
        <v>10</v>
      </c>
      <c r="M43" s="88" t="s">
        <v>25</v>
      </c>
    </row>
    <row r="44" spans="2:13">
      <c r="B44" s="91" t="s">
        <v>337</v>
      </c>
      <c r="C44" s="4" t="s">
        <v>24</v>
      </c>
      <c r="D44" s="4" t="s">
        <v>14</v>
      </c>
      <c r="E44" s="4" t="s">
        <v>60</v>
      </c>
      <c r="F44" s="4" t="s">
        <v>25</v>
      </c>
      <c r="G44" s="4" t="s">
        <v>23</v>
      </c>
      <c r="H44" s="4" t="s">
        <v>61</v>
      </c>
      <c r="I44" s="63"/>
      <c r="J44" s="4" t="s">
        <v>16</v>
      </c>
      <c r="K44" s="4" t="s">
        <v>20</v>
      </c>
      <c r="L44" s="88" t="s">
        <v>18</v>
      </c>
      <c r="M44" s="88" t="s">
        <v>21</v>
      </c>
    </row>
    <row r="45" spans="2:13">
      <c r="B45" s="91" t="s">
        <v>340</v>
      </c>
      <c r="C45" s="4" t="s">
        <v>24</v>
      </c>
      <c r="D45" s="4" t="s">
        <v>14</v>
      </c>
      <c r="E45" s="4" t="s">
        <v>60</v>
      </c>
      <c r="F45" s="4" t="s">
        <v>25</v>
      </c>
      <c r="G45" s="4" t="s">
        <v>23</v>
      </c>
      <c r="H45" s="4" t="s">
        <v>61</v>
      </c>
      <c r="I45" s="63"/>
      <c r="J45" s="4" t="s">
        <v>16</v>
      </c>
      <c r="K45" s="4" t="s">
        <v>20</v>
      </c>
      <c r="L45" s="88" t="s">
        <v>18</v>
      </c>
      <c r="M45" s="88" t="s">
        <v>21</v>
      </c>
    </row>
    <row r="46" spans="2:13">
      <c r="B46" s="91" t="s">
        <v>342</v>
      </c>
      <c r="C46" s="4" t="s">
        <v>21</v>
      </c>
      <c r="D46" s="4" t="s">
        <v>28</v>
      </c>
      <c r="E46" s="4" t="s">
        <v>58</v>
      </c>
      <c r="F46" s="4" t="s">
        <v>22</v>
      </c>
      <c r="G46" s="4" t="s">
        <v>20</v>
      </c>
      <c r="H46" s="4" t="s">
        <v>59</v>
      </c>
      <c r="I46" s="63"/>
      <c r="J46" s="4" t="s">
        <v>14</v>
      </c>
      <c r="K46" s="4" t="s">
        <v>25</v>
      </c>
      <c r="L46" s="88" t="s">
        <v>26</v>
      </c>
      <c r="M46" s="88" t="s">
        <v>24</v>
      </c>
    </row>
    <row r="47" spans="2:13">
      <c r="B47" s="91" t="s">
        <v>343</v>
      </c>
      <c r="C47" s="4" t="s">
        <v>21</v>
      </c>
      <c r="D47" s="4" t="s">
        <v>28</v>
      </c>
      <c r="E47" s="4" t="s">
        <v>58</v>
      </c>
      <c r="F47" s="4" t="s">
        <v>22</v>
      </c>
      <c r="G47" s="4" t="s">
        <v>20</v>
      </c>
      <c r="H47" s="4" t="s">
        <v>59</v>
      </c>
      <c r="I47" s="63"/>
      <c r="J47" s="4" t="s">
        <v>9</v>
      </c>
      <c r="K47" s="4" t="s">
        <v>10</v>
      </c>
      <c r="L47" s="88" t="s">
        <v>12</v>
      </c>
      <c r="M47" s="88" t="s">
        <v>16</v>
      </c>
    </row>
    <row r="48" spans="2:13">
      <c r="B48" s="91" t="s">
        <v>344</v>
      </c>
      <c r="C48" s="4" t="s">
        <v>24</v>
      </c>
      <c r="D48" s="4" t="s">
        <v>14</v>
      </c>
      <c r="E48" s="4" t="s">
        <v>60</v>
      </c>
      <c r="F48" s="4" t="s">
        <v>25</v>
      </c>
      <c r="G48" s="4" t="s">
        <v>23</v>
      </c>
      <c r="H48" s="4" t="s">
        <v>61</v>
      </c>
      <c r="I48" s="63"/>
      <c r="J48" s="4" t="s">
        <v>9</v>
      </c>
      <c r="K48" s="4" t="s">
        <v>10</v>
      </c>
      <c r="L48" s="88" t="s">
        <v>12</v>
      </c>
      <c r="M48" s="88" t="s">
        <v>16</v>
      </c>
    </row>
    <row r="49" spans="2:13">
      <c r="B49" s="91" t="s">
        <v>345</v>
      </c>
      <c r="C49" s="4" t="s">
        <v>21</v>
      </c>
      <c r="D49" s="4" t="s">
        <v>28</v>
      </c>
      <c r="E49" s="4" t="s">
        <v>58</v>
      </c>
      <c r="F49" s="4" t="s">
        <v>22</v>
      </c>
      <c r="G49" s="4" t="s">
        <v>20</v>
      </c>
      <c r="H49" s="4" t="s">
        <v>59</v>
      </c>
      <c r="I49" s="63"/>
      <c r="J49" s="4" t="s">
        <v>24</v>
      </c>
      <c r="K49" s="4" t="s">
        <v>11</v>
      </c>
      <c r="L49" s="88" t="s">
        <v>13</v>
      </c>
      <c r="M49" s="88" t="s">
        <v>23</v>
      </c>
    </row>
    <row r="50" spans="2:13">
      <c r="B50" s="91" t="s">
        <v>346</v>
      </c>
      <c r="C50" s="4" t="s">
        <v>24</v>
      </c>
      <c r="D50" s="4" t="s">
        <v>14</v>
      </c>
      <c r="E50" s="4" t="s">
        <v>60</v>
      </c>
      <c r="F50" s="4" t="s">
        <v>25</v>
      </c>
      <c r="G50" s="4" t="s">
        <v>23</v>
      </c>
      <c r="H50" s="4" t="s">
        <v>61</v>
      </c>
      <c r="I50" s="63"/>
      <c r="J50" s="4" t="s">
        <v>18</v>
      </c>
      <c r="K50" s="4" t="s">
        <v>16</v>
      </c>
      <c r="L50" s="88" t="s">
        <v>11</v>
      </c>
      <c r="M50" s="88" t="s">
        <v>15</v>
      </c>
    </row>
    <row r="51" spans="2:13">
      <c r="B51" s="91" t="s">
        <v>347</v>
      </c>
      <c r="C51" s="4" t="s">
        <v>24</v>
      </c>
      <c r="D51" s="4" t="s">
        <v>14</v>
      </c>
      <c r="E51" s="4" t="s">
        <v>60</v>
      </c>
      <c r="F51" s="4" t="s">
        <v>25</v>
      </c>
      <c r="G51" s="4" t="s">
        <v>23</v>
      </c>
      <c r="H51" s="4" t="s">
        <v>61</v>
      </c>
      <c r="I51" s="63"/>
      <c r="J51" s="4" t="s">
        <v>18</v>
      </c>
      <c r="K51" s="4" t="s">
        <v>16</v>
      </c>
      <c r="L51" s="88" t="s">
        <v>11</v>
      </c>
      <c r="M51" s="88" t="s">
        <v>15</v>
      </c>
    </row>
    <row r="52" spans="2:13">
      <c r="B52" s="91" t="s">
        <v>348</v>
      </c>
      <c r="C52" s="4" t="s">
        <v>24</v>
      </c>
      <c r="D52" s="4" t="s">
        <v>14</v>
      </c>
      <c r="E52" s="4" t="s">
        <v>60</v>
      </c>
      <c r="F52" s="4" t="s">
        <v>25</v>
      </c>
      <c r="G52" s="4" t="s">
        <v>23</v>
      </c>
      <c r="H52" s="4" t="s">
        <v>61</v>
      </c>
      <c r="I52" s="63"/>
      <c r="J52" s="4" t="s">
        <v>18</v>
      </c>
      <c r="K52" s="4" t="s">
        <v>16</v>
      </c>
      <c r="L52" s="88" t="s">
        <v>11</v>
      </c>
      <c r="M52" s="88" t="s">
        <v>15</v>
      </c>
    </row>
    <row r="53" spans="2:13">
      <c r="B53" s="91" t="s">
        <v>349</v>
      </c>
      <c r="C53" s="4" t="s">
        <v>24</v>
      </c>
      <c r="D53" s="4" t="s">
        <v>14</v>
      </c>
      <c r="E53" s="4" t="s">
        <v>60</v>
      </c>
      <c r="F53" s="4" t="s">
        <v>25</v>
      </c>
      <c r="G53" s="4" t="s">
        <v>23</v>
      </c>
      <c r="H53" s="4" t="s">
        <v>61</v>
      </c>
      <c r="I53" s="63"/>
      <c r="J53" s="4" t="s">
        <v>19</v>
      </c>
      <c r="K53" s="4" t="s">
        <v>12</v>
      </c>
      <c r="L53" s="88" t="s">
        <v>11</v>
      </c>
      <c r="M53" s="88" t="s">
        <v>15</v>
      </c>
    </row>
    <row r="54" spans="2:13">
      <c r="B54" s="91" t="s">
        <v>350</v>
      </c>
      <c r="C54" s="4" t="s">
        <v>24</v>
      </c>
      <c r="D54" s="4" t="s">
        <v>14</v>
      </c>
      <c r="E54" s="4" t="s">
        <v>60</v>
      </c>
      <c r="F54" s="4" t="s">
        <v>25</v>
      </c>
      <c r="G54" s="4" t="s">
        <v>23</v>
      </c>
      <c r="H54" s="4" t="s">
        <v>61</v>
      </c>
      <c r="I54" s="63"/>
      <c r="J54" s="4" t="s">
        <v>20</v>
      </c>
      <c r="K54" s="4" t="s">
        <v>16</v>
      </c>
      <c r="L54" s="88" t="s">
        <v>27</v>
      </c>
      <c r="M54" s="88" t="s">
        <v>28</v>
      </c>
    </row>
    <row r="55" spans="2:13">
      <c r="B55" s="91" t="s">
        <v>351</v>
      </c>
      <c r="C55" s="4" t="s">
        <v>24</v>
      </c>
      <c r="D55" s="4" t="s">
        <v>14</v>
      </c>
      <c r="E55" s="4" t="s">
        <v>60</v>
      </c>
      <c r="F55" s="4" t="s">
        <v>25</v>
      </c>
      <c r="G55" s="4" t="s">
        <v>23</v>
      </c>
      <c r="H55" s="4" t="s">
        <v>61</v>
      </c>
      <c r="I55" s="63"/>
      <c r="J55" s="4" t="s">
        <v>20</v>
      </c>
      <c r="K55" s="4" t="s">
        <v>16</v>
      </c>
      <c r="L55" s="88" t="s">
        <v>27</v>
      </c>
      <c r="M55" s="88" t="s">
        <v>28</v>
      </c>
    </row>
    <row r="56" spans="2:13">
      <c r="B56" s="91" t="s">
        <v>352</v>
      </c>
      <c r="C56" s="4" t="s">
        <v>24</v>
      </c>
      <c r="D56" s="4" t="s">
        <v>14</v>
      </c>
      <c r="E56" s="4" t="s">
        <v>60</v>
      </c>
      <c r="F56" s="4" t="s">
        <v>25</v>
      </c>
      <c r="G56" s="4" t="s">
        <v>23</v>
      </c>
      <c r="H56" s="4" t="s">
        <v>61</v>
      </c>
      <c r="I56" s="63"/>
      <c r="J56" s="4" t="s">
        <v>20</v>
      </c>
      <c r="K56" s="4" t="s">
        <v>16</v>
      </c>
      <c r="L56" s="88" t="s">
        <v>27</v>
      </c>
      <c r="M56" s="88" t="s">
        <v>28</v>
      </c>
    </row>
    <row r="57" spans="2:13">
      <c r="B57" s="91" t="s">
        <v>353</v>
      </c>
      <c r="C57" s="4" t="s">
        <v>24</v>
      </c>
      <c r="D57" s="4" t="s">
        <v>14</v>
      </c>
      <c r="E57" s="4" t="s">
        <v>60</v>
      </c>
      <c r="F57" s="4" t="s">
        <v>25</v>
      </c>
      <c r="G57" s="4" t="s">
        <v>23</v>
      </c>
      <c r="H57" s="4" t="s">
        <v>61</v>
      </c>
      <c r="I57" s="63"/>
      <c r="J57" s="4" t="s">
        <v>20</v>
      </c>
      <c r="K57" s="4" t="s">
        <v>16</v>
      </c>
      <c r="L57" s="88" t="s">
        <v>27</v>
      </c>
      <c r="M57" s="88" t="s">
        <v>28</v>
      </c>
    </row>
    <row r="58" spans="2:13">
      <c r="B58" s="91" t="s">
        <v>354</v>
      </c>
      <c r="C58" s="4" t="s">
        <v>24</v>
      </c>
      <c r="D58" s="4" t="s">
        <v>14</v>
      </c>
      <c r="E58" s="4" t="s">
        <v>60</v>
      </c>
      <c r="F58" s="4" t="s">
        <v>25</v>
      </c>
      <c r="G58" s="4" t="s">
        <v>23</v>
      </c>
      <c r="H58" s="4" t="s">
        <v>61</v>
      </c>
      <c r="I58" s="63"/>
      <c r="J58" s="4" t="s">
        <v>20</v>
      </c>
      <c r="K58" s="4" t="s">
        <v>16</v>
      </c>
      <c r="L58" s="88" t="s">
        <v>27</v>
      </c>
      <c r="M58" s="88" t="s">
        <v>28</v>
      </c>
    </row>
    <row r="59" spans="2:13">
      <c r="B59" s="91" t="s">
        <v>355</v>
      </c>
      <c r="C59" s="4" t="s">
        <v>24</v>
      </c>
      <c r="D59" s="4" t="s">
        <v>14</v>
      </c>
      <c r="E59" s="4" t="s">
        <v>60</v>
      </c>
      <c r="F59" s="4" t="s">
        <v>25</v>
      </c>
      <c r="G59" s="4" t="s">
        <v>23</v>
      </c>
      <c r="H59" s="4" t="s">
        <v>61</v>
      </c>
      <c r="I59" s="63"/>
      <c r="J59" s="4" t="s">
        <v>20</v>
      </c>
      <c r="K59" s="4" t="s">
        <v>16</v>
      </c>
      <c r="L59" s="88" t="s">
        <v>27</v>
      </c>
      <c r="M59" s="88" t="s">
        <v>28</v>
      </c>
    </row>
    <row r="60" spans="2:13">
      <c r="B60" s="91" t="s">
        <v>356</v>
      </c>
      <c r="C60" s="4" t="s">
        <v>24</v>
      </c>
      <c r="D60" s="4" t="s">
        <v>14</v>
      </c>
      <c r="E60" s="4" t="s">
        <v>60</v>
      </c>
      <c r="F60" s="4" t="s">
        <v>25</v>
      </c>
      <c r="G60" s="4" t="s">
        <v>23</v>
      </c>
      <c r="H60" s="4" t="s">
        <v>61</v>
      </c>
      <c r="I60" s="63"/>
      <c r="J60" s="4" t="s">
        <v>20</v>
      </c>
      <c r="K60" s="4" t="s">
        <v>16</v>
      </c>
      <c r="L60" s="88" t="s">
        <v>27</v>
      </c>
      <c r="M60" s="88" t="s">
        <v>28</v>
      </c>
    </row>
    <row r="61" spans="2:13">
      <c r="B61" s="91" t="s">
        <v>357</v>
      </c>
      <c r="C61" s="4" t="s">
        <v>21</v>
      </c>
      <c r="D61" s="4" t="s">
        <v>28</v>
      </c>
      <c r="E61" s="4" t="s">
        <v>58</v>
      </c>
      <c r="F61" s="4" t="s">
        <v>22</v>
      </c>
      <c r="G61" s="4" t="s">
        <v>20</v>
      </c>
      <c r="H61" s="4" t="s">
        <v>59</v>
      </c>
      <c r="I61" s="63"/>
      <c r="J61" s="4" t="s">
        <v>26</v>
      </c>
      <c r="K61" s="4" t="s">
        <v>23</v>
      </c>
      <c r="L61" s="88" t="s">
        <v>10</v>
      </c>
      <c r="M61" s="88" t="s">
        <v>25</v>
      </c>
    </row>
    <row r="62" spans="2:13">
      <c r="B62" s="91" t="s">
        <v>358</v>
      </c>
      <c r="C62" s="4" t="s">
        <v>21</v>
      </c>
      <c r="D62" s="4" t="s">
        <v>28</v>
      </c>
      <c r="E62" s="4" t="s">
        <v>58</v>
      </c>
      <c r="F62" s="4" t="s">
        <v>22</v>
      </c>
      <c r="G62" s="4" t="s">
        <v>20</v>
      </c>
      <c r="H62" s="4" t="s">
        <v>59</v>
      </c>
      <c r="I62" s="63"/>
      <c r="J62" s="4" t="s">
        <v>13</v>
      </c>
      <c r="K62" s="4" t="s">
        <v>11</v>
      </c>
      <c r="L62" s="88" t="s">
        <v>26</v>
      </c>
      <c r="M62" s="88" t="s">
        <v>24</v>
      </c>
    </row>
    <row r="63" spans="2:13">
      <c r="B63" s="91" t="s">
        <v>359</v>
      </c>
      <c r="C63" s="4" t="s">
        <v>21</v>
      </c>
      <c r="D63" s="4" t="s">
        <v>28</v>
      </c>
      <c r="E63" s="4" t="s">
        <v>58</v>
      </c>
      <c r="F63" s="4" t="s">
        <v>22</v>
      </c>
      <c r="G63" s="4" t="s">
        <v>20</v>
      </c>
      <c r="H63" s="4" t="s">
        <v>59</v>
      </c>
      <c r="I63" s="63"/>
      <c r="J63" s="4" t="s">
        <v>25</v>
      </c>
      <c r="K63" s="4" t="s">
        <v>15</v>
      </c>
      <c r="L63" s="88" t="s">
        <v>13</v>
      </c>
      <c r="M63" s="88" t="s">
        <v>23</v>
      </c>
    </row>
    <row r="64" spans="2:13">
      <c r="B64" s="91" t="s">
        <v>360</v>
      </c>
      <c r="C64" s="4" t="s">
        <v>21</v>
      </c>
      <c r="D64" s="4" t="s">
        <v>28</v>
      </c>
      <c r="E64" s="4" t="s">
        <v>58</v>
      </c>
      <c r="F64" s="4" t="s">
        <v>22</v>
      </c>
      <c r="G64" s="4" t="s">
        <v>20</v>
      </c>
      <c r="H64" s="4" t="s">
        <v>59</v>
      </c>
      <c r="I64" s="63"/>
      <c r="J64" s="4" t="s">
        <v>25</v>
      </c>
      <c r="K64" s="4" t="s">
        <v>15</v>
      </c>
      <c r="L64" s="88" t="s">
        <v>13</v>
      </c>
      <c r="M64" s="88" t="s">
        <v>23</v>
      </c>
    </row>
    <row r="65" spans="2:13">
      <c r="B65" s="91" t="s">
        <v>361</v>
      </c>
      <c r="C65" s="4" t="s">
        <v>21</v>
      </c>
      <c r="D65" s="4" t="s">
        <v>28</v>
      </c>
      <c r="E65" s="4" t="s">
        <v>58</v>
      </c>
      <c r="F65" s="4" t="s">
        <v>22</v>
      </c>
      <c r="G65" s="4" t="s">
        <v>20</v>
      </c>
      <c r="H65" s="4" t="s">
        <v>59</v>
      </c>
      <c r="I65" s="63"/>
      <c r="J65" s="4" t="s">
        <v>25</v>
      </c>
      <c r="K65" s="4" t="s">
        <v>15</v>
      </c>
      <c r="L65" s="88" t="s">
        <v>13</v>
      </c>
      <c r="M65" s="88" t="s">
        <v>23</v>
      </c>
    </row>
    <row r="66" spans="2:13">
      <c r="B66" s="91" t="s">
        <v>362</v>
      </c>
      <c r="C66" s="4" t="s">
        <v>21</v>
      </c>
      <c r="D66" s="4" t="s">
        <v>28</v>
      </c>
      <c r="E66" s="4" t="s">
        <v>58</v>
      </c>
      <c r="F66" s="4" t="s">
        <v>22</v>
      </c>
      <c r="G66" s="4" t="s">
        <v>20</v>
      </c>
      <c r="H66" s="4" t="s">
        <v>59</v>
      </c>
      <c r="I66" s="63"/>
      <c r="J66" s="4" t="s">
        <v>25</v>
      </c>
      <c r="K66" s="4" t="s">
        <v>15</v>
      </c>
      <c r="L66" s="88" t="s">
        <v>13</v>
      </c>
      <c r="M66" s="88" t="s">
        <v>23</v>
      </c>
    </row>
    <row r="67" spans="2:13">
      <c r="B67" s="91" t="s">
        <v>363</v>
      </c>
      <c r="C67" s="4" t="s">
        <v>21</v>
      </c>
      <c r="D67" s="4" t="s">
        <v>28</v>
      </c>
      <c r="E67" s="4" t="s">
        <v>58</v>
      </c>
      <c r="F67" s="4" t="s">
        <v>22</v>
      </c>
      <c r="G67" s="4" t="s">
        <v>20</v>
      </c>
      <c r="H67" s="4" t="s">
        <v>59</v>
      </c>
      <c r="I67" s="63"/>
      <c r="J67" s="4" t="s">
        <v>25</v>
      </c>
      <c r="K67" s="4" t="s">
        <v>15</v>
      </c>
      <c r="L67" s="88" t="s">
        <v>13</v>
      </c>
      <c r="M67" s="88" t="s">
        <v>23</v>
      </c>
    </row>
    <row r="68" spans="2:13">
      <c r="B68" s="91" t="s">
        <v>364</v>
      </c>
      <c r="C68" s="4" t="s">
        <v>21</v>
      </c>
      <c r="D68" s="4" t="s">
        <v>28</v>
      </c>
      <c r="E68" s="4" t="s">
        <v>58</v>
      </c>
      <c r="F68" s="4" t="s">
        <v>22</v>
      </c>
      <c r="G68" s="4" t="s">
        <v>20</v>
      </c>
      <c r="H68" s="4" t="s">
        <v>59</v>
      </c>
      <c r="I68" s="63"/>
      <c r="J68" s="4" t="s">
        <v>25</v>
      </c>
      <c r="K68" s="4" t="s">
        <v>15</v>
      </c>
      <c r="L68" s="88" t="s">
        <v>13</v>
      </c>
      <c r="M68" s="88" t="s">
        <v>23</v>
      </c>
    </row>
    <row r="69" spans="2:13">
      <c r="B69" s="91" t="s">
        <v>365</v>
      </c>
      <c r="C69" s="4" t="s">
        <v>21</v>
      </c>
      <c r="D69" s="4" t="s">
        <v>28</v>
      </c>
      <c r="E69" s="4" t="s">
        <v>58</v>
      </c>
      <c r="F69" s="4" t="s">
        <v>22</v>
      </c>
      <c r="G69" s="4" t="s">
        <v>20</v>
      </c>
      <c r="H69" s="4" t="s">
        <v>59</v>
      </c>
      <c r="I69" s="63"/>
      <c r="J69" s="4" t="s">
        <v>14</v>
      </c>
      <c r="K69" s="4" t="s">
        <v>25</v>
      </c>
      <c r="L69" s="88" t="s">
        <v>26</v>
      </c>
      <c r="M69" s="88" t="s">
        <v>24</v>
      </c>
    </row>
    <row r="70" spans="2:13">
      <c r="B70" s="91" t="s">
        <v>366</v>
      </c>
      <c r="C70" s="4" t="s">
        <v>24</v>
      </c>
      <c r="D70" s="4" t="s">
        <v>14</v>
      </c>
      <c r="E70" s="4" t="s">
        <v>60</v>
      </c>
      <c r="F70" s="4" t="s">
        <v>25</v>
      </c>
      <c r="G70" s="4" t="s">
        <v>23</v>
      </c>
      <c r="H70" s="4" t="s">
        <v>61</v>
      </c>
      <c r="I70" s="63"/>
      <c r="J70" s="4" t="s">
        <v>15</v>
      </c>
      <c r="K70" s="4" t="s">
        <v>17</v>
      </c>
      <c r="L70" s="88" t="s">
        <v>18</v>
      </c>
      <c r="M70" s="88" t="s">
        <v>21</v>
      </c>
    </row>
    <row r="71" spans="2:13">
      <c r="B71" s="91" t="s">
        <v>367</v>
      </c>
      <c r="C71" s="4" t="s">
        <v>24</v>
      </c>
      <c r="D71" s="4" t="s">
        <v>14</v>
      </c>
      <c r="E71" s="4" t="s">
        <v>60</v>
      </c>
      <c r="F71" s="4" t="s">
        <v>25</v>
      </c>
      <c r="G71" s="4" t="s">
        <v>23</v>
      </c>
      <c r="H71" s="4" t="s">
        <v>61</v>
      </c>
      <c r="I71" s="63"/>
      <c r="J71" s="4" t="s">
        <v>15</v>
      </c>
      <c r="K71" s="4" t="s">
        <v>17</v>
      </c>
      <c r="L71" s="88" t="s">
        <v>18</v>
      </c>
      <c r="M71" s="88" t="s">
        <v>21</v>
      </c>
    </row>
    <row r="72" spans="2:13">
      <c r="B72" s="91" t="s">
        <v>368</v>
      </c>
      <c r="C72" s="4" t="s">
        <v>24</v>
      </c>
      <c r="D72" s="4" t="s">
        <v>14</v>
      </c>
      <c r="E72" s="4" t="s">
        <v>60</v>
      </c>
      <c r="F72" s="4" t="s">
        <v>25</v>
      </c>
      <c r="G72" s="4" t="s">
        <v>23</v>
      </c>
      <c r="H72" s="4" t="s">
        <v>61</v>
      </c>
      <c r="I72" s="63"/>
      <c r="J72" s="4" t="s">
        <v>15</v>
      </c>
      <c r="K72" s="4" t="s">
        <v>17</v>
      </c>
      <c r="L72" s="88" t="s">
        <v>18</v>
      </c>
      <c r="M72" s="88" t="s">
        <v>21</v>
      </c>
    </row>
    <row r="73" spans="2:13">
      <c r="B73" s="91" t="s">
        <v>369</v>
      </c>
      <c r="C73" s="4" t="s">
        <v>24</v>
      </c>
      <c r="D73" s="4" t="s">
        <v>14</v>
      </c>
      <c r="E73" s="4" t="s">
        <v>60</v>
      </c>
      <c r="F73" s="4" t="s">
        <v>25</v>
      </c>
      <c r="G73" s="4" t="s">
        <v>23</v>
      </c>
      <c r="H73" s="4" t="s">
        <v>61</v>
      </c>
      <c r="I73" s="63"/>
      <c r="J73" s="4" t="s">
        <v>15</v>
      </c>
      <c r="K73" s="4" t="s">
        <v>17</v>
      </c>
      <c r="L73" s="88" t="s">
        <v>18</v>
      </c>
      <c r="M73" s="88" t="s">
        <v>21</v>
      </c>
    </row>
    <row r="74" spans="2:13">
      <c r="B74" s="91" t="s">
        <v>370</v>
      </c>
      <c r="C74" s="4" t="s">
        <v>24</v>
      </c>
      <c r="D74" s="4" t="s">
        <v>14</v>
      </c>
      <c r="E74" s="4" t="s">
        <v>60</v>
      </c>
      <c r="F74" s="4" t="s">
        <v>25</v>
      </c>
      <c r="G74" s="4" t="s">
        <v>23</v>
      </c>
      <c r="H74" s="4" t="s">
        <v>61</v>
      </c>
      <c r="I74" s="63"/>
      <c r="J74" s="4" t="s">
        <v>15</v>
      </c>
      <c r="K74" s="4" t="s">
        <v>17</v>
      </c>
      <c r="L74" s="88" t="s">
        <v>18</v>
      </c>
      <c r="M74" s="88" t="s">
        <v>21</v>
      </c>
    </row>
    <row r="75" spans="2:13">
      <c r="B75" s="91" t="s">
        <v>371</v>
      </c>
      <c r="C75" s="4" t="s">
        <v>24</v>
      </c>
      <c r="D75" s="4" t="s">
        <v>14</v>
      </c>
      <c r="E75" s="4" t="s">
        <v>60</v>
      </c>
      <c r="F75" s="4" t="s">
        <v>25</v>
      </c>
      <c r="G75" s="4" t="s">
        <v>23</v>
      </c>
      <c r="H75" s="4" t="s">
        <v>61</v>
      </c>
      <c r="I75" s="63"/>
      <c r="J75" s="4" t="s">
        <v>15</v>
      </c>
      <c r="K75" s="4" t="s">
        <v>17</v>
      </c>
      <c r="L75" s="88" t="s">
        <v>18</v>
      </c>
      <c r="M75" s="88" t="s">
        <v>21</v>
      </c>
    </row>
    <row r="76" spans="2:13">
      <c r="B76" s="91" t="s">
        <v>372</v>
      </c>
      <c r="C76" s="4" t="s">
        <v>24</v>
      </c>
      <c r="D76" s="4" t="s">
        <v>14</v>
      </c>
      <c r="E76" s="4" t="s">
        <v>60</v>
      </c>
      <c r="F76" s="4" t="s">
        <v>25</v>
      </c>
      <c r="G76" s="4" t="s">
        <v>23</v>
      </c>
      <c r="H76" s="4" t="s">
        <v>61</v>
      </c>
      <c r="I76" s="63"/>
      <c r="J76" s="4" t="s">
        <v>15</v>
      </c>
      <c r="K76" s="4" t="s">
        <v>17</v>
      </c>
      <c r="L76" s="88" t="s">
        <v>18</v>
      </c>
      <c r="M76" s="88" t="s">
        <v>21</v>
      </c>
    </row>
    <row r="77" spans="2:13">
      <c r="B77" s="91" t="s">
        <v>373</v>
      </c>
      <c r="C77" s="4" t="s">
        <v>24</v>
      </c>
      <c r="D77" s="4" t="s">
        <v>14</v>
      </c>
      <c r="E77" s="4" t="s">
        <v>60</v>
      </c>
      <c r="F77" s="4" t="s">
        <v>25</v>
      </c>
      <c r="G77" s="4" t="s">
        <v>23</v>
      </c>
      <c r="H77" s="4" t="s">
        <v>61</v>
      </c>
      <c r="I77" s="63"/>
      <c r="J77" s="4" t="s">
        <v>15</v>
      </c>
      <c r="K77" s="4" t="s">
        <v>17</v>
      </c>
      <c r="L77" s="88" t="s">
        <v>18</v>
      </c>
      <c r="M77" s="88" t="s">
        <v>21</v>
      </c>
    </row>
    <row r="78" spans="2:13">
      <c r="B78" s="91" t="s">
        <v>374</v>
      </c>
      <c r="C78" s="4" t="s">
        <v>24</v>
      </c>
      <c r="D78" s="4" t="s">
        <v>14</v>
      </c>
      <c r="E78" s="4" t="s">
        <v>60</v>
      </c>
      <c r="F78" s="4" t="s">
        <v>25</v>
      </c>
      <c r="G78" s="4" t="s">
        <v>23</v>
      </c>
      <c r="H78" s="4" t="s">
        <v>61</v>
      </c>
      <c r="I78" s="63"/>
      <c r="J78" s="4" t="s">
        <v>15</v>
      </c>
      <c r="K78" s="4" t="s">
        <v>17</v>
      </c>
      <c r="L78" s="88" t="s">
        <v>18</v>
      </c>
      <c r="M78" s="88" t="s">
        <v>21</v>
      </c>
    </row>
    <row r="79" spans="2:13">
      <c r="B79" s="91" t="s">
        <v>375</v>
      </c>
      <c r="C79" s="4" t="s">
        <v>24</v>
      </c>
      <c r="D79" s="4" t="s">
        <v>14</v>
      </c>
      <c r="E79" s="4" t="s">
        <v>60</v>
      </c>
      <c r="F79" s="4" t="s">
        <v>25</v>
      </c>
      <c r="G79" s="4" t="s">
        <v>23</v>
      </c>
      <c r="H79" s="4" t="s">
        <v>61</v>
      </c>
      <c r="I79" s="63"/>
      <c r="J79" s="4" t="s">
        <v>15</v>
      </c>
      <c r="K79" s="4" t="s">
        <v>17</v>
      </c>
      <c r="L79" s="88" t="s">
        <v>18</v>
      </c>
      <c r="M79" s="88" t="s">
        <v>21</v>
      </c>
    </row>
    <row r="80" spans="2:13">
      <c r="B80" s="91" t="s">
        <v>376</v>
      </c>
      <c r="C80" s="4" t="s">
        <v>24</v>
      </c>
      <c r="D80" s="4" t="s">
        <v>14</v>
      </c>
      <c r="E80" s="4" t="s">
        <v>60</v>
      </c>
      <c r="F80" s="4" t="s">
        <v>25</v>
      </c>
      <c r="G80" s="4" t="s">
        <v>23</v>
      </c>
      <c r="H80" s="4" t="s">
        <v>61</v>
      </c>
      <c r="I80" s="63"/>
      <c r="J80" s="4" t="s">
        <v>15</v>
      </c>
      <c r="K80" s="4" t="s">
        <v>17</v>
      </c>
      <c r="L80" s="88" t="s">
        <v>18</v>
      </c>
      <c r="M80" s="88" t="s">
        <v>21</v>
      </c>
    </row>
    <row r="81" spans="2:13">
      <c r="B81" s="92" t="s">
        <v>429</v>
      </c>
      <c r="C81" s="4" t="s">
        <v>24</v>
      </c>
      <c r="D81" s="4" t="s">
        <v>14</v>
      </c>
      <c r="E81" s="4" t="s">
        <v>60</v>
      </c>
      <c r="F81" s="4" t="s">
        <v>25</v>
      </c>
      <c r="G81" s="4" t="s">
        <v>23</v>
      </c>
      <c r="H81" s="4" t="s">
        <v>61</v>
      </c>
      <c r="I81" s="63"/>
      <c r="J81" s="4" t="s">
        <v>15</v>
      </c>
      <c r="K81" s="4" t="s">
        <v>17</v>
      </c>
      <c r="L81" s="88" t="s">
        <v>18</v>
      </c>
      <c r="M81" s="88" t="s">
        <v>21</v>
      </c>
    </row>
    <row r="82" spans="2:13">
      <c r="B82" s="92" t="s">
        <v>430</v>
      </c>
      <c r="C82" s="4" t="s">
        <v>24</v>
      </c>
      <c r="D82" s="4" t="s">
        <v>14</v>
      </c>
      <c r="E82" s="4" t="s">
        <v>60</v>
      </c>
      <c r="F82" s="4" t="s">
        <v>25</v>
      </c>
      <c r="G82" s="4" t="s">
        <v>23</v>
      </c>
      <c r="H82" s="4" t="s">
        <v>61</v>
      </c>
      <c r="I82" s="63"/>
      <c r="J82" s="4" t="s">
        <v>15</v>
      </c>
      <c r="K82" s="4" t="s">
        <v>17</v>
      </c>
      <c r="L82" s="88" t="s">
        <v>18</v>
      </c>
      <c r="M82" s="88" t="s">
        <v>21</v>
      </c>
    </row>
    <row r="83" spans="2:13">
      <c r="B83" s="91" t="s">
        <v>377</v>
      </c>
      <c r="C83" s="4" t="s">
        <v>24</v>
      </c>
      <c r="D83" s="4" t="s">
        <v>14</v>
      </c>
      <c r="E83" s="4" t="s">
        <v>60</v>
      </c>
      <c r="F83" s="4" t="s">
        <v>25</v>
      </c>
      <c r="G83" s="4" t="s">
        <v>23</v>
      </c>
      <c r="H83" s="4" t="s">
        <v>61</v>
      </c>
      <c r="I83" s="63"/>
      <c r="J83" s="4" t="s">
        <v>21</v>
      </c>
      <c r="K83" s="4" t="s">
        <v>16</v>
      </c>
      <c r="L83" s="88" t="s">
        <v>11</v>
      </c>
      <c r="M83" s="88" t="s">
        <v>15</v>
      </c>
    </row>
    <row r="84" spans="2:13">
      <c r="B84" s="91" t="s">
        <v>378</v>
      </c>
      <c r="C84" s="4" t="s">
        <v>24</v>
      </c>
      <c r="D84" s="4" t="s">
        <v>14</v>
      </c>
      <c r="E84" s="4" t="s">
        <v>60</v>
      </c>
      <c r="F84" s="4" t="s">
        <v>25</v>
      </c>
      <c r="G84" s="4" t="s">
        <v>23</v>
      </c>
      <c r="H84" s="4" t="s">
        <v>61</v>
      </c>
      <c r="I84" s="63"/>
      <c r="J84" s="4" t="s">
        <v>12</v>
      </c>
      <c r="K84" s="4" t="s">
        <v>27</v>
      </c>
      <c r="L84" s="88" t="s">
        <v>18</v>
      </c>
      <c r="M84" s="88" t="s">
        <v>21</v>
      </c>
    </row>
    <row r="85" spans="2:13">
      <c r="B85" s="91" t="s">
        <v>379</v>
      </c>
      <c r="C85" s="4" t="s">
        <v>24</v>
      </c>
      <c r="D85" s="4" t="s">
        <v>14</v>
      </c>
      <c r="E85" s="4" t="s">
        <v>60</v>
      </c>
      <c r="F85" s="4" t="s">
        <v>25</v>
      </c>
      <c r="G85" s="4" t="s">
        <v>23</v>
      </c>
      <c r="H85" s="4" t="s">
        <v>61</v>
      </c>
      <c r="I85" s="63"/>
      <c r="J85" s="4" t="s">
        <v>12</v>
      </c>
      <c r="K85" s="4" t="s">
        <v>27</v>
      </c>
      <c r="L85" s="88" t="s">
        <v>18</v>
      </c>
      <c r="M85" s="88" t="s">
        <v>21</v>
      </c>
    </row>
    <row r="86" spans="2:13" ht="18.600000000000001" thickBot="1">
      <c r="B86" s="93" t="s">
        <v>380</v>
      </c>
      <c r="C86" s="4" t="s">
        <v>24</v>
      </c>
      <c r="D86" s="4" t="s">
        <v>14</v>
      </c>
      <c r="E86" s="4" t="s">
        <v>60</v>
      </c>
      <c r="F86" s="4" t="s">
        <v>25</v>
      </c>
      <c r="G86" s="4" t="s">
        <v>23</v>
      </c>
      <c r="H86" s="4" t="s">
        <v>61</v>
      </c>
      <c r="I86" s="63"/>
      <c r="J86" s="4" t="s">
        <v>11</v>
      </c>
      <c r="K86" s="4" t="s">
        <v>28</v>
      </c>
      <c r="L86" s="88" t="s">
        <v>17</v>
      </c>
      <c r="M86" s="88" t="s">
        <v>20</v>
      </c>
    </row>
    <row r="87" spans="2:13">
      <c r="B87" s="91" t="s">
        <v>80</v>
      </c>
      <c r="C87" s="4" t="s">
        <v>21</v>
      </c>
      <c r="D87" s="4" t="s">
        <v>28</v>
      </c>
      <c r="E87" s="4" t="s">
        <v>58</v>
      </c>
      <c r="F87" s="4" t="s">
        <v>22</v>
      </c>
      <c r="G87" s="4" t="s">
        <v>20</v>
      </c>
      <c r="H87" s="4" t="s">
        <v>59</v>
      </c>
      <c r="I87" s="63"/>
      <c r="J87" s="4" t="s">
        <v>11</v>
      </c>
      <c r="K87" s="4" t="s">
        <v>12</v>
      </c>
      <c r="L87" s="88" t="s">
        <v>26</v>
      </c>
      <c r="M87" s="88" t="s">
        <v>24</v>
      </c>
    </row>
    <row r="88" spans="2:13">
      <c r="B88" s="91" t="s">
        <v>89</v>
      </c>
      <c r="C88" s="4" t="s">
        <v>24</v>
      </c>
      <c r="D88" s="4" t="s">
        <v>14</v>
      </c>
      <c r="E88" s="4" t="s">
        <v>60</v>
      </c>
      <c r="F88" s="4" t="s">
        <v>25</v>
      </c>
      <c r="G88" s="4" t="s">
        <v>23</v>
      </c>
      <c r="H88" s="4" t="s">
        <v>61</v>
      </c>
      <c r="I88" s="63"/>
      <c r="J88" s="4" t="s">
        <v>27</v>
      </c>
      <c r="K88" s="4" t="s">
        <v>18</v>
      </c>
      <c r="L88" s="88" t="s">
        <v>19</v>
      </c>
      <c r="M88" s="88" t="s">
        <v>22</v>
      </c>
    </row>
    <row r="89" spans="2:13">
      <c r="B89" s="91" t="s">
        <v>98</v>
      </c>
      <c r="C89" s="4" t="s">
        <v>24</v>
      </c>
      <c r="D89" s="4" t="s">
        <v>14</v>
      </c>
      <c r="E89" s="4" t="s">
        <v>60</v>
      </c>
      <c r="F89" s="4" t="s">
        <v>25</v>
      </c>
      <c r="G89" s="4" t="s">
        <v>23</v>
      </c>
      <c r="H89" s="4" t="s">
        <v>61</v>
      </c>
      <c r="I89" s="63"/>
      <c r="J89" s="4" t="s">
        <v>20</v>
      </c>
      <c r="K89" s="4" t="s">
        <v>16</v>
      </c>
      <c r="L89" s="88" t="s">
        <v>27</v>
      </c>
      <c r="M89" s="88" t="s">
        <v>28</v>
      </c>
    </row>
    <row r="90" spans="2:13">
      <c r="B90" s="91" t="s">
        <v>107</v>
      </c>
      <c r="C90" s="4" t="s">
        <v>24</v>
      </c>
      <c r="D90" s="4" t="s">
        <v>14</v>
      </c>
      <c r="E90" s="4" t="s">
        <v>60</v>
      </c>
      <c r="F90" s="4" t="s">
        <v>25</v>
      </c>
      <c r="G90" s="4" t="s">
        <v>23</v>
      </c>
      <c r="H90" s="4" t="s">
        <v>61</v>
      </c>
      <c r="I90" s="63"/>
      <c r="J90" s="4" t="s">
        <v>20</v>
      </c>
      <c r="K90" s="4" t="s">
        <v>16</v>
      </c>
      <c r="L90" s="88" t="s">
        <v>27</v>
      </c>
      <c r="M90" s="88" t="s">
        <v>28</v>
      </c>
    </row>
    <row r="91" spans="2:13">
      <c r="B91" s="91" t="s">
        <v>116</v>
      </c>
      <c r="C91" s="4" t="s">
        <v>24</v>
      </c>
      <c r="D91" s="4" t="s">
        <v>14</v>
      </c>
      <c r="E91" s="4" t="s">
        <v>60</v>
      </c>
      <c r="F91" s="4" t="s">
        <v>25</v>
      </c>
      <c r="G91" s="4" t="s">
        <v>23</v>
      </c>
      <c r="H91" s="4" t="s">
        <v>61</v>
      </c>
      <c r="I91" s="63"/>
      <c r="J91" s="4" t="s">
        <v>20</v>
      </c>
      <c r="K91" s="4" t="s">
        <v>16</v>
      </c>
      <c r="L91" s="88" t="s">
        <v>27</v>
      </c>
      <c r="M91" s="88" t="s">
        <v>28</v>
      </c>
    </row>
    <row r="92" spans="2:13">
      <c r="B92" s="91" t="s">
        <v>125</v>
      </c>
      <c r="C92" s="4" t="s">
        <v>24</v>
      </c>
      <c r="D92" s="4" t="s">
        <v>14</v>
      </c>
      <c r="E92" s="4" t="s">
        <v>60</v>
      </c>
      <c r="F92" s="4" t="s">
        <v>25</v>
      </c>
      <c r="G92" s="4" t="s">
        <v>23</v>
      </c>
      <c r="H92" s="4" t="s">
        <v>61</v>
      </c>
      <c r="I92" s="63"/>
      <c r="J92" s="4" t="s">
        <v>20</v>
      </c>
      <c r="K92" s="4" t="s">
        <v>16</v>
      </c>
      <c r="L92" s="88" t="s">
        <v>27</v>
      </c>
      <c r="M92" s="88" t="s">
        <v>28</v>
      </c>
    </row>
    <row r="93" spans="2:13">
      <c r="B93" s="91" t="s">
        <v>133</v>
      </c>
      <c r="C93" s="4" t="s">
        <v>24</v>
      </c>
      <c r="D93" s="4" t="s">
        <v>14</v>
      </c>
      <c r="E93" s="4" t="s">
        <v>60</v>
      </c>
      <c r="F93" s="4" t="s">
        <v>25</v>
      </c>
      <c r="G93" s="4" t="s">
        <v>23</v>
      </c>
      <c r="H93" s="4" t="s">
        <v>61</v>
      </c>
      <c r="I93" s="63"/>
      <c r="J93" s="4" t="s">
        <v>20</v>
      </c>
      <c r="K93" s="4" t="s">
        <v>16</v>
      </c>
      <c r="L93" s="88" t="s">
        <v>27</v>
      </c>
      <c r="M93" s="88" t="s">
        <v>28</v>
      </c>
    </row>
    <row r="94" spans="2:13">
      <c r="B94" s="91" t="s">
        <v>142</v>
      </c>
      <c r="C94" s="4" t="s">
        <v>24</v>
      </c>
      <c r="D94" s="4" t="s">
        <v>14</v>
      </c>
      <c r="E94" s="4" t="s">
        <v>60</v>
      </c>
      <c r="F94" s="4" t="s">
        <v>25</v>
      </c>
      <c r="G94" s="4" t="s">
        <v>23</v>
      </c>
      <c r="H94" s="4" t="s">
        <v>61</v>
      </c>
      <c r="I94" s="63"/>
      <c r="J94" s="4" t="s">
        <v>20</v>
      </c>
      <c r="K94" s="4" t="s">
        <v>16</v>
      </c>
      <c r="L94" s="88" t="s">
        <v>27</v>
      </c>
      <c r="M94" s="88" t="s">
        <v>28</v>
      </c>
    </row>
    <row r="95" spans="2:13">
      <c r="B95" s="91" t="s">
        <v>151</v>
      </c>
      <c r="C95" s="4" t="s">
        <v>24</v>
      </c>
      <c r="D95" s="4" t="s">
        <v>14</v>
      </c>
      <c r="E95" s="4" t="s">
        <v>60</v>
      </c>
      <c r="F95" s="4" t="s">
        <v>25</v>
      </c>
      <c r="G95" s="4" t="s">
        <v>23</v>
      </c>
      <c r="H95" s="4" t="s">
        <v>61</v>
      </c>
      <c r="I95" s="63"/>
      <c r="J95" s="4" t="s">
        <v>20</v>
      </c>
      <c r="K95" s="4" t="s">
        <v>16</v>
      </c>
      <c r="L95" s="88" t="s">
        <v>27</v>
      </c>
      <c r="M95" s="88" t="s">
        <v>28</v>
      </c>
    </row>
    <row r="96" spans="2:13">
      <c r="B96" s="91" t="s">
        <v>160</v>
      </c>
      <c r="C96" s="4" t="s">
        <v>24</v>
      </c>
      <c r="D96" s="4" t="s">
        <v>14</v>
      </c>
      <c r="E96" s="4" t="s">
        <v>60</v>
      </c>
      <c r="F96" s="4" t="s">
        <v>25</v>
      </c>
      <c r="G96" s="4" t="s">
        <v>23</v>
      </c>
      <c r="H96" s="4" t="s">
        <v>61</v>
      </c>
      <c r="I96" s="63"/>
      <c r="J96" s="4" t="s">
        <v>20</v>
      </c>
      <c r="K96" s="4" t="s">
        <v>16</v>
      </c>
      <c r="L96" s="88" t="s">
        <v>27</v>
      </c>
      <c r="M96" s="88" t="s">
        <v>28</v>
      </c>
    </row>
    <row r="97" spans="2:13">
      <c r="B97" s="91" t="s">
        <v>169</v>
      </c>
      <c r="C97" s="4" t="s">
        <v>24</v>
      </c>
      <c r="D97" s="4" t="s">
        <v>14</v>
      </c>
      <c r="E97" s="4" t="s">
        <v>60</v>
      </c>
      <c r="F97" s="4" t="s">
        <v>25</v>
      </c>
      <c r="G97" s="4" t="s">
        <v>23</v>
      </c>
      <c r="H97" s="4" t="s">
        <v>61</v>
      </c>
      <c r="I97" s="63"/>
      <c r="J97" s="4" t="s">
        <v>21</v>
      </c>
      <c r="K97" s="4" t="s">
        <v>16</v>
      </c>
      <c r="L97" s="88" t="s">
        <v>17</v>
      </c>
      <c r="M97" s="88" t="s">
        <v>20</v>
      </c>
    </row>
    <row r="98" spans="2:13">
      <c r="B98" s="91" t="s">
        <v>178</v>
      </c>
      <c r="C98" s="4" t="s">
        <v>24</v>
      </c>
      <c r="D98" s="4" t="s">
        <v>14</v>
      </c>
      <c r="E98" s="4" t="s">
        <v>60</v>
      </c>
      <c r="F98" s="4" t="s">
        <v>25</v>
      </c>
      <c r="G98" s="4" t="s">
        <v>23</v>
      </c>
      <c r="H98" s="4" t="s">
        <v>61</v>
      </c>
      <c r="I98" s="63"/>
      <c r="J98" s="4" t="s">
        <v>16</v>
      </c>
      <c r="K98" s="4" t="s">
        <v>17</v>
      </c>
      <c r="L98" s="88" t="s">
        <v>18</v>
      </c>
      <c r="M98" s="88" t="s">
        <v>21</v>
      </c>
    </row>
    <row r="99" spans="2:13">
      <c r="B99" s="91" t="s">
        <v>187</v>
      </c>
      <c r="C99" s="4" t="s">
        <v>24</v>
      </c>
      <c r="D99" s="4" t="s">
        <v>14</v>
      </c>
      <c r="E99" s="4" t="s">
        <v>60</v>
      </c>
      <c r="F99" s="4" t="s">
        <v>25</v>
      </c>
      <c r="G99" s="4" t="s">
        <v>23</v>
      </c>
      <c r="H99" s="4" t="s">
        <v>61</v>
      </c>
      <c r="I99" s="63"/>
      <c r="J99" s="4" t="s">
        <v>28</v>
      </c>
      <c r="K99" s="4" t="s">
        <v>27</v>
      </c>
      <c r="L99" s="88" t="s">
        <v>19</v>
      </c>
      <c r="M99" s="88" t="s">
        <v>22</v>
      </c>
    </row>
    <row r="100" spans="2:13">
      <c r="B100" s="91" t="s">
        <v>196</v>
      </c>
      <c r="C100" s="4" t="s">
        <v>21</v>
      </c>
      <c r="D100" s="4" t="s">
        <v>28</v>
      </c>
      <c r="E100" s="4" t="s">
        <v>58</v>
      </c>
      <c r="F100" s="4" t="s">
        <v>22</v>
      </c>
      <c r="G100" s="4" t="s">
        <v>20</v>
      </c>
      <c r="H100" s="4" t="s">
        <v>59</v>
      </c>
      <c r="I100" s="63"/>
      <c r="J100" s="4" t="s">
        <v>13</v>
      </c>
      <c r="K100" s="4" t="s">
        <v>11</v>
      </c>
      <c r="L100" s="88" t="s">
        <v>26</v>
      </c>
      <c r="M100" s="88" t="s">
        <v>24</v>
      </c>
    </row>
    <row r="101" spans="2:13">
      <c r="B101" s="91" t="s">
        <v>205</v>
      </c>
      <c r="C101" s="4" t="s">
        <v>24</v>
      </c>
      <c r="D101" s="4" t="s">
        <v>14</v>
      </c>
      <c r="E101" s="4" t="s">
        <v>60</v>
      </c>
      <c r="F101" s="4" t="s">
        <v>25</v>
      </c>
      <c r="G101" s="4" t="s">
        <v>23</v>
      </c>
      <c r="H101" s="4" t="s">
        <v>61</v>
      </c>
      <c r="I101" s="63"/>
      <c r="J101" s="4" t="s">
        <v>28</v>
      </c>
      <c r="K101" s="4" t="s">
        <v>27</v>
      </c>
      <c r="L101" s="88" t="s">
        <v>19</v>
      </c>
      <c r="M101" s="88" t="s">
        <v>22</v>
      </c>
    </row>
    <row r="102" spans="2:13">
      <c r="B102" s="91" t="s">
        <v>214</v>
      </c>
      <c r="C102" s="4" t="s">
        <v>21</v>
      </c>
      <c r="D102" s="4" t="s">
        <v>28</v>
      </c>
      <c r="E102" s="4" t="s">
        <v>58</v>
      </c>
      <c r="F102" s="4" t="s">
        <v>22</v>
      </c>
      <c r="G102" s="4" t="s">
        <v>20</v>
      </c>
      <c r="H102" s="4" t="s">
        <v>59</v>
      </c>
      <c r="I102" s="63"/>
      <c r="J102" s="4" t="s">
        <v>14</v>
      </c>
      <c r="K102" s="4" t="s">
        <v>25</v>
      </c>
      <c r="L102" s="88" t="s">
        <v>26</v>
      </c>
      <c r="M102" s="88" t="s">
        <v>24</v>
      </c>
    </row>
    <row r="103" spans="2:13">
      <c r="B103" s="91" t="s">
        <v>223</v>
      </c>
      <c r="C103" s="4" t="s">
        <v>21</v>
      </c>
      <c r="D103" s="4" t="s">
        <v>28</v>
      </c>
      <c r="E103" s="4" t="s">
        <v>58</v>
      </c>
      <c r="F103" s="4" t="s">
        <v>22</v>
      </c>
      <c r="G103" s="4" t="s">
        <v>20</v>
      </c>
      <c r="H103" s="4" t="s">
        <v>59</v>
      </c>
      <c r="I103" s="63"/>
      <c r="J103" s="4" t="s">
        <v>9</v>
      </c>
      <c r="K103" s="4" t="s">
        <v>11</v>
      </c>
      <c r="L103" s="88" t="s">
        <v>13</v>
      </c>
      <c r="M103" s="88" t="s">
        <v>23</v>
      </c>
    </row>
    <row r="104" spans="2:13">
      <c r="B104" s="91" t="s">
        <v>232</v>
      </c>
      <c r="C104" s="4" t="s">
        <v>21</v>
      </c>
      <c r="D104" s="4" t="s">
        <v>28</v>
      </c>
      <c r="E104" s="4" t="s">
        <v>58</v>
      </c>
      <c r="F104" s="4" t="s">
        <v>22</v>
      </c>
      <c r="G104" s="4" t="s">
        <v>20</v>
      </c>
      <c r="H104" s="4" t="s">
        <v>59</v>
      </c>
      <c r="I104" s="63"/>
      <c r="J104" s="4" t="s">
        <v>24</v>
      </c>
      <c r="K104" s="4" t="s">
        <v>11</v>
      </c>
      <c r="L104" s="88" t="s">
        <v>13</v>
      </c>
      <c r="M104" s="88" t="s">
        <v>23</v>
      </c>
    </row>
    <row r="105" spans="2:13">
      <c r="B105" s="91" t="s">
        <v>239</v>
      </c>
      <c r="C105" s="4" t="s">
        <v>21</v>
      </c>
      <c r="D105" s="4" t="s">
        <v>28</v>
      </c>
      <c r="E105" s="4" t="s">
        <v>58</v>
      </c>
      <c r="F105" s="4" t="s">
        <v>22</v>
      </c>
      <c r="G105" s="4" t="s">
        <v>20</v>
      </c>
      <c r="H105" s="4" t="s">
        <v>59</v>
      </c>
      <c r="I105" s="63"/>
      <c r="J105" s="4" t="s">
        <v>26</v>
      </c>
      <c r="K105" s="4" t="s">
        <v>12</v>
      </c>
      <c r="L105" s="88" t="s">
        <v>9</v>
      </c>
      <c r="M105" s="88" t="s">
        <v>14</v>
      </c>
    </row>
    <row r="106" spans="2:13">
      <c r="B106" s="91" t="s">
        <v>246</v>
      </c>
      <c r="C106" s="4" t="s">
        <v>24</v>
      </c>
      <c r="D106" s="4" t="s">
        <v>14</v>
      </c>
      <c r="E106" s="4" t="s">
        <v>60</v>
      </c>
      <c r="F106" s="4" t="s">
        <v>25</v>
      </c>
      <c r="G106" s="4" t="s">
        <v>23</v>
      </c>
      <c r="H106" s="4" t="s">
        <v>61</v>
      </c>
      <c r="I106" s="63"/>
      <c r="J106" s="4" t="s">
        <v>20</v>
      </c>
      <c r="K106" s="4" t="s">
        <v>16</v>
      </c>
      <c r="L106" s="88" t="s">
        <v>27</v>
      </c>
      <c r="M106" s="88" t="s">
        <v>28</v>
      </c>
    </row>
    <row r="107" spans="2:13">
      <c r="B107" s="91" t="s">
        <v>252</v>
      </c>
      <c r="C107" s="4" t="s">
        <v>24</v>
      </c>
      <c r="D107" s="4" t="s">
        <v>14</v>
      </c>
      <c r="E107" s="4" t="s">
        <v>60</v>
      </c>
      <c r="F107" s="4" t="s">
        <v>25</v>
      </c>
      <c r="G107" s="4" t="s">
        <v>23</v>
      </c>
      <c r="H107" s="4" t="s">
        <v>61</v>
      </c>
      <c r="I107" s="63"/>
      <c r="J107" s="4" t="s">
        <v>20</v>
      </c>
      <c r="K107" s="4" t="s">
        <v>16</v>
      </c>
      <c r="L107" s="88" t="s">
        <v>27</v>
      </c>
      <c r="M107" s="88" t="s">
        <v>28</v>
      </c>
    </row>
    <row r="108" spans="2:13">
      <c r="B108" s="91" t="s">
        <v>258</v>
      </c>
      <c r="C108" s="4" t="s">
        <v>24</v>
      </c>
      <c r="D108" s="4" t="s">
        <v>14</v>
      </c>
      <c r="E108" s="4" t="s">
        <v>60</v>
      </c>
      <c r="F108" s="4" t="s">
        <v>25</v>
      </c>
      <c r="G108" s="4" t="s">
        <v>23</v>
      </c>
      <c r="H108" s="4" t="s">
        <v>61</v>
      </c>
      <c r="I108" s="63"/>
      <c r="J108" s="4" t="s">
        <v>22</v>
      </c>
      <c r="K108" s="4" t="s">
        <v>12</v>
      </c>
      <c r="L108" s="88" t="s">
        <v>17</v>
      </c>
      <c r="M108" s="88" t="s">
        <v>20</v>
      </c>
    </row>
    <row r="109" spans="2:13">
      <c r="B109" s="91" t="s">
        <v>264</v>
      </c>
      <c r="C109" s="4" t="s">
        <v>24</v>
      </c>
      <c r="D109" s="4" t="s">
        <v>14</v>
      </c>
      <c r="E109" s="4" t="s">
        <v>60</v>
      </c>
      <c r="F109" s="4" t="s">
        <v>25</v>
      </c>
      <c r="G109" s="4" t="s">
        <v>23</v>
      </c>
      <c r="H109" s="4" t="s">
        <v>61</v>
      </c>
      <c r="I109" s="63"/>
      <c r="J109" s="4" t="s">
        <v>17</v>
      </c>
      <c r="K109" s="4" t="s">
        <v>16</v>
      </c>
      <c r="L109" s="88" t="s">
        <v>27</v>
      </c>
      <c r="M109" s="88" t="s">
        <v>28</v>
      </c>
    </row>
    <row r="110" spans="2:13">
      <c r="B110" s="91" t="s">
        <v>269</v>
      </c>
      <c r="C110" s="4" t="s">
        <v>24</v>
      </c>
      <c r="D110" s="4" t="s">
        <v>14</v>
      </c>
      <c r="E110" s="4" t="s">
        <v>60</v>
      </c>
      <c r="F110" s="4" t="s">
        <v>25</v>
      </c>
      <c r="G110" s="4" t="s">
        <v>23</v>
      </c>
      <c r="H110" s="4" t="s">
        <v>61</v>
      </c>
      <c r="I110" s="63"/>
      <c r="J110" s="4" t="s">
        <v>17</v>
      </c>
      <c r="K110" s="4" t="s">
        <v>16</v>
      </c>
      <c r="L110" s="88" t="s">
        <v>27</v>
      </c>
      <c r="M110" s="88" t="s">
        <v>28</v>
      </c>
    </row>
    <row r="111" spans="2:13">
      <c r="B111" s="91" t="s">
        <v>274</v>
      </c>
      <c r="C111" s="4" t="s">
        <v>24</v>
      </c>
      <c r="D111" s="4" t="s">
        <v>14</v>
      </c>
      <c r="E111" s="4" t="s">
        <v>60</v>
      </c>
      <c r="F111" s="4" t="s">
        <v>25</v>
      </c>
      <c r="G111" s="4" t="s">
        <v>23</v>
      </c>
      <c r="H111" s="4" t="s">
        <v>61</v>
      </c>
      <c r="I111" s="63"/>
      <c r="J111" s="4" t="s">
        <v>17</v>
      </c>
      <c r="K111" s="4" t="s">
        <v>16</v>
      </c>
      <c r="L111" s="88" t="s">
        <v>27</v>
      </c>
      <c r="M111" s="88" t="s">
        <v>28</v>
      </c>
    </row>
    <row r="112" spans="2:13">
      <c r="B112" s="91" t="s">
        <v>279</v>
      </c>
      <c r="C112" s="4" t="s">
        <v>24</v>
      </c>
      <c r="D112" s="4" t="s">
        <v>14</v>
      </c>
      <c r="E112" s="4" t="s">
        <v>60</v>
      </c>
      <c r="F112" s="4" t="s">
        <v>25</v>
      </c>
      <c r="G112" s="4" t="s">
        <v>23</v>
      </c>
      <c r="H112" s="4" t="s">
        <v>61</v>
      </c>
      <c r="I112" s="63"/>
      <c r="J112" s="4" t="s">
        <v>17</v>
      </c>
      <c r="K112" s="4" t="s">
        <v>16</v>
      </c>
      <c r="L112" s="88" t="s">
        <v>27</v>
      </c>
      <c r="M112" s="88" t="s">
        <v>28</v>
      </c>
    </row>
    <row r="113" spans="2:13">
      <c r="B113" s="91" t="s">
        <v>284</v>
      </c>
      <c r="C113" s="4" t="s">
        <v>24</v>
      </c>
      <c r="D113" s="4" t="s">
        <v>14</v>
      </c>
      <c r="E113" s="4" t="s">
        <v>60</v>
      </c>
      <c r="F113" s="4" t="s">
        <v>25</v>
      </c>
      <c r="G113" s="4" t="s">
        <v>23</v>
      </c>
      <c r="H113" s="4" t="s">
        <v>61</v>
      </c>
      <c r="I113" s="63"/>
      <c r="J113" s="4" t="s">
        <v>17</v>
      </c>
      <c r="K113" s="4" t="s">
        <v>16</v>
      </c>
      <c r="L113" s="88" t="s">
        <v>27</v>
      </c>
      <c r="M113" s="88" t="s">
        <v>28</v>
      </c>
    </row>
    <row r="114" spans="2:13">
      <c r="B114" s="91" t="s">
        <v>288</v>
      </c>
      <c r="C114" s="4" t="s">
        <v>24</v>
      </c>
      <c r="D114" s="4" t="s">
        <v>14</v>
      </c>
      <c r="E114" s="4" t="s">
        <v>60</v>
      </c>
      <c r="F114" s="4" t="s">
        <v>25</v>
      </c>
      <c r="G114" s="4" t="s">
        <v>23</v>
      </c>
      <c r="H114" s="4" t="s">
        <v>61</v>
      </c>
      <c r="I114" s="63"/>
      <c r="J114" s="4" t="s">
        <v>12</v>
      </c>
      <c r="K114" s="4" t="s">
        <v>28</v>
      </c>
      <c r="L114" s="88" t="s">
        <v>19</v>
      </c>
      <c r="M114" s="88" t="s">
        <v>22</v>
      </c>
    </row>
    <row r="115" spans="2:13">
      <c r="B115" s="91" t="s">
        <v>292</v>
      </c>
      <c r="C115" s="4" t="s">
        <v>24</v>
      </c>
      <c r="D115" s="4" t="s">
        <v>14</v>
      </c>
      <c r="E115" s="4" t="s">
        <v>60</v>
      </c>
      <c r="F115" s="4" t="s">
        <v>25</v>
      </c>
      <c r="G115" s="4" t="s">
        <v>23</v>
      </c>
      <c r="H115" s="4" t="s">
        <v>61</v>
      </c>
      <c r="I115" s="63"/>
      <c r="J115" s="4" t="s">
        <v>12</v>
      </c>
      <c r="K115" s="4" t="s">
        <v>28</v>
      </c>
      <c r="L115" s="88" t="s">
        <v>19</v>
      </c>
      <c r="M115" s="88" t="s">
        <v>22</v>
      </c>
    </row>
    <row r="116" spans="2:13">
      <c r="B116" s="91" t="s">
        <v>161</v>
      </c>
      <c r="C116" s="4" t="s">
        <v>24</v>
      </c>
      <c r="D116" s="4" t="s">
        <v>14</v>
      </c>
      <c r="E116" s="4" t="s">
        <v>60</v>
      </c>
      <c r="F116" s="4" t="s">
        <v>25</v>
      </c>
      <c r="G116" s="4" t="s">
        <v>23</v>
      </c>
      <c r="H116" s="4" t="s">
        <v>61</v>
      </c>
      <c r="I116" s="63"/>
      <c r="J116" s="4" t="s">
        <v>12</v>
      </c>
      <c r="K116" s="4" t="s">
        <v>28</v>
      </c>
      <c r="L116" s="88" t="s">
        <v>19</v>
      </c>
      <c r="M116" s="88" t="s">
        <v>22</v>
      </c>
    </row>
    <row r="117" spans="2:13">
      <c r="B117" s="91" t="s">
        <v>301</v>
      </c>
      <c r="C117" s="4" t="s">
        <v>24</v>
      </c>
      <c r="D117" s="4" t="s">
        <v>14</v>
      </c>
      <c r="E117" s="4" t="s">
        <v>60</v>
      </c>
      <c r="F117" s="4" t="s">
        <v>25</v>
      </c>
      <c r="G117" s="4" t="s">
        <v>23</v>
      </c>
      <c r="H117" s="4" t="s">
        <v>61</v>
      </c>
      <c r="I117" s="63"/>
      <c r="J117" s="4" t="s">
        <v>20</v>
      </c>
      <c r="K117" s="4" t="s">
        <v>16</v>
      </c>
      <c r="L117" s="88" t="s">
        <v>27</v>
      </c>
      <c r="M117" s="88" t="s">
        <v>28</v>
      </c>
    </row>
    <row r="118" spans="2:13">
      <c r="B118" s="91" t="s">
        <v>230</v>
      </c>
      <c r="C118" s="4" t="s">
        <v>21</v>
      </c>
      <c r="D118" s="4" t="s">
        <v>28</v>
      </c>
      <c r="E118" s="4" t="s">
        <v>58</v>
      </c>
      <c r="F118" s="4" t="s">
        <v>22</v>
      </c>
      <c r="G118" s="4" t="s">
        <v>20</v>
      </c>
      <c r="H118" s="4" t="s">
        <v>59</v>
      </c>
      <c r="I118" s="63"/>
      <c r="J118" s="4" t="s">
        <v>13</v>
      </c>
      <c r="K118" s="4" t="s">
        <v>11</v>
      </c>
      <c r="L118" s="88" t="s">
        <v>26</v>
      </c>
      <c r="M118" s="88" t="s">
        <v>24</v>
      </c>
    </row>
    <row r="119" spans="2:13" ht="18.600000000000001" thickBot="1">
      <c r="B119" s="93" t="s">
        <v>310</v>
      </c>
      <c r="C119" s="4" t="s">
        <v>24</v>
      </c>
      <c r="D119" s="4" t="s">
        <v>14</v>
      </c>
      <c r="E119" s="4" t="s">
        <v>60</v>
      </c>
      <c r="F119" s="4" t="s">
        <v>25</v>
      </c>
      <c r="G119" s="4" t="s">
        <v>23</v>
      </c>
      <c r="H119" s="4" t="s">
        <v>61</v>
      </c>
      <c r="I119" s="63"/>
      <c r="J119" s="4" t="s">
        <v>15</v>
      </c>
      <c r="K119" s="4" t="s">
        <v>17</v>
      </c>
      <c r="L119" s="88" t="s">
        <v>18</v>
      </c>
      <c r="M119" s="88" t="s">
        <v>21</v>
      </c>
    </row>
    <row r="120" spans="2:13">
      <c r="B120" s="91" t="s">
        <v>81</v>
      </c>
      <c r="C120" s="4" t="s">
        <v>24</v>
      </c>
      <c r="D120" s="4" t="s">
        <v>14</v>
      </c>
      <c r="E120" s="4" t="s">
        <v>60</v>
      </c>
      <c r="F120" s="4" t="s">
        <v>25</v>
      </c>
      <c r="G120" s="4" t="s">
        <v>23</v>
      </c>
      <c r="H120" s="4" t="s">
        <v>61</v>
      </c>
      <c r="I120" s="63"/>
      <c r="J120" s="4" t="s">
        <v>15</v>
      </c>
      <c r="K120" s="4" t="s">
        <v>17</v>
      </c>
      <c r="L120" s="88" t="s">
        <v>18</v>
      </c>
      <c r="M120" s="88" t="s">
        <v>21</v>
      </c>
    </row>
    <row r="121" spans="2:13">
      <c r="B121" s="91" t="s">
        <v>90</v>
      </c>
      <c r="C121" s="4" t="s">
        <v>24</v>
      </c>
      <c r="D121" s="4" t="s">
        <v>14</v>
      </c>
      <c r="E121" s="4" t="s">
        <v>60</v>
      </c>
      <c r="F121" s="4" t="s">
        <v>25</v>
      </c>
      <c r="G121" s="4" t="s">
        <v>23</v>
      </c>
      <c r="H121" s="4" t="s">
        <v>61</v>
      </c>
      <c r="I121" s="63"/>
      <c r="J121" s="4" t="s">
        <v>15</v>
      </c>
      <c r="K121" s="4" t="s">
        <v>17</v>
      </c>
      <c r="L121" s="88" t="s">
        <v>18</v>
      </c>
      <c r="M121" s="88" t="s">
        <v>21</v>
      </c>
    </row>
    <row r="122" spans="2:13">
      <c r="B122" s="91" t="s">
        <v>99</v>
      </c>
      <c r="C122" s="4" t="s">
        <v>24</v>
      </c>
      <c r="D122" s="4" t="s">
        <v>14</v>
      </c>
      <c r="E122" s="4" t="s">
        <v>60</v>
      </c>
      <c r="F122" s="4" t="s">
        <v>25</v>
      </c>
      <c r="G122" s="4" t="s">
        <v>23</v>
      </c>
      <c r="H122" s="4" t="s">
        <v>61</v>
      </c>
      <c r="I122" s="63"/>
      <c r="J122" s="4" t="s">
        <v>15</v>
      </c>
      <c r="K122" s="4" t="s">
        <v>17</v>
      </c>
      <c r="L122" s="88" t="s">
        <v>18</v>
      </c>
      <c r="M122" s="88" t="s">
        <v>21</v>
      </c>
    </row>
    <row r="123" spans="2:13">
      <c r="B123" s="91" t="s">
        <v>108</v>
      </c>
      <c r="C123" s="4" t="s">
        <v>24</v>
      </c>
      <c r="D123" s="4" t="s">
        <v>14</v>
      </c>
      <c r="E123" s="4" t="s">
        <v>60</v>
      </c>
      <c r="F123" s="4" t="s">
        <v>25</v>
      </c>
      <c r="G123" s="4" t="s">
        <v>23</v>
      </c>
      <c r="H123" s="4" t="s">
        <v>61</v>
      </c>
      <c r="I123" s="63"/>
      <c r="J123" s="4" t="s">
        <v>15</v>
      </c>
      <c r="K123" s="4" t="s">
        <v>17</v>
      </c>
      <c r="L123" s="88" t="s">
        <v>18</v>
      </c>
      <c r="M123" s="88" t="s">
        <v>21</v>
      </c>
    </row>
    <row r="124" spans="2:13">
      <c r="B124" s="91" t="s">
        <v>117</v>
      </c>
      <c r="C124" s="4" t="s">
        <v>24</v>
      </c>
      <c r="D124" s="4" t="s">
        <v>14</v>
      </c>
      <c r="E124" s="4" t="s">
        <v>60</v>
      </c>
      <c r="F124" s="4" t="s">
        <v>25</v>
      </c>
      <c r="G124" s="4" t="s">
        <v>23</v>
      </c>
      <c r="H124" s="4" t="s">
        <v>61</v>
      </c>
      <c r="I124" s="63"/>
      <c r="J124" s="4" t="s">
        <v>15</v>
      </c>
      <c r="K124" s="4" t="s">
        <v>17</v>
      </c>
      <c r="L124" s="88" t="s">
        <v>18</v>
      </c>
      <c r="M124" s="88" t="s">
        <v>21</v>
      </c>
    </row>
    <row r="125" spans="2:13">
      <c r="B125" s="91" t="s">
        <v>92</v>
      </c>
      <c r="C125" s="4" t="s">
        <v>24</v>
      </c>
      <c r="D125" s="4" t="s">
        <v>14</v>
      </c>
      <c r="E125" s="4" t="s">
        <v>60</v>
      </c>
      <c r="F125" s="4" t="s">
        <v>25</v>
      </c>
      <c r="G125" s="4" t="s">
        <v>23</v>
      </c>
      <c r="H125" s="4" t="s">
        <v>61</v>
      </c>
      <c r="I125" s="63"/>
      <c r="J125" s="4" t="s">
        <v>15</v>
      </c>
      <c r="K125" s="4" t="s">
        <v>17</v>
      </c>
      <c r="L125" s="88" t="s">
        <v>18</v>
      </c>
      <c r="M125" s="88" t="s">
        <v>21</v>
      </c>
    </row>
    <row r="126" spans="2:13">
      <c r="B126" s="91" t="s">
        <v>134</v>
      </c>
      <c r="C126" s="4" t="s">
        <v>24</v>
      </c>
      <c r="D126" s="4" t="s">
        <v>14</v>
      </c>
      <c r="E126" s="4" t="s">
        <v>60</v>
      </c>
      <c r="F126" s="4" t="s">
        <v>25</v>
      </c>
      <c r="G126" s="4" t="s">
        <v>23</v>
      </c>
      <c r="H126" s="4" t="s">
        <v>61</v>
      </c>
      <c r="I126" s="63"/>
      <c r="J126" s="4" t="s">
        <v>15</v>
      </c>
      <c r="K126" s="4" t="s">
        <v>17</v>
      </c>
      <c r="L126" s="88" t="s">
        <v>18</v>
      </c>
      <c r="M126" s="88" t="s">
        <v>21</v>
      </c>
    </row>
    <row r="127" spans="2:13">
      <c r="B127" s="91" t="s">
        <v>143</v>
      </c>
      <c r="C127" s="4" t="s">
        <v>21</v>
      </c>
      <c r="D127" s="4" t="s">
        <v>28</v>
      </c>
      <c r="E127" s="4" t="s">
        <v>58</v>
      </c>
      <c r="F127" s="4" t="s">
        <v>22</v>
      </c>
      <c r="G127" s="4" t="s">
        <v>20</v>
      </c>
      <c r="H127" s="4" t="s">
        <v>59</v>
      </c>
      <c r="I127" s="63"/>
      <c r="J127" s="4" t="s">
        <v>9</v>
      </c>
      <c r="K127" s="4" t="s">
        <v>10</v>
      </c>
      <c r="L127" s="88" t="s">
        <v>12</v>
      </c>
      <c r="M127" s="88" t="s">
        <v>16</v>
      </c>
    </row>
    <row r="128" spans="2:13">
      <c r="B128" s="91" t="s">
        <v>152</v>
      </c>
      <c r="C128" s="4" t="s">
        <v>24</v>
      </c>
      <c r="D128" s="4" t="s">
        <v>14</v>
      </c>
      <c r="E128" s="4" t="s">
        <v>60</v>
      </c>
      <c r="F128" s="4" t="s">
        <v>25</v>
      </c>
      <c r="G128" s="4" t="s">
        <v>23</v>
      </c>
      <c r="H128" s="4" t="s">
        <v>61</v>
      </c>
      <c r="I128" s="63"/>
      <c r="J128" s="4" t="s">
        <v>12</v>
      </c>
      <c r="K128" s="4" t="s">
        <v>15</v>
      </c>
      <c r="L128" s="88" t="s">
        <v>19</v>
      </c>
      <c r="M128" s="88" t="s">
        <v>22</v>
      </c>
    </row>
    <row r="129" spans="2:13">
      <c r="B129" s="91" t="s">
        <v>161</v>
      </c>
      <c r="C129" s="4" t="s">
        <v>24</v>
      </c>
      <c r="D129" s="4" t="s">
        <v>14</v>
      </c>
      <c r="E129" s="4" t="s">
        <v>60</v>
      </c>
      <c r="F129" s="4" t="s">
        <v>25</v>
      </c>
      <c r="G129" s="4" t="s">
        <v>23</v>
      </c>
      <c r="H129" s="4" t="s">
        <v>61</v>
      </c>
      <c r="I129" s="63"/>
      <c r="J129" s="4" t="s">
        <v>12</v>
      </c>
      <c r="K129" s="4" t="s">
        <v>15</v>
      </c>
      <c r="L129" s="88" t="s">
        <v>19</v>
      </c>
      <c r="M129" s="88" t="s">
        <v>22</v>
      </c>
    </row>
    <row r="130" spans="2:13">
      <c r="B130" s="91" t="s">
        <v>170</v>
      </c>
      <c r="C130" s="4" t="s">
        <v>24</v>
      </c>
      <c r="D130" s="4" t="s">
        <v>14</v>
      </c>
      <c r="E130" s="4" t="s">
        <v>60</v>
      </c>
      <c r="F130" s="4" t="s">
        <v>25</v>
      </c>
      <c r="G130" s="4" t="s">
        <v>23</v>
      </c>
      <c r="H130" s="4" t="s">
        <v>61</v>
      </c>
      <c r="I130" s="63"/>
      <c r="J130" s="4" t="s">
        <v>12</v>
      </c>
      <c r="K130" s="4" t="s">
        <v>15</v>
      </c>
      <c r="L130" s="88" t="s">
        <v>19</v>
      </c>
      <c r="M130" s="88" t="s">
        <v>22</v>
      </c>
    </row>
    <row r="131" spans="2:13">
      <c r="B131" s="91" t="s">
        <v>179</v>
      </c>
      <c r="C131" s="4" t="s">
        <v>24</v>
      </c>
      <c r="D131" s="4" t="s">
        <v>14</v>
      </c>
      <c r="E131" s="4" t="s">
        <v>60</v>
      </c>
      <c r="F131" s="4" t="s">
        <v>25</v>
      </c>
      <c r="G131" s="4" t="s">
        <v>23</v>
      </c>
      <c r="H131" s="4" t="s">
        <v>61</v>
      </c>
      <c r="I131" s="63"/>
      <c r="J131" s="4" t="s">
        <v>12</v>
      </c>
      <c r="K131" s="4" t="s">
        <v>15</v>
      </c>
      <c r="L131" s="88" t="s">
        <v>19</v>
      </c>
      <c r="M131" s="88" t="s">
        <v>22</v>
      </c>
    </row>
    <row r="132" spans="2:13">
      <c r="B132" s="91" t="s">
        <v>188</v>
      </c>
      <c r="C132" s="4" t="s">
        <v>21</v>
      </c>
      <c r="D132" s="4" t="s">
        <v>28</v>
      </c>
      <c r="E132" s="4" t="s">
        <v>58</v>
      </c>
      <c r="F132" s="4" t="s">
        <v>22</v>
      </c>
      <c r="G132" s="4" t="s">
        <v>20</v>
      </c>
      <c r="H132" s="4" t="s">
        <v>59</v>
      </c>
      <c r="I132" s="63"/>
      <c r="J132" s="4" t="s">
        <v>13</v>
      </c>
      <c r="K132" s="4" t="s">
        <v>11</v>
      </c>
      <c r="L132" s="88" t="s">
        <v>26</v>
      </c>
      <c r="M132" s="88" t="s">
        <v>24</v>
      </c>
    </row>
    <row r="133" spans="2:13">
      <c r="B133" s="91" t="s">
        <v>197</v>
      </c>
      <c r="C133" s="4" t="s">
        <v>21</v>
      </c>
      <c r="D133" s="4" t="s">
        <v>28</v>
      </c>
      <c r="E133" s="4" t="s">
        <v>58</v>
      </c>
      <c r="F133" s="4" t="s">
        <v>22</v>
      </c>
      <c r="G133" s="4" t="s">
        <v>20</v>
      </c>
      <c r="H133" s="4" t="s">
        <v>59</v>
      </c>
      <c r="I133" s="63"/>
      <c r="J133" s="4" t="s">
        <v>9</v>
      </c>
      <c r="K133" s="4" t="s">
        <v>11</v>
      </c>
      <c r="L133" s="88" t="s">
        <v>12</v>
      </c>
      <c r="M133" s="88" t="s">
        <v>16</v>
      </c>
    </row>
    <row r="134" spans="2:13">
      <c r="B134" s="91" t="s">
        <v>206</v>
      </c>
      <c r="C134" s="4" t="s">
        <v>21</v>
      </c>
      <c r="D134" s="4" t="s">
        <v>28</v>
      </c>
      <c r="E134" s="4" t="s">
        <v>58</v>
      </c>
      <c r="F134" s="4" t="s">
        <v>22</v>
      </c>
      <c r="G134" s="4" t="s">
        <v>20</v>
      </c>
      <c r="H134" s="4" t="s">
        <v>59</v>
      </c>
      <c r="I134" s="63"/>
      <c r="J134" s="4" t="s">
        <v>9</v>
      </c>
      <c r="K134" s="4" t="s">
        <v>11</v>
      </c>
      <c r="L134" s="88" t="s">
        <v>12</v>
      </c>
      <c r="M134" s="88" t="s">
        <v>16</v>
      </c>
    </row>
    <row r="135" spans="2:13">
      <c r="B135" s="91" t="s">
        <v>215</v>
      </c>
      <c r="C135" s="4" t="s">
        <v>21</v>
      </c>
      <c r="D135" s="4" t="s">
        <v>28</v>
      </c>
      <c r="E135" s="4" t="s">
        <v>58</v>
      </c>
      <c r="F135" s="4" t="s">
        <v>22</v>
      </c>
      <c r="G135" s="4" t="s">
        <v>20</v>
      </c>
      <c r="H135" s="4" t="s">
        <v>59</v>
      </c>
      <c r="I135" s="63"/>
      <c r="J135" s="4" t="s">
        <v>14</v>
      </c>
      <c r="K135" s="4" t="s">
        <v>9</v>
      </c>
      <c r="L135" s="88" t="s">
        <v>10</v>
      </c>
      <c r="M135" s="88" t="s">
        <v>25</v>
      </c>
    </row>
    <row r="136" spans="2:13">
      <c r="B136" s="91" t="s">
        <v>224</v>
      </c>
      <c r="C136" s="4" t="s">
        <v>24</v>
      </c>
      <c r="D136" s="4" t="s">
        <v>14</v>
      </c>
      <c r="E136" s="4" t="s">
        <v>60</v>
      </c>
      <c r="F136" s="4" t="s">
        <v>25</v>
      </c>
      <c r="G136" s="4" t="s">
        <v>23</v>
      </c>
      <c r="H136" s="4" t="s">
        <v>61</v>
      </c>
      <c r="I136" s="63"/>
      <c r="J136" s="4" t="s">
        <v>15</v>
      </c>
      <c r="K136" s="4" t="s">
        <v>17</v>
      </c>
      <c r="L136" s="88" t="s">
        <v>18</v>
      </c>
      <c r="M136" s="88" t="s">
        <v>21</v>
      </c>
    </row>
    <row r="137" spans="2:13">
      <c r="B137" s="91" t="s">
        <v>233</v>
      </c>
      <c r="C137" s="4" t="s">
        <v>24</v>
      </c>
      <c r="D137" s="4" t="s">
        <v>14</v>
      </c>
      <c r="E137" s="4" t="s">
        <v>60</v>
      </c>
      <c r="F137" s="4" t="s">
        <v>25</v>
      </c>
      <c r="G137" s="4" t="s">
        <v>23</v>
      </c>
      <c r="H137" s="4" t="s">
        <v>61</v>
      </c>
      <c r="I137" s="63"/>
      <c r="J137" s="4" t="s">
        <v>15</v>
      </c>
      <c r="K137" s="4" t="s">
        <v>17</v>
      </c>
      <c r="L137" s="88" t="s">
        <v>18</v>
      </c>
      <c r="M137" s="88" t="s">
        <v>21</v>
      </c>
    </row>
    <row r="138" spans="2:13">
      <c r="B138" s="91" t="s">
        <v>240</v>
      </c>
      <c r="C138" s="4" t="s">
        <v>21</v>
      </c>
      <c r="D138" s="4" t="s">
        <v>28</v>
      </c>
      <c r="E138" s="4" t="s">
        <v>58</v>
      </c>
      <c r="F138" s="4" t="s">
        <v>22</v>
      </c>
      <c r="G138" s="4" t="s">
        <v>20</v>
      </c>
      <c r="H138" s="4" t="s">
        <v>59</v>
      </c>
      <c r="I138" s="63"/>
      <c r="J138" s="4" t="s">
        <v>14</v>
      </c>
      <c r="K138" s="4" t="s">
        <v>16</v>
      </c>
      <c r="L138" s="88" t="s">
        <v>11</v>
      </c>
      <c r="M138" s="88" t="s">
        <v>15</v>
      </c>
    </row>
    <row r="139" spans="2:13">
      <c r="B139" s="91" t="s">
        <v>247</v>
      </c>
      <c r="C139" s="4" t="s">
        <v>21</v>
      </c>
      <c r="D139" s="4" t="s">
        <v>28</v>
      </c>
      <c r="E139" s="4" t="s">
        <v>58</v>
      </c>
      <c r="F139" s="4" t="s">
        <v>22</v>
      </c>
      <c r="G139" s="4" t="s">
        <v>20</v>
      </c>
      <c r="H139" s="4" t="s">
        <v>59</v>
      </c>
      <c r="I139" s="63"/>
      <c r="J139" s="4" t="s">
        <v>15</v>
      </c>
      <c r="K139" s="4" t="s">
        <v>23</v>
      </c>
      <c r="L139" s="88" t="s">
        <v>9</v>
      </c>
      <c r="M139" s="88" t="s">
        <v>14</v>
      </c>
    </row>
    <row r="140" spans="2:13">
      <c r="B140" s="91" t="s">
        <v>253</v>
      </c>
      <c r="C140" s="4" t="s">
        <v>21</v>
      </c>
      <c r="D140" s="4" t="s">
        <v>28</v>
      </c>
      <c r="E140" s="4" t="s">
        <v>58</v>
      </c>
      <c r="F140" s="4" t="s">
        <v>22</v>
      </c>
      <c r="G140" s="4" t="s">
        <v>20</v>
      </c>
      <c r="H140" s="4" t="s">
        <v>59</v>
      </c>
      <c r="I140" s="63"/>
      <c r="J140" s="4" t="s">
        <v>15</v>
      </c>
      <c r="K140" s="4" t="s">
        <v>13</v>
      </c>
      <c r="L140" s="88" t="s">
        <v>9</v>
      </c>
      <c r="M140" s="88" t="s">
        <v>14</v>
      </c>
    </row>
    <row r="141" spans="2:13" ht="18.600000000000001" thickBot="1">
      <c r="B141" s="93" t="s">
        <v>259</v>
      </c>
      <c r="C141" s="4" t="s">
        <v>21</v>
      </c>
      <c r="D141" s="4" t="s">
        <v>28</v>
      </c>
      <c r="E141" s="4" t="s">
        <v>58</v>
      </c>
      <c r="F141" s="4" t="s">
        <v>22</v>
      </c>
      <c r="G141" s="4" t="s">
        <v>20</v>
      </c>
      <c r="H141" s="4" t="s">
        <v>59</v>
      </c>
      <c r="I141" s="63"/>
      <c r="J141" s="4" t="s">
        <v>15</v>
      </c>
      <c r="K141" s="4" t="s">
        <v>23</v>
      </c>
      <c r="L141" s="88" t="s">
        <v>9</v>
      </c>
      <c r="M141" s="88" t="s">
        <v>14</v>
      </c>
    </row>
    <row r="142" spans="2:13">
      <c r="B142" s="91" t="s">
        <v>82</v>
      </c>
      <c r="C142" s="4" t="s">
        <v>21</v>
      </c>
      <c r="D142" s="4" t="s">
        <v>28</v>
      </c>
      <c r="E142" s="4" t="s">
        <v>58</v>
      </c>
      <c r="F142" s="4" t="s">
        <v>22</v>
      </c>
      <c r="G142" s="4" t="s">
        <v>20</v>
      </c>
      <c r="H142" s="4" t="s">
        <v>59</v>
      </c>
      <c r="I142" s="63"/>
      <c r="J142" s="4" t="s">
        <v>15</v>
      </c>
      <c r="K142" s="4" t="s">
        <v>23</v>
      </c>
      <c r="L142" s="88" t="s">
        <v>9</v>
      </c>
      <c r="M142" s="88" t="s">
        <v>14</v>
      </c>
    </row>
    <row r="143" spans="2:13">
      <c r="B143" s="91" t="s">
        <v>91</v>
      </c>
      <c r="C143" s="4" t="s">
        <v>24</v>
      </c>
      <c r="D143" s="4" t="s">
        <v>14</v>
      </c>
      <c r="E143" s="4" t="s">
        <v>60</v>
      </c>
      <c r="F143" s="4" t="s">
        <v>25</v>
      </c>
      <c r="G143" s="4" t="s">
        <v>23</v>
      </c>
      <c r="H143" s="4" t="s">
        <v>61</v>
      </c>
      <c r="I143" s="63"/>
      <c r="J143" s="4" t="s">
        <v>19</v>
      </c>
      <c r="K143" s="4" t="s">
        <v>12</v>
      </c>
      <c r="L143" s="88" t="s">
        <v>11</v>
      </c>
      <c r="M143" s="88" t="s">
        <v>15</v>
      </c>
    </row>
    <row r="144" spans="2:13">
      <c r="B144" s="91" t="s">
        <v>100</v>
      </c>
      <c r="C144" s="4" t="s">
        <v>24</v>
      </c>
      <c r="D144" s="4" t="s">
        <v>14</v>
      </c>
      <c r="E144" s="4" t="s">
        <v>60</v>
      </c>
      <c r="F144" s="4" t="s">
        <v>25</v>
      </c>
      <c r="G144" s="4" t="s">
        <v>23</v>
      </c>
      <c r="H144" s="4" t="s">
        <v>61</v>
      </c>
      <c r="I144" s="63"/>
      <c r="J144" s="4" t="s">
        <v>19</v>
      </c>
      <c r="K144" s="4" t="s">
        <v>12</v>
      </c>
      <c r="L144" s="88" t="s">
        <v>11</v>
      </c>
      <c r="M144" s="88" t="s">
        <v>15</v>
      </c>
    </row>
    <row r="145" spans="2:13">
      <c r="B145" s="91" t="s">
        <v>109</v>
      </c>
      <c r="C145" s="4" t="s">
        <v>21</v>
      </c>
      <c r="D145" s="4" t="s">
        <v>28</v>
      </c>
      <c r="E145" s="4" t="s">
        <v>58</v>
      </c>
      <c r="F145" s="4" t="s">
        <v>22</v>
      </c>
      <c r="G145" s="4" t="s">
        <v>20</v>
      </c>
      <c r="H145" s="4" t="s">
        <v>59</v>
      </c>
      <c r="I145" s="63"/>
      <c r="J145" s="4" t="s">
        <v>16</v>
      </c>
      <c r="K145" s="4" t="s">
        <v>11</v>
      </c>
      <c r="L145" s="88" t="s">
        <v>9</v>
      </c>
      <c r="M145" s="88" t="s">
        <v>14</v>
      </c>
    </row>
    <row r="146" spans="2:13">
      <c r="B146" s="91" t="s">
        <v>118</v>
      </c>
      <c r="C146" s="4" t="s">
        <v>21</v>
      </c>
      <c r="D146" s="4" t="s">
        <v>28</v>
      </c>
      <c r="E146" s="4" t="s">
        <v>58</v>
      </c>
      <c r="F146" s="4" t="s">
        <v>22</v>
      </c>
      <c r="G146" s="4" t="s">
        <v>20</v>
      </c>
      <c r="H146" s="4" t="s">
        <v>59</v>
      </c>
      <c r="I146" s="63"/>
      <c r="J146" s="4" t="s">
        <v>16</v>
      </c>
      <c r="K146" s="4" t="s">
        <v>11</v>
      </c>
      <c r="L146" s="88" t="s">
        <v>9</v>
      </c>
      <c r="M146" s="88" t="s">
        <v>14</v>
      </c>
    </row>
    <row r="147" spans="2:13">
      <c r="B147" s="91" t="s">
        <v>126</v>
      </c>
      <c r="C147" s="4" t="s">
        <v>24</v>
      </c>
      <c r="D147" s="4" t="s">
        <v>14</v>
      </c>
      <c r="E147" s="4" t="s">
        <v>60</v>
      </c>
      <c r="F147" s="4" t="s">
        <v>25</v>
      </c>
      <c r="G147" s="4" t="s">
        <v>23</v>
      </c>
      <c r="H147" s="4" t="s">
        <v>61</v>
      </c>
      <c r="I147" s="63"/>
      <c r="J147" s="4" t="s">
        <v>27</v>
      </c>
      <c r="K147" s="4" t="s">
        <v>15</v>
      </c>
      <c r="L147" s="88" t="s">
        <v>18</v>
      </c>
      <c r="M147" s="88" t="s">
        <v>21</v>
      </c>
    </row>
    <row r="148" spans="2:13">
      <c r="B148" s="91" t="s">
        <v>135</v>
      </c>
      <c r="C148" s="4" t="s">
        <v>24</v>
      </c>
      <c r="D148" s="4" t="s">
        <v>14</v>
      </c>
      <c r="E148" s="4" t="s">
        <v>60</v>
      </c>
      <c r="F148" s="4" t="s">
        <v>25</v>
      </c>
      <c r="G148" s="4" t="s">
        <v>23</v>
      </c>
      <c r="H148" s="4" t="s">
        <v>61</v>
      </c>
      <c r="I148" s="63"/>
      <c r="J148" s="4" t="s">
        <v>28</v>
      </c>
      <c r="K148" s="4" t="s">
        <v>27</v>
      </c>
      <c r="L148" s="88" t="s">
        <v>19</v>
      </c>
      <c r="M148" s="88" t="s">
        <v>22</v>
      </c>
    </row>
    <row r="149" spans="2:13">
      <c r="B149" s="91" t="s">
        <v>144</v>
      </c>
      <c r="C149" s="4" t="s">
        <v>24</v>
      </c>
      <c r="D149" s="4" t="s">
        <v>14</v>
      </c>
      <c r="E149" s="4" t="s">
        <v>60</v>
      </c>
      <c r="F149" s="4" t="s">
        <v>25</v>
      </c>
      <c r="G149" s="4" t="s">
        <v>23</v>
      </c>
      <c r="H149" s="4" t="s">
        <v>61</v>
      </c>
      <c r="I149" s="63"/>
      <c r="J149" s="4" t="s">
        <v>28</v>
      </c>
      <c r="K149" s="4" t="s">
        <v>27</v>
      </c>
      <c r="L149" s="88" t="s">
        <v>19</v>
      </c>
      <c r="M149" s="88" t="s">
        <v>22</v>
      </c>
    </row>
    <row r="150" spans="2:13">
      <c r="B150" s="91" t="s">
        <v>153</v>
      </c>
      <c r="C150" s="4" t="s">
        <v>21</v>
      </c>
      <c r="D150" s="4" t="s">
        <v>28</v>
      </c>
      <c r="E150" s="4" t="s">
        <v>58</v>
      </c>
      <c r="F150" s="4" t="s">
        <v>22</v>
      </c>
      <c r="G150" s="4" t="s">
        <v>20</v>
      </c>
      <c r="H150" s="4" t="s">
        <v>59</v>
      </c>
      <c r="I150" s="63"/>
      <c r="J150" s="4" t="s">
        <v>26</v>
      </c>
      <c r="K150" s="4" t="s">
        <v>25</v>
      </c>
      <c r="L150" s="88" t="s">
        <v>9</v>
      </c>
      <c r="M150" s="88" t="s">
        <v>14</v>
      </c>
    </row>
    <row r="151" spans="2:13">
      <c r="B151" s="91" t="s">
        <v>162</v>
      </c>
      <c r="C151" s="4" t="s">
        <v>21</v>
      </c>
      <c r="D151" s="4" t="s">
        <v>28</v>
      </c>
      <c r="E151" s="4" t="s">
        <v>58</v>
      </c>
      <c r="F151" s="4" t="s">
        <v>22</v>
      </c>
      <c r="G151" s="4" t="s">
        <v>20</v>
      </c>
      <c r="H151" s="4" t="s">
        <v>59</v>
      </c>
      <c r="I151" s="63"/>
      <c r="J151" s="4" t="s">
        <v>14</v>
      </c>
      <c r="K151" s="4" t="s">
        <v>9</v>
      </c>
      <c r="L151" s="88" t="s">
        <v>10</v>
      </c>
      <c r="M151" s="88" t="s">
        <v>25</v>
      </c>
    </row>
    <row r="152" spans="2:13">
      <c r="B152" s="91" t="s">
        <v>171</v>
      </c>
      <c r="C152" s="4" t="s">
        <v>21</v>
      </c>
      <c r="D152" s="4" t="s">
        <v>28</v>
      </c>
      <c r="E152" s="4" t="s">
        <v>58</v>
      </c>
      <c r="F152" s="4" t="s">
        <v>22</v>
      </c>
      <c r="G152" s="4" t="s">
        <v>20</v>
      </c>
      <c r="H152" s="4" t="s">
        <v>59</v>
      </c>
      <c r="I152" s="63"/>
      <c r="J152" s="4" t="s">
        <v>26</v>
      </c>
      <c r="K152" s="4" t="s">
        <v>12</v>
      </c>
      <c r="L152" s="88" t="s">
        <v>9</v>
      </c>
      <c r="M152" s="88" t="s">
        <v>14</v>
      </c>
    </row>
    <row r="153" spans="2:13">
      <c r="B153" s="91" t="s">
        <v>180</v>
      </c>
      <c r="C153" s="4" t="s">
        <v>21</v>
      </c>
      <c r="D153" s="4" t="s">
        <v>28</v>
      </c>
      <c r="E153" s="4" t="s">
        <v>58</v>
      </c>
      <c r="F153" s="4" t="s">
        <v>22</v>
      </c>
      <c r="G153" s="4" t="s">
        <v>20</v>
      </c>
      <c r="H153" s="4" t="s">
        <v>59</v>
      </c>
      <c r="I153" s="63"/>
      <c r="J153" s="4" t="s">
        <v>26</v>
      </c>
      <c r="K153" s="4" t="s">
        <v>12</v>
      </c>
      <c r="L153" s="88" t="s">
        <v>9</v>
      </c>
      <c r="M153" s="88" t="s">
        <v>14</v>
      </c>
    </row>
    <row r="154" spans="2:13">
      <c r="B154" s="91" t="s">
        <v>189</v>
      </c>
      <c r="C154" s="4" t="s">
        <v>21</v>
      </c>
      <c r="D154" s="4" t="s">
        <v>28</v>
      </c>
      <c r="E154" s="4" t="s">
        <v>58</v>
      </c>
      <c r="F154" s="4" t="s">
        <v>22</v>
      </c>
      <c r="G154" s="4" t="s">
        <v>20</v>
      </c>
      <c r="H154" s="4" t="s">
        <v>59</v>
      </c>
      <c r="I154" s="63"/>
      <c r="J154" s="4" t="s">
        <v>26</v>
      </c>
      <c r="K154" s="4" t="s">
        <v>12</v>
      </c>
      <c r="L154" s="88" t="s">
        <v>9</v>
      </c>
      <c r="M154" s="88" t="s">
        <v>14</v>
      </c>
    </row>
    <row r="155" spans="2:13">
      <c r="B155" s="91" t="s">
        <v>198</v>
      </c>
      <c r="C155" s="4" t="s">
        <v>21</v>
      </c>
      <c r="D155" s="4" t="s">
        <v>28</v>
      </c>
      <c r="E155" s="4" t="s">
        <v>58</v>
      </c>
      <c r="F155" s="4" t="s">
        <v>22</v>
      </c>
      <c r="G155" s="4" t="s">
        <v>20</v>
      </c>
      <c r="H155" s="4" t="s">
        <v>59</v>
      </c>
      <c r="I155" s="63"/>
      <c r="J155" s="4" t="s">
        <v>26</v>
      </c>
      <c r="K155" s="4" t="s">
        <v>12</v>
      </c>
      <c r="L155" s="88" t="s">
        <v>9</v>
      </c>
      <c r="M155" s="88" t="s">
        <v>14</v>
      </c>
    </row>
    <row r="156" spans="2:13">
      <c r="B156" s="91" t="s">
        <v>207</v>
      </c>
      <c r="C156" s="4" t="s">
        <v>21</v>
      </c>
      <c r="D156" s="4" t="s">
        <v>28</v>
      </c>
      <c r="E156" s="4" t="s">
        <v>58</v>
      </c>
      <c r="F156" s="4" t="s">
        <v>22</v>
      </c>
      <c r="G156" s="4" t="s">
        <v>20</v>
      </c>
      <c r="H156" s="4" t="s">
        <v>59</v>
      </c>
      <c r="I156" s="63"/>
      <c r="J156" s="4" t="s">
        <v>26</v>
      </c>
      <c r="K156" s="4" t="s">
        <v>12</v>
      </c>
      <c r="L156" s="88" t="s">
        <v>9</v>
      </c>
      <c r="M156" s="88" t="s">
        <v>14</v>
      </c>
    </row>
    <row r="157" spans="2:13">
      <c r="B157" s="91" t="s">
        <v>216</v>
      </c>
      <c r="C157" s="4" t="s">
        <v>21</v>
      </c>
      <c r="D157" s="4" t="s">
        <v>28</v>
      </c>
      <c r="E157" s="4" t="s">
        <v>58</v>
      </c>
      <c r="F157" s="4" t="s">
        <v>22</v>
      </c>
      <c r="G157" s="4" t="s">
        <v>20</v>
      </c>
      <c r="H157" s="4" t="s">
        <v>59</v>
      </c>
      <c r="I157" s="63"/>
      <c r="J157" s="4" t="s">
        <v>13</v>
      </c>
      <c r="K157" s="4" t="s">
        <v>11</v>
      </c>
      <c r="L157" s="88" t="s">
        <v>26</v>
      </c>
      <c r="M157" s="88" t="s">
        <v>24</v>
      </c>
    </row>
    <row r="158" spans="2:13">
      <c r="B158" s="91" t="s">
        <v>225</v>
      </c>
      <c r="C158" s="4" t="s">
        <v>21</v>
      </c>
      <c r="D158" s="4" t="s">
        <v>28</v>
      </c>
      <c r="E158" s="4" t="s">
        <v>58</v>
      </c>
      <c r="F158" s="4" t="s">
        <v>22</v>
      </c>
      <c r="G158" s="4" t="s">
        <v>20</v>
      </c>
      <c r="H158" s="4" t="s">
        <v>59</v>
      </c>
      <c r="I158" s="63"/>
      <c r="J158" s="4" t="s">
        <v>13</v>
      </c>
      <c r="K158" s="4" t="s">
        <v>11</v>
      </c>
      <c r="L158" s="88" t="s">
        <v>26</v>
      </c>
      <c r="M158" s="88" t="s">
        <v>24</v>
      </c>
    </row>
    <row r="159" spans="2:13">
      <c r="B159" s="91" t="s">
        <v>234</v>
      </c>
      <c r="C159" s="4" t="s">
        <v>21</v>
      </c>
      <c r="D159" s="4" t="s">
        <v>28</v>
      </c>
      <c r="E159" s="4" t="s">
        <v>58</v>
      </c>
      <c r="F159" s="4" t="s">
        <v>22</v>
      </c>
      <c r="G159" s="4" t="s">
        <v>20</v>
      </c>
      <c r="H159" s="4" t="s">
        <v>59</v>
      </c>
      <c r="I159" s="63"/>
      <c r="J159" s="4" t="s">
        <v>23</v>
      </c>
      <c r="K159" s="4" t="s">
        <v>13</v>
      </c>
      <c r="L159" s="88" t="s">
        <v>10</v>
      </c>
      <c r="M159" s="88" t="s">
        <v>25</v>
      </c>
    </row>
    <row r="160" spans="2:13">
      <c r="B160" s="91" t="s">
        <v>241</v>
      </c>
      <c r="C160" s="4" t="s">
        <v>21</v>
      </c>
      <c r="D160" s="4" t="s">
        <v>28</v>
      </c>
      <c r="E160" s="4" t="s">
        <v>58</v>
      </c>
      <c r="F160" s="4" t="s">
        <v>22</v>
      </c>
      <c r="G160" s="4" t="s">
        <v>20</v>
      </c>
      <c r="H160" s="4" t="s">
        <v>59</v>
      </c>
      <c r="I160" s="63"/>
      <c r="J160" s="4" t="s">
        <v>23</v>
      </c>
      <c r="K160" s="4" t="s">
        <v>13</v>
      </c>
      <c r="L160" s="88" t="s">
        <v>10</v>
      </c>
      <c r="M160" s="88" t="s">
        <v>25</v>
      </c>
    </row>
    <row r="161" spans="2:13">
      <c r="B161" s="91" t="s">
        <v>248</v>
      </c>
      <c r="C161" s="4" t="s">
        <v>21</v>
      </c>
      <c r="D161" s="4" t="s">
        <v>28</v>
      </c>
      <c r="E161" s="4" t="s">
        <v>58</v>
      </c>
      <c r="F161" s="4" t="s">
        <v>22</v>
      </c>
      <c r="G161" s="4" t="s">
        <v>20</v>
      </c>
      <c r="H161" s="4" t="s">
        <v>59</v>
      </c>
      <c r="I161" s="63"/>
      <c r="J161" s="4" t="s">
        <v>23</v>
      </c>
      <c r="K161" s="4" t="s">
        <v>13</v>
      </c>
      <c r="L161" s="88" t="s">
        <v>10</v>
      </c>
      <c r="M161" s="88" t="s">
        <v>25</v>
      </c>
    </row>
    <row r="162" spans="2:13">
      <c r="B162" s="91" t="s">
        <v>254</v>
      </c>
      <c r="C162" s="4" t="s">
        <v>24</v>
      </c>
      <c r="D162" s="4" t="s">
        <v>14</v>
      </c>
      <c r="E162" s="4" t="s">
        <v>60</v>
      </c>
      <c r="F162" s="4" t="s">
        <v>25</v>
      </c>
      <c r="G162" s="4" t="s">
        <v>23</v>
      </c>
      <c r="H162" s="4" t="s">
        <v>61</v>
      </c>
      <c r="I162" s="63"/>
      <c r="J162" s="4" t="s">
        <v>16</v>
      </c>
      <c r="K162" s="4" t="s">
        <v>20</v>
      </c>
      <c r="L162" s="88" t="s">
        <v>18</v>
      </c>
      <c r="M162" s="88" t="s">
        <v>21</v>
      </c>
    </row>
    <row r="163" spans="2:13">
      <c r="B163" s="91" t="s">
        <v>260</v>
      </c>
      <c r="C163" s="4" t="s">
        <v>24</v>
      </c>
      <c r="D163" s="4" t="s">
        <v>14</v>
      </c>
      <c r="E163" s="4" t="s">
        <v>60</v>
      </c>
      <c r="F163" s="4" t="s">
        <v>25</v>
      </c>
      <c r="G163" s="4" t="s">
        <v>23</v>
      </c>
      <c r="H163" s="4" t="s">
        <v>61</v>
      </c>
      <c r="I163" s="63"/>
      <c r="J163" s="4" t="s">
        <v>11</v>
      </c>
      <c r="K163" s="4" t="s">
        <v>27</v>
      </c>
      <c r="L163" s="88" t="s">
        <v>17</v>
      </c>
      <c r="M163" s="88" t="s">
        <v>20</v>
      </c>
    </row>
    <row r="164" spans="2:13">
      <c r="B164" s="91" t="s">
        <v>265</v>
      </c>
      <c r="C164" s="4" t="s">
        <v>21</v>
      </c>
      <c r="D164" s="4" t="s">
        <v>28</v>
      </c>
      <c r="E164" s="4" t="s">
        <v>58</v>
      </c>
      <c r="F164" s="4" t="s">
        <v>22</v>
      </c>
      <c r="G164" s="4" t="s">
        <v>20</v>
      </c>
      <c r="H164" s="4" t="s">
        <v>59</v>
      </c>
      <c r="I164" s="63"/>
      <c r="J164" s="4" t="s">
        <v>13</v>
      </c>
      <c r="K164" s="4" t="s">
        <v>11</v>
      </c>
      <c r="L164" s="88" t="s">
        <v>10</v>
      </c>
      <c r="M164" s="88" t="s">
        <v>25</v>
      </c>
    </row>
    <row r="165" spans="2:13">
      <c r="B165" s="91" t="s">
        <v>270</v>
      </c>
      <c r="C165" s="4" t="s">
        <v>21</v>
      </c>
      <c r="D165" s="4" t="s">
        <v>28</v>
      </c>
      <c r="E165" s="4" t="s">
        <v>58</v>
      </c>
      <c r="F165" s="4" t="s">
        <v>22</v>
      </c>
      <c r="G165" s="4" t="s">
        <v>20</v>
      </c>
      <c r="H165" s="4" t="s">
        <v>59</v>
      </c>
      <c r="I165" s="63"/>
      <c r="J165" s="4" t="s">
        <v>13</v>
      </c>
      <c r="K165" s="4" t="s">
        <v>11</v>
      </c>
      <c r="L165" s="88" t="s">
        <v>26</v>
      </c>
      <c r="M165" s="88" t="s">
        <v>24</v>
      </c>
    </row>
    <row r="166" spans="2:13">
      <c r="B166" s="91" t="s">
        <v>275</v>
      </c>
      <c r="C166" s="4" t="s">
        <v>21</v>
      </c>
      <c r="D166" s="4" t="s">
        <v>28</v>
      </c>
      <c r="E166" s="4" t="s">
        <v>58</v>
      </c>
      <c r="F166" s="4" t="s">
        <v>22</v>
      </c>
      <c r="G166" s="4" t="s">
        <v>20</v>
      </c>
      <c r="H166" s="4" t="s">
        <v>59</v>
      </c>
      <c r="I166" s="63"/>
      <c r="J166" s="4" t="s">
        <v>14</v>
      </c>
      <c r="K166" s="4" t="s">
        <v>16</v>
      </c>
      <c r="L166" s="88" t="s">
        <v>11</v>
      </c>
      <c r="M166" s="88" t="s">
        <v>15</v>
      </c>
    </row>
    <row r="167" spans="2:13">
      <c r="B167" s="91" t="s">
        <v>280</v>
      </c>
      <c r="C167" s="4" t="s">
        <v>24</v>
      </c>
      <c r="D167" s="4" t="s">
        <v>14</v>
      </c>
      <c r="E167" s="4" t="s">
        <v>60</v>
      </c>
      <c r="F167" s="4" t="s">
        <v>25</v>
      </c>
      <c r="G167" s="4" t="s">
        <v>23</v>
      </c>
      <c r="H167" s="4" t="s">
        <v>61</v>
      </c>
      <c r="I167" s="63"/>
      <c r="J167" s="4" t="s">
        <v>16</v>
      </c>
      <c r="K167" s="4" t="s">
        <v>20</v>
      </c>
      <c r="L167" s="88" t="s">
        <v>18</v>
      </c>
      <c r="M167" s="88" t="s">
        <v>21</v>
      </c>
    </row>
    <row r="168" spans="2:13">
      <c r="B168" s="91" t="s">
        <v>285</v>
      </c>
      <c r="C168" s="4" t="s">
        <v>21</v>
      </c>
      <c r="D168" s="4" t="s">
        <v>28</v>
      </c>
      <c r="E168" s="4" t="s">
        <v>58</v>
      </c>
      <c r="F168" s="4" t="s">
        <v>22</v>
      </c>
      <c r="G168" s="4" t="s">
        <v>20</v>
      </c>
      <c r="H168" s="4" t="s">
        <v>59</v>
      </c>
      <c r="I168" s="63"/>
      <c r="J168" s="4" t="s">
        <v>16</v>
      </c>
      <c r="K168" s="4" t="s">
        <v>26</v>
      </c>
      <c r="L168" s="88" t="s">
        <v>9</v>
      </c>
      <c r="M168" s="88" t="s">
        <v>14</v>
      </c>
    </row>
    <row r="169" spans="2:13">
      <c r="B169" s="91" t="s">
        <v>289</v>
      </c>
      <c r="C169" s="4" t="s">
        <v>21</v>
      </c>
      <c r="D169" s="4" t="s">
        <v>28</v>
      </c>
      <c r="E169" s="4" t="s">
        <v>58</v>
      </c>
      <c r="F169" s="4" t="s">
        <v>22</v>
      </c>
      <c r="G169" s="4" t="s">
        <v>20</v>
      </c>
      <c r="H169" s="4" t="s">
        <v>59</v>
      </c>
      <c r="I169" s="63"/>
      <c r="J169" s="4" t="s">
        <v>16</v>
      </c>
      <c r="K169" s="4" t="s">
        <v>26</v>
      </c>
      <c r="L169" s="88" t="s">
        <v>9</v>
      </c>
      <c r="M169" s="88" t="s">
        <v>14</v>
      </c>
    </row>
    <row r="170" spans="2:13">
      <c r="B170" s="91" t="s">
        <v>293</v>
      </c>
      <c r="C170" s="4" t="s">
        <v>21</v>
      </c>
      <c r="D170" s="4" t="s">
        <v>28</v>
      </c>
      <c r="E170" s="4" t="s">
        <v>58</v>
      </c>
      <c r="F170" s="4" t="s">
        <v>22</v>
      </c>
      <c r="G170" s="4" t="s">
        <v>20</v>
      </c>
      <c r="H170" s="4" t="s">
        <v>59</v>
      </c>
      <c r="I170" s="63"/>
      <c r="J170" s="4" t="s">
        <v>16</v>
      </c>
      <c r="K170" s="4" t="s">
        <v>26</v>
      </c>
      <c r="L170" s="88" t="s">
        <v>9</v>
      </c>
      <c r="M170" s="88" t="s">
        <v>14</v>
      </c>
    </row>
    <row r="171" spans="2:13">
      <c r="B171" s="91" t="s">
        <v>297</v>
      </c>
      <c r="C171" s="4" t="s">
        <v>21</v>
      </c>
      <c r="D171" s="4" t="s">
        <v>28</v>
      </c>
      <c r="E171" s="4" t="s">
        <v>58</v>
      </c>
      <c r="F171" s="4" t="s">
        <v>22</v>
      </c>
      <c r="G171" s="4" t="s">
        <v>20</v>
      </c>
      <c r="H171" s="4" t="s">
        <v>59</v>
      </c>
      <c r="I171" s="63"/>
      <c r="J171" s="4" t="s">
        <v>16</v>
      </c>
      <c r="K171" s="4" t="s">
        <v>26</v>
      </c>
      <c r="L171" s="88" t="s">
        <v>9</v>
      </c>
      <c r="M171" s="88" t="s">
        <v>14</v>
      </c>
    </row>
    <row r="172" spans="2:13">
      <c r="B172" s="91" t="s">
        <v>302</v>
      </c>
      <c r="C172" s="4" t="s">
        <v>21</v>
      </c>
      <c r="D172" s="4" t="s">
        <v>28</v>
      </c>
      <c r="E172" s="4" t="s">
        <v>58</v>
      </c>
      <c r="F172" s="4" t="s">
        <v>22</v>
      </c>
      <c r="G172" s="4" t="s">
        <v>20</v>
      </c>
      <c r="H172" s="4" t="s">
        <v>59</v>
      </c>
      <c r="I172" s="63"/>
      <c r="J172" s="4" t="s">
        <v>16</v>
      </c>
      <c r="K172" s="4" t="s">
        <v>26</v>
      </c>
      <c r="L172" s="88" t="s">
        <v>9</v>
      </c>
      <c r="M172" s="88" t="s">
        <v>14</v>
      </c>
    </row>
    <row r="173" spans="2:13">
      <c r="B173" s="91" t="s">
        <v>306</v>
      </c>
      <c r="C173" s="4" t="s">
        <v>21</v>
      </c>
      <c r="D173" s="4" t="s">
        <v>28</v>
      </c>
      <c r="E173" s="4" t="s">
        <v>58</v>
      </c>
      <c r="F173" s="4" t="s">
        <v>22</v>
      </c>
      <c r="G173" s="4" t="s">
        <v>20</v>
      </c>
      <c r="H173" s="4" t="s">
        <v>59</v>
      </c>
      <c r="I173" s="63"/>
      <c r="J173" s="4" t="s">
        <v>13</v>
      </c>
      <c r="K173" s="4" t="s">
        <v>11</v>
      </c>
      <c r="L173" s="88" t="s">
        <v>26</v>
      </c>
      <c r="M173" s="88" t="s">
        <v>24</v>
      </c>
    </row>
    <row r="174" spans="2:13">
      <c r="B174" s="91" t="s">
        <v>311</v>
      </c>
      <c r="C174" s="4" t="s">
        <v>21</v>
      </c>
      <c r="D174" s="4" t="s">
        <v>28</v>
      </c>
      <c r="E174" s="4" t="s">
        <v>58</v>
      </c>
      <c r="F174" s="4" t="s">
        <v>22</v>
      </c>
      <c r="G174" s="4" t="s">
        <v>20</v>
      </c>
      <c r="H174" s="4" t="s">
        <v>59</v>
      </c>
      <c r="I174" s="63"/>
      <c r="J174" s="4" t="s">
        <v>11</v>
      </c>
      <c r="K174" s="4" t="s">
        <v>12</v>
      </c>
      <c r="L174" s="88" t="s">
        <v>13</v>
      </c>
      <c r="M174" s="88" t="s">
        <v>23</v>
      </c>
    </row>
    <row r="175" spans="2:13">
      <c r="B175" s="91" t="s">
        <v>315</v>
      </c>
      <c r="C175" s="4" t="s">
        <v>21</v>
      </c>
      <c r="D175" s="4" t="s">
        <v>28</v>
      </c>
      <c r="E175" s="4" t="s">
        <v>58</v>
      </c>
      <c r="F175" s="4" t="s">
        <v>22</v>
      </c>
      <c r="G175" s="4" t="s">
        <v>20</v>
      </c>
      <c r="H175" s="4" t="s">
        <v>59</v>
      </c>
      <c r="I175" s="63"/>
      <c r="J175" s="4" t="s">
        <v>10</v>
      </c>
      <c r="K175" s="4" t="s">
        <v>11</v>
      </c>
      <c r="L175" s="88" t="s">
        <v>13</v>
      </c>
      <c r="M175" s="88" t="s">
        <v>23</v>
      </c>
    </row>
    <row r="176" spans="2:13">
      <c r="B176" s="91" t="s">
        <v>92</v>
      </c>
      <c r="C176" s="4" t="s">
        <v>21</v>
      </c>
      <c r="D176" s="4" t="s">
        <v>28</v>
      </c>
      <c r="E176" s="4" t="s">
        <v>58</v>
      </c>
      <c r="F176" s="4" t="s">
        <v>22</v>
      </c>
      <c r="G176" s="4" t="s">
        <v>20</v>
      </c>
      <c r="H176" s="4" t="s">
        <v>59</v>
      </c>
      <c r="I176" s="63"/>
      <c r="J176" s="4" t="s">
        <v>10</v>
      </c>
      <c r="K176" s="4" t="s">
        <v>11</v>
      </c>
      <c r="L176" s="88" t="s">
        <v>13</v>
      </c>
      <c r="M176" s="88" t="s">
        <v>23</v>
      </c>
    </row>
    <row r="177" spans="2:13">
      <c r="B177" s="91" t="s">
        <v>322</v>
      </c>
      <c r="C177" s="4" t="s">
        <v>21</v>
      </c>
      <c r="D177" s="4" t="s">
        <v>28</v>
      </c>
      <c r="E177" s="4" t="s">
        <v>58</v>
      </c>
      <c r="F177" s="4" t="s">
        <v>22</v>
      </c>
      <c r="G177" s="4" t="s">
        <v>20</v>
      </c>
      <c r="H177" s="4" t="s">
        <v>59</v>
      </c>
      <c r="I177" s="63"/>
      <c r="J177" s="4" t="s">
        <v>25</v>
      </c>
      <c r="K177" s="4" t="s">
        <v>15</v>
      </c>
      <c r="L177" s="88" t="s">
        <v>13</v>
      </c>
      <c r="M177" s="88" t="s">
        <v>23</v>
      </c>
    </row>
    <row r="178" spans="2:13">
      <c r="B178" s="91" t="s">
        <v>325</v>
      </c>
      <c r="C178" s="4" t="s">
        <v>21</v>
      </c>
      <c r="D178" s="4" t="s">
        <v>28</v>
      </c>
      <c r="E178" s="4" t="s">
        <v>58</v>
      </c>
      <c r="F178" s="4" t="s">
        <v>22</v>
      </c>
      <c r="G178" s="4" t="s">
        <v>20</v>
      </c>
      <c r="H178" s="4" t="s">
        <v>59</v>
      </c>
      <c r="I178" s="63"/>
      <c r="J178" s="4" t="s">
        <v>25</v>
      </c>
      <c r="K178" s="4" t="s">
        <v>15</v>
      </c>
      <c r="L178" s="88" t="s">
        <v>13</v>
      </c>
      <c r="M178" s="88" t="s">
        <v>23</v>
      </c>
    </row>
    <row r="179" spans="2:13">
      <c r="B179" s="91" t="s">
        <v>329</v>
      </c>
      <c r="C179" s="4" t="s">
        <v>21</v>
      </c>
      <c r="D179" s="4" t="s">
        <v>28</v>
      </c>
      <c r="E179" s="4" t="s">
        <v>58</v>
      </c>
      <c r="F179" s="4" t="s">
        <v>22</v>
      </c>
      <c r="G179" s="4" t="s">
        <v>20</v>
      </c>
      <c r="H179" s="4" t="s">
        <v>59</v>
      </c>
      <c r="I179" s="63"/>
      <c r="J179" s="4" t="s">
        <v>14</v>
      </c>
      <c r="K179" s="4" t="s">
        <v>9</v>
      </c>
      <c r="L179" s="88" t="s">
        <v>10</v>
      </c>
      <c r="M179" s="88" t="s">
        <v>25</v>
      </c>
    </row>
    <row r="180" spans="2:13">
      <c r="B180" s="91" t="s">
        <v>332</v>
      </c>
      <c r="C180" s="4" t="s">
        <v>21</v>
      </c>
      <c r="D180" s="4" t="s">
        <v>28</v>
      </c>
      <c r="E180" s="4" t="s">
        <v>58</v>
      </c>
      <c r="F180" s="4" t="s">
        <v>22</v>
      </c>
      <c r="G180" s="4" t="s">
        <v>20</v>
      </c>
      <c r="H180" s="4" t="s">
        <v>59</v>
      </c>
      <c r="I180" s="63"/>
      <c r="J180" s="4" t="s">
        <v>25</v>
      </c>
      <c r="K180" s="4" t="s">
        <v>15</v>
      </c>
      <c r="L180" s="88" t="s">
        <v>13</v>
      </c>
      <c r="M180" s="88" t="s">
        <v>23</v>
      </c>
    </row>
    <row r="181" spans="2:13">
      <c r="B181" s="91" t="s">
        <v>335</v>
      </c>
      <c r="C181" s="4" t="s">
        <v>21</v>
      </c>
      <c r="D181" s="4" t="s">
        <v>28</v>
      </c>
      <c r="E181" s="4" t="s">
        <v>58</v>
      </c>
      <c r="F181" s="4" t="s">
        <v>22</v>
      </c>
      <c r="G181" s="4" t="s">
        <v>20</v>
      </c>
      <c r="H181" s="4" t="s">
        <v>59</v>
      </c>
      <c r="I181" s="63"/>
      <c r="J181" s="4" t="s">
        <v>25</v>
      </c>
      <c r="K181" s="4" t="s">
        <v>15</v>
      </c>
      <c r="L181" s="88" t="s">
        <v>13</v>
      </c>
      <c r="M181" s="88" t="s">
        <v>23</v>
      </c>
    </row>
    <row r="182" spans="2:13" ht="18.600000000000001" thickBot="1">
      <c r="B182" s="93" t="s">
        <v>338</v>
      </c>
      <c r="C182" s="4" t="s">
        <v>21</v>
      </c>
      <c r="D182" s="4" t="s">
        <v>28</v>
      </c>
      <c r="E182" s="4" t="s">
        <v>58</v>
      </c>
      <c r="F182" s="4" t="s">
        <v>22</v>
      </c>
      <c r="G182" s="4" t="s">
        <v>20</v>
      </c>
      <c r="H182" s="4" t="s">
        <v>59</v>
      </c>
      <c r="I182" s="63"/>
      <c r="J182" s="4" t="s">
        <v>25</v>
      </c>
      <c r="K182" s="4" t="s">
        <v>15</v>
      </c>
      <c r="L182" s="88" t="s">
        <v>13</v>
      </c>
      <c r="M182" s="88" t="s">
        <v>23</v>
      </c>
    </row>
    <row r="183" spans="2:13">
      <c r="B183" s="91" t="s">
        <v>83</v>
      </c>
      <c r="C183" s="4" t="s">
        <v>21</v>
      </c>
      <c r="D183" s="4" t="s">
        <v>28</v>
      </c>
      <c r="E183" s="4" t="s">
        <v>58</v>
      </c>
      <c r="F183" s="4" t="s">
        <v>22</v>
      </c>
      <c r="G183" s="4" t="s">
        <v>20</v>
      </c>
      <c r="H183" s="4" t="s">
        <v>59</v>
      </c>
      <c r="I183" s="63"/>
      <c r="J183" s="4" t="s">
        <v>25</v>
      </c>
      <c r="K183" s="4" t="s">
        <v>15</v>
      </c>
      <c r="L183" s="88" t="s">
        <v>13</v>
      </c>
      <c r="M183" s="88" t="s">
        <v>23</v>
      </c>
    </row>
    <row r="184" spans="2:13">
      <c r="B184" s="91" t="s">
        <v>92</v>
      </c>
      <c r="C184" s="4" t="s">
        <v>21</v>
      </c>
      <c r="D184" s="4" t="s">
        <v>28</v>
      </c>
      <c r="E184" s="4" t="s">
        <v>58</v>
      </c>
      <c r="F184" s="4" t="s">
        <v>22</v>
      </c>
      <c r="G184" s="4" t="s">
        <v>20</v>
      </c>
      <c r="H184" s="4" t="s">
        <v>59</v>
      </c>
      <c r="I184" s="63"/>
      <c r="J184" s="4" t="s">
        <v>25</v>
      </c>
      <c r="K184" s="4" t="s">
        <v>15</v>
      </c>
      <c r="L184" s="88" t="s">
        <v>13</v>
      </c>
      <c r="M184" s="88" t="s">
        <v>23</v>
      </c>
    </row>
    <row r="185" spans="2:13">
      <c r="B185" s="91" t="s">
        <v>101</v>
      </c>
      <c r="C185" s="4" t="s">
        <v>21</v>
      </c>
      <c r="D185" s="4" t="s">
        <v>28</v>
      </c>
      <c r="E185" s="4" t="s">
        <v>58</v>
      </c>
      <c r="F185" s="4" t="s">
        <v>22</v>
      </c>
      <c r="G185" s="4" t="s">
        <v>20</v>
      </c>
      <c r="H185" s="4" t="s">
        <v>59</v>
      </c>
      <c r="I185" s="63"/>
      <c r="J185" s="4" t="s">
        <v>25</v>
      </c>
      <c r="K185" s="4" t="s">
        <v>15</v>
      </c>
      <c r="L185" s="88" t="s">
        <v>13</v>
      </c>
      <c r="M185" s="88" t="s">
        <v>23</v>
      </c>
    </row>
    <row r="186" spans="2:13">
      <c r="B186" s="91" t="s">
        <v>110</v>
      </c>
      <c r="C186" s="4" t="s">
        <v>24</v>
      </c>
      <c r="D186" s="4" t="s">
        <v>14</v>
      </c>
      <c r="E186" s="4" t="s">
        <v>60</v>
      </c>
      <c r="F186" s="4" t="s">
        <v>25</v>
      </c>
      <c r="G186" s="4" t="s">
        <v>23</v>
      </c>
      <c r="H186" s="4" t="s">
        <v>61</v>
      </c>
      <c r="I186" s="63"/>
      <c r="J186" s="4" t="s">
        <v>22</v>
      </c>
      <c r="K186" s="4" t="s">
        <v>12</v>
      </c>
      <c r="L186" s="88" t="s">
        <v>17</v>
      </c>
      <c r="M186" s="88" t="s">
        <v>20</v>
      </c>
    </row>
    <row r="187" spans="2:13">
      <c r="B187" s="91" t="s">
        <v>119</v>
      </c>
      <c r="C187" s="4" t="s">
        <v>24</v>
      </c>
      <c r="D187" s="4" t="s">
        <v>14</v>
      </c>
      <c r="E187" s="4" t="s">
        <v>60</v>
      </c>
      <c r="F187" s="4" t="s">
        <v>25</v>
      </c>
      <c r="G187" s="4" t="s">
        <v>23</v>
      </c>
      <c r="H187" s="4" t="s">
        <v>61</v>
      </c>
      <c r="I187" s="63"/>
      <c r="J187" s="4" t="s">
        <v>22</v>
      </c>
      <c r="K187" s="4" t="s">
        <v>12</v>
      </c>
      <c r="L187" s="88" t="s">
        <v>17</v>
      </c>
      <c r="M187" s="88" t="s">
        <v>20</v>
      </c>
    </row>
    <row r="188" spans="2:13">
      <c r="B188" s="91" t="s">
        <v>127</v>
      </c>
      <c r="C188" s="4" t="s">
        <v>24</v>
      </c>
      <c r="D188" s="4" t="s">
        <v>14</v>
      </c>
      <c r="E188" s="4" t="s">
        <v>60</v>
      </c>
      <c r="F188" s="4" t="s">
        <v>25</v>
      </c>
      <c r="G188" s="4" t="s">
        <v>23</v>
      </c>
      <c r="H188" s="4" t="s">
        <v>61</v>
      </c>
      <c r="I188" s="63"/>
      <c r="J188" s="4" t="s">
        <v>22</v>
      </c>
      <c r="K188" s="4" t="s">
        <v>12</v>
      </c>
      <c r="L188" s="88" t="s">
        <v>17</v>
      </c>
      <c r="M188" s="88" t="s">
        <v>20</v>
      </c>
    </row>
    <row r="189" spans="2:13">
      <c r="B189" s="91" t="s">
        <v>136</v>
      </c>
      <c r="C189" s="4" t="s">
        <v>24</v>
      </c>
      <c r="D189" s="4" t="s">
        <v>14</v>
      </c>
      <c r="E189" s="4" t="s">
        <v>60</v>
      </c>
      <c r="F189" s="4" t="s">
        <v>25</v>
      </c>
      <c r="G189" s="4" t="s">
        <v>23</v>
      </c>
      <c r="H189" s="4" t="s">
        <v>61</v>
      </c>
      <c r="I189" s="63"/>
      <c r="J189" s="4" t="s">
        <v>22</v>
      </c>
      <c r="K189" s="4" t="s">
        <v>12</v>
      </c>
      <c r="L189" s="88" t="s">
        <v>17</v>
      </c>
      <c r="M189" s="88" t="s">
        <v>20</v>
      </c>
    </row>
    <row r="190" spans="2:13">
      <c r="B190" s="91" t="s">
        <v>145</v>
      </c>
      <c r="C190" s="4" t="s">
        <v>24</v>
      </c>
      <c r="D190" s="4" t="s">
        <v>14</v>
      </c>
      <c r="E190" s="4" t="s">
        <v>60</v>
      </c>
      <c r="F190" s="4" t="s">
        <v>25</v>
      </c>
      <c r="G190" s="4" t="s">
        <v>23</v>
      </c>
      <c r="H190" s="4" t="s">
        <v>61</v>
      </c>
      <c r="I190" s="63"/>
      <c r="J190" s="4" t="s">
        <v>22</v>
      </c>
      <c r="K190" s="4" t="s">
        <v>12</v>
      </c>
      <c r="L190" s="88" t="s">
        <v>17</v>
      </c>
      <c r="M190" s="88" t="s">
        <v>20</v>
      </c>
    </row>
    <row r="191" spans="2:13">
      <c r="B191" s="91" t="s">
        <v>154</v>
      </c>
      <c r="C191" s="4" t="s">
        <v>24</v>
      </c>
      <c r="D191" s="4" t="s">
        <v>14</v>
      </c>
      <c r="E191" s="4" t="s">
        <v>60</v>
      </c>
      <c r="F191" s="4" t="s">
        <v>25</v>
      </c>
      <c r="G191" s="4" t="s">
        <v>23</v>
      </c>
      <c r="H191" s="4" t="s">
        <v>61</v>
      </c>
      <c r="I191" s="63"/>
      <c r="J191" s="4" t="s">
        <v>18</v>
      </c>
      <c r="K191" s="4" t="s">
        <v>16</v>
      </c>
      <c r="L191" s="88" t="s">
        <v>11</v>
      </c>
      <c r="M191" s="88" t="s">
        <v>15</v>
      </c>
    </row>
    <row r="192" spans="2:13">
      <c r="B192" s="91" t="s">
        <v>163</v>
      </c>
      <c r="C192" s="4" t="s">
        <v>21</v>
      </c>
      <c r="D192" s="4" t="s">
        <v>28</v>
      </c>
      <c r="E192" s="4" t="s">
        <v>58</v>
      </c>
      <c r="F192" s="4" t="s">
        <v>22</v>
      </c>
      <c r="G192" s="4" t="s">
        <v>20</v>
      </c>
      <c r="H192" s="4" t="s">
        <v>59</v>
      </c>
      <c r="I192" s="63"/>
      <c r="J192" s="4" t="s">
        <v>16</v>
      </c>
      <c r="K192" s="4" t="s">
        <v>11</v>
      </c>
      <c r="L192" s="88" t="s">
        <v>9</v>
      </c>
      <c r="M192" s="88" t="s">
        <v>14</v>
      </c>
    </row>
    <row r="193" spans="2:13">
      <c r="B193" s="91" t="s">
        <v>172</v>
      </c>
      <c r="C193" s="4" t="s">
        <v>24</v>
      </c>
      <c r="D193" s="4" t="s">
        <v>14</v>
      </c>
      <c r="E193" s="4" t="s">
        <v>60</v>
      </c>
      <c r="F193" s="4" t="s">
        <v>25</v>
      </c>
      <c r="G193" s="4" t="s">
        <v>23</v>
      </c>
      <c r="H193" s="4" t="s">
        <v>61</v>
      </c>
      <c r="I193" s="63"/>
      <c r="J193" s="4" t="s">
        <v>27</v>
      </c>
      <c r="K193" s="4" t="s">
        <v>20</v>
      </c>
      <c r="L193" s="88" t="s">
        <v>19</v>
      </c>
      <c r="M193" s="88" t="s">
        <v>22</v>
      </c>
    </row>
    <row r="194" spans="2:13">
      <c r="B194" s="91" t="s">
        <v>181</v>
      </c>
      <c r="C194" s="4" t="s">
        <v>24</v>
      </c>
      <c r="D194" s="4" t="s">
        <v>14</v>
      </c>
      <c r="E194" s="4" t="s">
        <v>60</v>
      </c>
      <c r="F194" s="4" t="s">
        <v>25</v>
      </c>
      <c r="G194" s="4" t="s">
        <v>23</v>
      </c>
      <c r="H194" s="4" t="s">
        <v>61</v>
      </c>
      <c r="I194" s="63"/>
      <c r="J194" s="4" t="s">
        <v>27</v>
      </c>
      <c r="K194" s="4" t="s">
        <v>20</v>
      </c>
      <c r="L194" s="88" t="s">
        <v>19</v>
      </c>
      <c r="M194" s="88" t="s">
        <v>22</v>
      </c>
    </row>
    <row r="195" spans="2:13">
      <c r="B195" s="91" t="s">
        <v>190</v>
      </c>
      <c r="C195" s="4" t="s">
        <v>24</v>
      </c>
      <c r="D195" s="4" t="s">
        <v>14</v>
      </c>
      <c r="E195" s="4" t="s">
        <v>60</v>
      </c>
      <c r="F195" s="4" t="s">
        <v>25</v>
      </c>
      <c r="G195" s="4" t="s">
        <v>23</v>
      </c>
      <c r="H195" s="4" t="s">
        <v>61</v>
      </c>
      <c r="I195" s="63"/>
      <c r="J195" s="4" t="s">
        <v>27</v>
      </c>
      <c r="K195" s="4" t="s">
        <v>28</v>
      </c>
      <c r="L195" s="88" t="s">
        <v>19</v>
      </c>
      <c r="M195" s="88" t="s">
        <v>22</v>
      </c>
    </row>
    <row r="196" spans="2:13">
      <c r="B196" s="91" t="s">
        <v>199</v>
      </c>
      <c r="C196" s="4" t="s">
        <v>24</v>
      </c>
      <c r="D196" s="4" t="s">
        <v>14</v>
      </c>
      <c r="E196" s="4" t="s">
        <v>60</v>
      </c>
      <c r="F196" s="4" t="s">
        <v>25</v>
      </c>
      <c r="G196" s="4" t="s">
        <v>23</v>
      </c>
      <c r="H196" s="4" t="s">
        <v>61</v>
      </c>
      <c r="I196" s="63"/>
      <c r="J196" s="4" t="s">
        <v>27</v>
      </c>
      <c r="K196" s="4" t="s">
        <v>18</v>
      </c>
      <c r="L196" s="88" t="s">
        <v>19</v>
      </c>
      <c r="M196" s="88" t="s">
        <v>22</v>
      </c>
    </row>
    <row r="197" spans="2:13">
      <c r="B197" s="91" t="s">
        <v>208</v>
      </c>
      <c r="C197" s="4" t="s">
        <v>21</v>
      </c>
      <c r="D197" s="4" t="s">
        <v>28</v>
      </c>
      <c r="E197" s="4" t="s">
        <v>58</v>
      </c>
      <c r="F197" s="4" t="s">
        <v>22</v>
      </c>
      <c r="G197" s="4" t="s">
        <v>20</v>
      </c>
      <c r="H197" s="4" t="s">
        <v>59</v>
      </c>
      <c r="I197" s="63"/>
      <c r="J197" s="4" t="s">
        <v>14</v>
      </c>
      <c r="K197" s="4" t="s">
        <v>16</v>
      </c>
      <c r="L197" s="88" t="s">
        <v>11</v>
      </c>
      <c r="M197" s="88" t="s">
        <v>15</v>
      </c>
    </row>
    <row r="198" spans="2:13">
      <c r="B198" s="91" t="s">
        <v>217</v>
      </c>
      <c r="C198" s="4" t="s">
        <v>24</v>
      </c>
      <c r="D198" s="4" t="s">
        <v>14</v>
      </c>
      <c r="E198" s="4" t="s">
        <v>60</v>
      </c>
      <c r="F198" s="4" t="s">
        <v>25</v>
      </c>
      <c r="G198" s="4" t="s">
        <v>23</v>
      </c>
      <c r="H198" s="4" t="s">
        <v>61</v>
      </c>
      <c r="I198" s="63"/>
      <c r="J198" s="4" t="s">
        <v>18</v>
      </c>
      <c r="K198" s="4" t="s">
        <v>16</v>
      </c>
      <c r="L198" s="88" t="s">
        <v>11</v>
      </c>
      <c r="M198" s="88" t="s">
        <v>15</v>
      </c>
    </row>
    <row r="199" spans="2:13">
      <c r="B199" s="91" t="s">
        <v>226</v>
      </c>
      <c r="C199" s="4" t="s">
        <v>24</v>
      </c>
      <c r="D199" s="4" t="s">
        <v>14</v>
      </c>
      <c r="E199" s="4" t="s">
        <v>60</v>
      </c>
      <c r="F199" s="4" t="s">
        <v>25</v>
      </c>
      <c r="G199" s="4" t="s">
        <v>23</v>
      </c>
      <c r="H199" s="4" t="s">
        <v>61</v>
      </c>
      <c r="I199" s="63"/>
      <c r="J199" s="4" t="s">
        <v>18</v>
      </c>
      <c r="K199" s="4" t="s">
        <v>16</v>
      </c>
      <c r="L199" s="88" t="s">
        <v>11</v>
      </c>
      <c r="M199" s="88" t="s">
        <v>15</v>
      </c>
    </row>
    <row r="200" spans="2:13">
      <c r="B200" s="91" t="s">
        <v>235</v>
      </c>
      <c r="C200" s="4" t="s">
        <v>21</v>
      </c>
      <c r="D200" s="4" t="s">
        <v>28</v>
      </c>
      <c r="E200" s="4" t="s">
        <v>58</v>
      </c>
      <c r="F200" s="4" t="s">
        <v>22</v>
      </c>
      <c r="G200" s="4" t="s">
        <v>20</v>
      </c>
      <c r="H200" s="4" t="s">
        <v>59</v>
      </c>
      <c r="I200" s="63"/>
      <c r="J200" s="4" t="s">
        <v>13</v>
      </c>
      <c r="K200" s="4" t="s">
        <v>14</v>
      </c>
      <c r="L200" s="88" t="s">
        <v>10</v>
      </c>
      <c r="M200" s="88" t="s">
        <v>25</v>
      </c>
    </row>
    <row r="201" spans="2:13" ht="18.600000000000001" thickBot="1">
      <c r="B201" s="93" t="s">
        <v>242</v>
      </c>
      <c r="C201" s="4" t="s">
        <v>21</v>
      </c>
      <c r="D201" s="4" t="s">
        <v>28</v>
      </c>
      <c r="E201" s="4" t="s">
        <v>58</v>
      </c>
      <c r="F201" s="4" t="s">
        <v>22</v>
      </c>
      <c r="G201" s="4" t="s">
        <v>20</v>
      </c>
      <c r="H201" s="4" t="s">
        <v>59</v>
      </c>
      <c r="I201" s="63"/>
      <c r="J201" s="4" t="s">
        <v>26</v>
      </c>
      <c r="K201" s="4" t="s">
        <v>25</v>
      </c>
      <c r="L201" s="88" t="s">
        <v>9</v>
      </c>
      <c r="M201" s="88" t="s">
        <v>14</v>
      </c>
    </row>
    <row r="202" spans="2:13">
      <c r="B202" s="91" t="s">
        <v>84</v>
      </c>
      <c r="C202" s="4" t="s">
        <v>21</v>
      </c>
      <c r="D202" s="4" t="s">
        <v>28</v>
      </c>
      <c r="E202" s="4" t="s">
        <v>58</v>
      </c>
      <c r="F202" s="4" t="s">
        <v>22</v>
      </c>
      <c r="G202" s="4" t="s">
        <v>20</v>
      </c>
      <c r="H202" s="4" t="s">
        <v>59</v>
      </c>
      <c r="I202" s="63"/>
      <c r="J202" s="4" t="s">
        <v>13</v>
      </c>
      <c r="K202" s="4" t="s">
        <v>11</v>
      </c>
      <c r="L202" s="88" t="s">
        <v>26</v>
      </c>
      <c r="M202" s="88" t="s">
        <v>24</v>
      </c>
    </row>
    <row r="203" spans="2:13">
      <c r="B203" s="91" t="s">
        <v>93</v>
      </c>
      <c r="C203" s="4" t="s">
        <v>21</v>
      </c>
      <c r="D203" s="4" t="s">
        <v>28</v>
      </c>
      <c r="E203" s="4" t="s">
        <v>58</v>
      </c>
      <c r="F203" s="4" t="s">
        <v>22</v>
      </c>
      <c r="G203" s="4" t="s">
        <v>20</v>
      </c>
      <c r="H203" s="4" t="s">
        <v>59</v>
      </c>
      <c r="I203" s="63"/>
      <c r="J203" s="4" t="s">
        <v>23</v>
      </c>
      <c r="K203" s="4" t="s">
        <v>13</v>
      </c>
      <c r="L203" s="88" t="s">
        <v>10</v>
      </c>
      <c r="M203" s="88" t="s">
        <v>25</v>
      </c>
    </row>
    <row r="204" spans="2:13">
      <c r="B204" s="91" t="s">
        <v>102</v>
      </c>
      <c r="C204" s="4" t="s">
        <v>21</v>
      </c>
      <c r="D204" s="4" t="s">
        <v>28</v>
      </c>
      <c r="E204" s="4" t="s">
        <v>58</v>
      </c>
      <c r="F204" s="4" t="s">
        <v>22</v>
      </c>
      <c r="G204" s="4" t="s">
        <v>20</v>
      </c>
      <c r="H204" s="4" t="s">
        <v>59</v>
      </c>
      <c r="I204" s="63"/>
      <c r="J204" s="4" t="s">
        <v>11</v>
      </c>
      <c r="K204" s="4" t="s">
        <v>12</v>
      </c>
      <c r="L204" s="88" t="s">
        <v>26</v>
      </c>
      <c r="M204" s="88" t="s">
        <v>24</v>
      </c>
    </row>
    <row r="205" spans="2:13">
      <c r="B205" s="91" t="s">
        <v>111</v>
      </c>
      <c r="C205" s="4" t="s">
        <v>24</v>
      </c>
      <c r="D205" s="4" t="s">
        <v>14</v>
      </c>
      <c r="E205" s="4" t="s">
        <v>60</v>
      </c>
      <c r="F205" s="4" t="s">
        <v>25</v>
      </c>
      <c r="G205" s="4" t="s">
        <v>23</v>
      </c>
      <c r="H205" s="4" t="s">
        <v>61</v>
      </c>
      <c r="I205" s="63"/>
      <c r="J205" s="4" t="s">
        <v>27</v>
      </c>
      <c r="K205" s="4" t="s">
        <v>11</v>
      </c>
      <c r="L205" s="88" t="s">
        <v>12</v>
      </c>
      <c r="M205" s="88" t="s">
        <v>16</v>
      </c>
    </row>
    <row r="206" spans="2:13">
      <c r="B206" s="91" t="s">
        <v>120</v>
      </c>
      <c r="C206" s="4" t="s">
        <v>21</v>
      </c>
      <c r="D206" s="4" t="s">
        <v>28</v>
      </c>
      <c r="E206" s="4" t="s">
        <v>58</v>
      </c>
      <c r="F206" s="4" t="s">
        <v>22</v>
      </c>
      <c r="G206" s="4" t="s">
        <v>20</v>
      </c>
      <c r="H206" s="4" t="s">
        <v>59</v>
      </c>
      <c r="I206" s="63"/>
      <c r="J206" s="4" t="s">
        <v>9</v>
      </c>
      <c r="K206" s="4" t="s">
        <v>10</v>
      </c>
      <c r="L206" s="88" t="s">
        <v>12</v>
      </c>
      <c r="M206" s="88" t="s">
        <v>16</v>
      </c>
    </row>
    <row r="207" spans="2:13">
      <c r="B207" s="91" t="s">
        <v>128</v>
      </c>
      <c r="C207" s="4" t="s">
        <v>24</v>
      </c>
      <c r="D207" s="4" t="s">
        <v>14</v>
      </c>
      <c r="E207" s="4" t="s">
        <v>60</v>
      </c>
      <c r="F207" s="4" t="s">
        <v>25</v>
      </c>
      <c r="G207" s="4" t="s">
        <v>23</v>
      </c>
      <c r="H207" s="4" t="s">
        <v>61</v>
      </c>
      <c r="I207" s="63"/>
      <c r="J207" s="4" t="s">
        <v>28</v>
      </c>
      <c r="K207" s="4" t="s">
        <v>21</v>
      </c>
      <c r="L207" s="88" t="s">
        <v>19</v>
      </c>
      <c r="M207" s="88" t="s">
        <v>22</v>
      </c>
    </row>
    <row r="208" spans="2:13">
      <c r="B208" s="91" t="s">
        <v>137</v>
      </c>
      <c r="C208" s="4" t="s">
        <v>24</v>
      </c>
      <c r="D208" s="4" t="s">
        <v>14</v>
      </c>
      <c r="E208" s="4" t="s">
        <v>60</v>
      </c>
      <c r="F208" s="4" t="s">
        <v>25</v>
      </c>
      <c r="G208" s="4" t="s">
        <v>23</v>
      </c>
      <c r="H208" s="4" t="s">
        <v>61</v>
      </c>
      <c r="I208" s="63"/>
      <c r="J208" s="4" t="s">
        <v>28</v>
      </c>
      <c r="K208" s="4" t="s">
        <v>21</v>
      </c>
      <c r="L208" s="88" t="s">
        <v>19</v>
      </c>
      <c r="M208" s="88" t="s">
        <v>22</v>
      </c>
    </row>
    <row r="209" spans="2:13">
      <c r="B209" s="91" t="s">
        <v>146</v>
      </c>
      <c r="C209" s="4" t="s">
        <v>24</v>
      </c>
      <c r="D209" s="4" t="s">
        <v>14</v>
      </c>
      <c r="E209" s="4" t="s">
        <v>60</v>
      </c>
      <c r="F209" s="4" t="s">
        <v>25</v>
      </c>
      <c r="G209" s="4" t="s">
        <v>23</v>
      </c>
      <c r="H209" s="4" t="s">
        <v>61</v>
      </c>
      <c r="I209" s="63"/>
      <c r="J209" s="4" t="s">
        <v>28</v>
      </c>
      <c r="K209" s="4" t="s">
        <v>21</v>
      </c>
      <c r="L209" s="88" t="s">
        <v>19</v>
      </c>
      <c r="M209" s="88" t="s">
        <v>22</v>
      </c>
    </row>
    <row r="210" spans="2:13">
      <c r="B210" s="91" t="s">
        <v>155</v>
      </c>
      <c r="C210" s="4" t="s">
        <v>24</v>
      </c>
      <c r="D210" s="4" t="s">
        <v>14</v>
      </c>
      <c r="E210" s="4" t="s">
        <v>60</v>
      </c>
      <c r="F210" s="4" t="s">
        <v>25</v>
      </c>
      <c r="G210" s="4" t="s">
        <v>23</v>
      </c>
      <c r="H210" s="4" t="s">
        <v>61</v>
      </c>
      <c r="I210" s="63"/>
      <c r="J210" s="4" t="s">
        <v>28</v>
      </c>
      <c r="K210" s="4" t="s">
        <v>21</v>
      </c>
      <c r="L210" s="88" t="s">
        <v>19</v>
      </c>
      <c r="M210" s="88" t="s">
        <v>22</v>
      </c>
    </row>
    <row r="211" spans="2:13">
      <c r="B211" s="91" t="s">
        <v>164</v>
      </c>
      <c r="C211" s="4" t="s">
        <v>24</v>
      </c>
      <c r="D211" s="4" t="s">
        <v>14</v>
      </c>
      <c r="E211" s="4" t="s">
        <v>60</v>
      </c>
      <c r="F211" s="4" t="s">
        <v>25</v>
      </c>
      <c r="G211" s="4" t="s">
        <v>23</v>
      </c>
      <c r="H211" s="4" t="s">
        <v>61</v>
      </c>
      <c r="I211" s="63"/>
      <c r="J211" s="4" t="s">
        <v>28</v>
      </c>
      <c r="K211" s="4" t="s">
        <v>21</v>
      </c>
      <c r="L211" s="88" t="s">
        <v>19</v>
      </c>
      <c r="M211" s="88" t="s">
        <v>22</v>
      </c>
    </row>
    <row r="212" spans="2:13">
      <c r="B212" s="91" t="s">
        <v>173</v>
      </c>
      <c r="C212" s="4" t="s">
        <v>24</v>
      </c>
      <c r="D212" s="4" t="s">
        <v>14</v>
      </c>
      <c r="E212" s="4" t="s">
        <v>60</v>
      </c>
      <c r="F212" s="4" t="s">
        <v>25</v>
      </c>
      <c r="G212" s="4" t="s">
        <v>23</v>
      </c>
      <c r="H212" s="4" t="s">
        <v>61</v>
      </c>
      <c r="I212" s="63"/>
      <c r="J212" s="4" t="s">
        <v>28</v>
      </c>
      <c r="K212" s="4" t="s">
        <v>21</v>
      </c>
      <c r="L212" s="88" t="s">
        <v>19</v>
      </c>
      <c r="M212" s="88" t="s">
        <v>22</v>
      </c>
    </row>
    <row r="213" spans="2:13">
      <c r="B213" s="91" t="s">
        <v>182</v>
      </c>
      <c r="C213" s="4" t="s">
        <v>24</v>
      </c>
      <c r="D213" s="4" t="s">
        <v>14</v>
      </c>
      <c r="E213" s="4" t="s">
        <v>60</v>
      </c>
      <c r="F213" s="4" t="s">
        <v>25</v>
      </c>
      <c r="G213" s="4" t="s">
        <v>23</v>
      </c>
      <c r="H213" s="4" t="s">
        <v>61</v>
      </c>
      <c r="I213" s="63"/>
      <c r="J213" s="4" t="s">
        <v>20</v>
      </c>
      <c r="K213" s="4" t="s">
        <v>17</v>
      </c>
      <c r="L213" s="88" t="s">
        <v>27</v>
      </c>
      <c r="M213" s="88" t="s">
        <v>28</v>
      </c>
    </row>
    <row r="214" spans="2:13">
      <c r="B214" s="91" t="s">
        <v>191</v>
      </c>
      <c r="C214" s="4" t="s">
        <v>24</v>
      </c>
      <c r="D214" s="4" t="s">
        <v>14</v>
      </c>
      <c r="E214" s="4" t="s">
        <v>60</v>
      </c>
      <c r="F214" s="4" t="s">
        <v>25</v>
      </c>
      <c r="G214" s="4" t="s">
        <v>23</v>
      </c>
      <c r="H214" s="4" t="s">
        <v>61</v>
      </c>
      <c r="I214" s="63"/>
      <c r="J214" s="4" t="s">
        <v>20</v>
      </c>
      <c r="K214" s="4" t="s">
        <v>17</v>
      </c>
      <c r="L214" s="88" t="s">
        <v>27</v>
      </c>
      <c r="M214" s="88" t="s">
        <v>28</v>
      </c>
    </row>
    <row r="215" spans="2:13">
      <c r="B215" s="91" t="s">
        <v>200</v>
      </c>
      <c r="C215" s="4" t="s">
        <v>24</v>
      </c>
      <c r="D215" s="4" t="s">
        <v>14</v>
      </c>
      <c r="E215" s="4" t="s">
        <v>60</v>
      </c>
      <c r="F215" s="4" t="s">
        <v>25</v>
      </c>
      <c r="G215" s="4" t="s">
        <v>23</v>
      </c>
      <c r="H215" s="4" t="s">
        <v>61</v>
      </c>
      <c r="I215" s="63"/>
      <c r="J215" s="4" t="s">
        <v>20</v>
      </c>
      <c r="K215" s="4" t="s">
        <v>17</v>
      </c>
      <c r="L215" s="88" t="s">
        <v>27</v>
      </c>
      <c r="M215" s="88" t="s">
        <v>28</v>
      </c>
    </row>
    <row r="216" spans="2:13">
      <c r="B216" s="91" t="s">
        <v>209</v>
      </c>
      <c r="C216" s="4" t="s">
        <v>24</v>
      </c>
      <c r="D216" s="4" t="s">
        <v>14</v>
      </c>
      <c r="E216" s="4" t="s">
        <v>60</v>
      </c>
      <c r="F216" s="4" t="s">
        <v>25</v>
      </c>
      <c r="G216" s="4" t="s">
        <v>23</v>
      </c>
      <c r="H216" s="4" t="s">
        <v>61</v>
      </c>
      <c r="I216" s="63"/>
      <c r="J216" s="4" t="s">
        <v>20</v>
      </c>
      <c r="K216" s="4" t="s">
        <v>17</v>
      </c>
      <c r="L216" s="88" t="s">
        <v>27</v>
      </c>
      <c r="M216" s="88" t="s">
        <v>28</v>
      </c>
    </row>
    <row r="217" spans="2:13">
      <c r="B217" s="91" t="s">
        <v>218</v>
      </c>
      <c r="C217" s="4" t="s">
        <v>24</v>
      </c>
      <c r="D217" s="4" t="s">
        <v>14</v>
      </c>
      <c r="E217" s="4" t="s">
        <v>60</v>
      </c>
      <c r="F217" s="4" t="s">
        <v>25</v>
      </c>
      <c r="G217" s="4" t="s">
        <v>23</v>
      </c>
      <c r="H217" s="4" t="s">
        <v>61</v>
      </c>
      <c r="I217" s="63"/>
      <c r="J217" s="4" t="s">
        <v>20</v>
      </c>
      <c r="K217" s="4" t="s">
        <v>17</v>
      </c>
      <c r="L217" s="88" t="s">
        <v>27</v>
      </c>
      <c r="M217" s="88" t="s">
        <v>28</v>
      </c>
    </row>
    <row r="218" spans="2:13">
      <c r="B218" s="91" t="s">
        <v>227</v>
      </c>
      <c r="C218" s="4" t="s">
        <v>24</v>
      </c>
      <c r="D218" s="4" t="s">
        <v>14</v>
      </c>
      <c r="E218" s="4" t="s">
        <v>60</v>
      </c>
      <c r="F218" s="4" t="s">
        <v>25</v>
      </c>
      <c r="G218" s="4" t="s">
        <v>23</v>
      </c>
      <c r="H218" s="4" t="s">
        <v>61</v>
      </c>
      <c r="I218" s="63"/>
      <c r="J218" s="4" t="s">
        <v>20</v>
      </c>
      <c r="K218" s="4" t="s">
        <v>17</v>
      </c>
      <c r="L218" s="88" t="s">
        <v>27</v>
      </c>
      <c r="M218" s="88" t="s">
        <v>28</v>
      </c>
    </row>
    <row r="219" spans="2:13">
      <c r="B219" s="91" t="s">
        <v>236</v>
      </c>
      <c r="C219" s="4" t="s">
        <v>21</v>
      </c>
      <c r="D219" s="4" t="s">
        <v>28</v>
      </c>
      <c r="E219" s="4" t="s">
        <v>58</v>
      </c>
      <c r="F219" s="4" t="s">
        <v>22</v>
      </c>
      <c r="G219" s="4" t="s">
        <v>20</v>
      </c>
      <c r="H219" s="4" t="s">
        <v>59</v>
      </c>
      <c r="I219" s="63"/>
      <c r="J219" s="4" t="s">
        <v>26</v>
      </c>
      <c r="K219" s="4" t="s">
        <v>12</v>
      </c>
      <c r="L219" s="88" t="s">
        <v>9</v>
      </c>
      <c r="M219" s="88" t="s">
        <v>14</v>
      </c>
    </row>
    <row r="220" spans="2:13">
      <c r="B220" s="91" t="s">
        <v>243</v>
      </c>
      <c r="C220" s="4" t="s">
        <v>21</v>
      </c>
      <c r="D220" s="4" t="s">
        <v>28</v>
      </c>
      <c r="E220" s="4" t="s">
        <v>58</v>
      </c>
      <c r="F220" s="4" t="s">
        <v>22</v>
      </c>
      <c r="G220" s="4" t="s">
        <v>20</v>
      </c>
      <c r="H220" s="4" t="s">
        <v>59</v>
      </c>
      <c r="I220" s="63"/>
      <c r="J220" s="4" t="s">
        <v>26</v>
      </c>
      <c r="K220" s="4" t="s">
        <v>25</v>
      </c>
      <c r="L220" s="88" t="s">
        <v>9</v>
      </c>
      <c r="M220" s="88" t="s">
        <v>14</v>
      </c>
    </row>
    <row r="221" spans="2:13">
      <c r="B221" s="91" t="s">
        <v>249</v>
      </c>
      <c r="C221" s="4" t="s">
        <v>21</v>
      </c>
      <c r="D221" s="4" t="s">
        <v>28</v>
      </c>
      <c r="E221" s="4" t="s">
        <v>58</v>
      </c>
      <c r="F221" s="4" t="s">
        <v>22</v>
      </c>
      <c r="G221" s="4" t="s">
        <v>20</v>
      </c>
      <c r="H221" s="4" t="s">
        <v>59</v>
      </c>
      <c r="I221" s="63"/>
      <c r="J221" s="4" t="s">
        <v>10</v>
      </c>
      <c r="K221" s="4" t="s">
        <v>15</v>
      </c>
      <c r="L221" s="88" t="s">
        <v>13</v>
      </c>
      <c r="M221" s="88" t="s">
        <v>23</v>
      </c>
    </row>
    <row r="222" spans="2:13">
      <c r="B222" s="91" t="s">
        <v>255</v>
      </c>
      <c r="C222" s="4" t="s">
        <v>21</v>
      </c>
      <c r="D222" s="4" t="s">
        <v>28</v>
      </c>
      <c r="E222" s="4" t="s">
        <v>58</v>
      </c>
      <c r="F222" s="4" t="s">
        <v>22</v>
      </c>
      <c r="G222" s="4" t="s">
        <v>20</v>
      </c>
      <c r="H222" s="4" t="s">
        <v>59</v>
      </c>
      <c r="I222" s="63"/>
      <c r="J222" s="4" t="s">
        <v>10</v>
      </c>
      <c r="K222" s="4" t="s">
        <v>15</v>
      </c>
      <c r="L222" s="88" t="s">
        <v>13</v>
      </c>
      <c r="M222" s="88" t="s">
        <v>23</v>
      </c>
    </row>
    <row r="223" spans="2:13">
      <c r="B223" s="91" t="s">
        <v>261</v>
      </c>
      <c r="C223" s="4" t="s">
        <v>21</v>
      </c>
      <c r="D223" s="4" t="s">
        <v>28</v>
      </c>
      <c r="E223" s="4" t="s">
        <v>58</v>
      </c>
      <c r="F223" s="4" t="s">
        <v>22</v>
      </c>
      <c r="G223" s="4" t="s">
        <v>20</v>
      </c>
      <c r="H223" s="4" t="s">
        <v>59</v>
      </c>
      <c r="I223" s="63"/>
      <c r="J223" s="4" t="s">
        <v>10</v>
      </c>
      <c r="K223" s="4" t="s">
        <v>15</v>
      </c>
      <c r="L223" s="88" t="s">
        <v>13</v>
      </c>
      <c r="M223" s="88" t="s">
        <v>23</v>
      </c>
    </row>
    <row r="224" spans="2:13">
      <c r="B224" s="91" t="s">
        <v>266</v>
      </c>
      <c r="C224" s="4" t="s">
        <v>21</v>
      </c>
      <c r="D224" s="4" t="s">
        <v>28</v>
      </c>
      <c r="E224" s="4" t="s">
        <v>58</v>
      </c>
      <c r="F224" s="4" t="s">
        <v>22</v>
      </c>
      <c r="G224" s="4" t="s">
        <v>20</v>
      </c>
      <c r="H224" s="4" t="s">
        <v>59</v>
      </c>
      <c r="I224" s="63"/>
      <c r="J224" s="4" t="s">
        <v>10</v>
      </c>
      <c r="K224" s="4" t="s">
        <v>15</v>
      </c>
      <c r="L224" s="88" t="s">
        <v>13</v>
      </c>
      <c r="M224" s="88" t="s">
        <v>23</v>
      </c>
    </row>
    <row r="225" spans="2:13">
      <c r="B225" s="91" t="s">
        <v>271</v>
      </c>
      <c r="C225" s="4" t="s">
        <v>21</v>
      </c>
      <c r="D225" s="4" t="s">
        <v>28</v>
      </c>
      <c r="E225" s="4" t="s">
        <v>58</v>
      </c>
      <c r="F225" s="4" t="s">
        <v>22</v>
      </c>
      <c r="G225" s="4" t="s">
        <v>20</v>
      </c>
      <c r="H225" s="4" t="s">
        <v>59</v>
      </c>
      <c r="I225" s="63"/>
      <c r="J225" s="4" t="s">
        <v>10</v>
      </c>
      <c r="K225" s="4" t="s">
        <v>15</v>
      </c>
      <c r="L225" s="88" t="s">
        <v>13</v>
      </c>
      <c r="M225" s="88" t="s">
        <v>23</v>
      </c>
    </row>
    <row r="226" spans="2:13">
      <c r="B226" s="91" t="s">
        <v>276</v>
      </c>
      <c r="C226" s="4" t="s">
        <v>21</v>
      </c>
      <c r="D226" s="4" t="s">
        <v>28</v>
      </c>
      <c r="E226" s="4" t="s">
        <v>58</v>
      </c>
      <c r="F226" s="4" t="s">
        <v>22</v>
      </c>
      <c r="G226" s="4" t="s">
        <v>20</v>
      </c>
      <c r="H226" s="4" t="s">
        <v>59</v>
      </c>
      <c r="I226" s="63"/>
      <c r="J226" s="4" t="s">
        <v>10</v>
      </c>
      <c r="K226" s="4" t="s">
        <v>15</v>
      </c>
      <c r="L226" s="88" t="s">
        <v>13</v>
      </c>
      <c r="M226" s="88" t="s">
        <v>23</v>
      </c>
    </row>
    <row r="227" spans="2:13">
      <c r="B227" s="91" t="s">
        <v>281</v>
      </c>
      <c r="C227" s="4" t="s">
        <v>24</v>
      </c>
      <c r="D227" s="4" t="s">
        <v>14</v>
      </c>
      <c r="E227" s="4" t="s">
        <v>60</v>
      </c>
      <c r="F227" s="4" t="s">
        <v>25</v>
      </c>
      <c r="G227" s="4" t="s">
        <v>23</v>
      </c>
      <c r="H227" s="4" t="s">
        <v>61</v>
      </c>
      <c r="I227" s="63"/>
      <c r="J227" s="4" t="s">
        <v>21</v>
      </c>
      <c r="K227" s="4" t="s">
        <v>16</v>
      </c>
      <c r="L227" s="88" t="s">
        <v>11</v>
      </c>
      <c r="M227" s="88" t="s">
        <v>15</v>
      </c>
    </row>
    <row r="228" spans="2:13">
      <c r="B228" s="91" t="s">
        <v>286</v>
      </c>
      <c r="C228" s="4" t="s">
        <v>24</v>
      </c>
      <c r="D228" s="4" t="s">
        <v>14</v>
      </c>
      <c r="E228" s="4" t="s">
        <v>60</v>
      </c>
      <c r="F228" s="4" t="s">
        <v>25</v>
      </c>
      <c r="G228" s="4" t="s">
        <v>23</v>
      </c>
      <c r="H228" s="4" t="s">
        <v>61</v>
      </c>
      <c r="I228" s="63"/>
      <c r="J228" s="4" t="s">
        <v>21</v>
      </c>
      <c r="K228" s="4" t="s">
        <v>16</v>
      </c>
      <c r="L228" s="88" t="s">
        <v>11</v>
      </c>
      <c r="M228" s="88" t="s">
        <v>15</v>
      </c>
    </row>
    <row r="229" spans="2:13">
      <c r="B229" s="91" t="s">
        <v>290</v>
      </c>
      <c r="C229" s="4" t="s">
        <v>24</v>
      </c>
      <c r="D229" s="4" t="s">
        <v>14</v>
      </c>
      <c r="E229" s="4" t="s">
        <v>60</v>
      </c>
      <c r="F229" s="4" t="s">
        <v>25</v>
      </c>
      <c r="G229" s="4" t="s">
        <v>23</v>
      </c>
      <c r="H229" s="4" t="s">
        <v>61</v>
      </c>
      <c r="I229" s="63"/>
      <c r="J229" s="4" t="s">
        <v>21</v>
      </c>
      <c r="K229" s="4" t="s">
        <v>16</v>
      </c>
      <c r="L229" s="88" t="s">
        <v>11</v>
      </c>
      <c r="M229" s="88" t="s">
        <v>15</v>
      </c>
    </row>
    <row r="230" spans="2:13">
      <c r="B230" s="91" t="s">
        <v>294</v>
      </c>
      <c r="C230" s="4" t="s">
        <v>24</v>
      </c>
      <c r="D230" s="4" t="s">
        <v>14</v>
      </c>
      <c r="E230" s="4" t="s">
        <v>60</v>
      </c>
      <c r="F230" s="4" t="s">
        <v>25</v>
      </c>
      <c r="G230" s="4" t="s">
        <v>23</v>
      </c>
      <c r="H230" s="4" t="s">
        <v>61</v>
      </c>
      <c r="I230" s="63"/>
      <c r="J230" s="4" t="s">
        <v>21</v>
      </c>
      <c r="K230" s="4" t="s">
        <v>16</v>
      </c>
      <c r="L230" s="88" t="s">
        <v>11</v>
      </c>
      <c r="M230" s="88" t="s">
        <v>15</v>
      </c>
    </row>
    <row r="231" spans="2:13">
      <c r="B231" s="91" t="s">
        <v>298</v>
      </c>
      <c r="C231" s="4" t="s">
        <v>24</v>
      </c>
      <c r="D231" s="4" t="s">
        <v>14</v>
      </c>
      <c r="E231" s="4" t="s">
        <v>60</v>
      </c>
      <c r="F231" s="4" t="s">
        <v>25</v>
      </c>
      <c r="G231" s="4" t="s">
        <v>23</v>
      </c>
      <c r="H231" s="4" t="s">
        <v>61</v>
      </c>
      <c r="I231" s="63"/>
      <c r="J231" s="4" t="s">
        <v>21</v>
      </c>
      <c r="K231" s="4" t="s">
        <v>16</v>
      </c>
      <c r="L231" s="88" t="s">
        <v>11</v>
      </c>
      <c r="M231" s="88" t="s">
        <v>15</v>
      </c>
    </row>
    <row r="232" spans="2:13">
      <c r="B232" s="91" t="s">
        <v>303</v>
      </c>
      <c r="C232" s="4" t="s">
        <v>24</v>
      </c>
      <c r="D232" s="4" t="s">
        <v>14</v>
      </c>
      <c r="E232" s="4" t="s">
        <v>60</v>
      </c>
      <c r="F232" s="4" t="s">
        <v>25</v>
      </c>
      <c r="G232" s="4" t="s">
        <v>23</v>
      </c>
      <c r="H232" s="4" t="s">
        <v>61</v>
      </c>
      <c r="I232" s="63"/>
      <c r="J232" s="4" t="s">
        <v>21</v>
      </c>
      <c r="K232" s="4" t="s">
        <v>16</v>
      </c>
      <c r="L232" s="88" t="s">
        <v>11</v>
      </c>
      <c r="M232" s="88" t="s">
        <v>15</v>
      </c>
    </row>
    <row r="233" spans="2:13">
      <c r="B233" s="91" t="s">
        <v>307</v>
      </c>
      <c r="C233" s="4" t="s">
        <v>21</v>
      </c>
      <c r="D233" s="4" t="s">
        <v>28</v>
      </c>
      <c r="E233" s="4" t="s">
        <v>58</v>
      </c>
      <c r="F233" s="4" t="s">
        <v>22</v>
      </c>
      <c r="G233" s="4" t="s">
        <v>20</v>
      </c>
      <c r="H233" s="4" t="s">
        <v>59</v>
      </c>
      <c r="I233" s="63"/>
      <c r="J233" s="4" t="s">
        <v>10</v>
      </c>
      <c r="K233" s="4" t="s">
        <v>11</v>
      </c>
      <c r="L233" s="88" t="s">
        <v>13</v>
      </c>
      <c r="M233" s="88" t="s">
        <v>23</v>
      </c>
    </row>
    <row r="234" spans="2:13">
      <c r="B234" s="91" t="s">
        <v>312</v>
      </c>
      <c r="C234" s="4" t="s">
        <v>21</v>
      </c>
      <c r="D234" s="4" t="s">
        <v>28</v>
      </c>
      <c r="E234" s="4" t="s">
        <v>58</v>
      </c>
      <c r="F234" s="4" t="s">
        <v>22</v>
      </c>
      <c r="G234" s="4" t="s">
        <v>20</v>
      </c>
      <c r="H234" s="4" t="s">
        <v>59</v>
      </c>
      <c r="I234" s="63"/>
      <c r="J234" s="4" t="s">
        <v>10</v>
      </c>
      <c r="K234" s="4" t="s">
        <v>11</v>
      </c>
      <c r="L234" s="88" t="s">
        <v>13</v>
      </c>
      <c r="M234" s="88" t="s">
        <v>23</v>
      </c>
    </row>
    <row r="235" spans="2:13">
      <c r="B235" s="91" t="s">
        <v>316</v>
      </c>
      <c r="C235" s="4" t="s">
        <v>21</v>
      </c>
      <c r="D235" s="4" t="s">
        <v>28</v>
      </c>
      <c r="E235" s="4" t="s">
        <v>58</v>
      </c>
      <c r="F235" s="4" t="s">
        <v>22</v>
      </c>
      <c r="G235" s="4" t="s">
        <v>20</v>
      </c>
      <c r="H235" s="4" t="s">
        <v>59</v>
      </c>
      <c r="I235" s="63"/>
      <c r="J235" s="4" t="s">
        <v>10</v>
      </c>
      <c r="K235" s="4" t="s">
        <v>11</v>
      </c>
      <c r="L235" s="88" t="s">
        <v>13</v>
      </c>
      <c r="M235" s="88" t="s">
        <v>23</v>
      </c>
    </row>
    <row r="236" spans="2:13">
      <c r="B236" s="91" t="s">
        <v>319</v>
      </c>
      <c r="C236" s="4" t="s">
        <v>21</v>
      </c>
      <c r="D236" s="4" t="s">
        <v>28</v>
      </c>
      <c r="E236" s="4" t="s">
        <v>58</v>
      </c>
      <c r="F236" s="4" t="s">
        <v>22</v>
      </c>
      <c r="G236" s="4" t="s">
        <v>20</v>
      </c>
      <c r="H236" s="4" t="s">
        <v>59</v>
      </c>
      <c r="I236" s="63"/>
      <c r="J236" s="4" t="s">
        <v>10</v>
      </c>
      <c r="K236" s="4" t="s">
        <v>11</v>
      </c>
      <c r="L236" s="88" t="s">
        <v>13</v>
      </c>
      <c r="M236" s="88" t="s">
        <v>23</v>
      </c>
    </row>
    <row r="237" spans="2:13">
      <c r="B237" s="91" t="s">
        <v>306</v>
      </c>
      <c r="C237" s="4" t="s">
        <v>21</v>
      </c>
      <c r="D237" s="4" t="s">
        <v>28</v>
      </c>
      <c r="E237" s="4" t="s">
        <v>58</v>
      </c>
      <c r="F237" s="4" t="s">
        <v>22</v>
      </c>
      <c r="G237" s="4" t="s">
        <v>20</v>
      </c>
      <c r="H237" s="4" t="s">
        <v>59</v>
      </c>
      <c r="I237" s="63"/>
      <c r="J237" s="4" t="s">
        <v>10</v>
      </c>
      <c r="K237" s="4" t="s">
        <v>11</v>
      </c>
      <c r="L237" s="88" t="s">
        <v>13</v>
      </c>
      <c r="M237" s="88" t="s">
        <v>23</v>
      </c>
    </row>
    <row r="238" spans="2:13">
      <c r="B238" s="91" t="s">
        <v>326</v>
      </c>
      <c r="C238" s="4" t="s">
        <v>24</v>
      </c>
      <c r="D238" s="4" t="s">
        <v>14</v>
      </c>
      <c r="E238" s="4" t="s">
        <v>60</v>
      </c>
      <c r="F238" s="4" t="s">
        <v>25</v>
      </c>
      <c r="G238" s="4" t="s">
        <v>23</v>
      </c>
      <c r="H238" s="4" t="s">
        <v>61</v>
      </c>
      <c r="I238" s="63"/>
      <c r="J238" s="4" t="s">
        <v>16</v>
      </c>
      <c r="K238" s="4" t="s">
        <v>17</v>
      </c>
      <c r="L238" s="88" t="s">
        <v>18</v>
      </c>
      <c r="M238" s="88" t="s">
        <v>21</v>
      </c>
    </row>
    <row r="239" spans="2:13">
      <c r="B239" s="91" t="s">
        <v>330</v>
      </c>
      <c r="C239" s="4" t="s">
        <v>21</v>
      </c>
      <c r="D239" s="4" t="s">
        <v>28</v>
      </c>
      <c r="E239" s="4" t="s">
        <v>58</v>
      </c>
      <c r="F239" s="4" t="s">
        <v>22</v>
      </c>
      <c r="G239" s="4" t="s">
        <v>20</v>
      </c>
      <c r="H239" s="4" t="s">
        <v>59</v>
      </c>
      <c r="I239" s="63"/>
      <c r="J239" s="4" t="s">
        <v>26</v>
      </c>
      <c r="K239" s="4" t="s">
        <v>16</v>
      </c>
      <c r="L239" s="88" t="s">
        <v>9</v>
      </c>
      <c r="M239" s="88" t="s">
        <v>14</v>
      </c>
    </row>
    <row r="240" spans="2:13">
      <c r="B240" s="91" t="s">
        <v>333</v>
      </c>
      <c r="C240" s="4" t="s">
        <v>21</v>
      </c>
      <c r="D240" s="4" t="s">
        <v>28</v>
      </c>
      <c r="E240" s="4" t="s">
        <v>58</v>
      </c>
      <c r="F240" s="4" t="s">
        <v>22</v>
      </c>
      <c r="G240" s="4" t="s">
        <v>20</v>
      </c>
      <c r="H240" s="4" t="s">
        <v>59</v>
      </c>
      <c r="I240" s="63"/>
      <c r="J240" s="4" t="s">
        <v>26</v>
      </c>
      <c r="K240" s="4" t="s">
        <v>16</v>
      </c>
      <c r="L240" s="88" t="s">
        <v>9</v>
      </c>
      <c r="M240" s="88" t="s">
        <v>14</v>
      </c>
    </row>
    <row r="241" spans="2:13">
      <c r="B241" s="91" t="s">
        <v>336</v>
      </c>
      <c r="C241" s="4" t="s">
        <v>21</v>
      </c>
      <c r="D241" s="4" t="s">
        <v>28</v>
      </c>
      <c r="E241" s="4" t="s">
        <v>58</v>
      </c>
      <c r="F241" s="4" t="s">
        <v>22</v>
      </c>
      <c r="G241" s="4" t="s">
        <v>20</v>
      </c>
      <c r="H241" s="4" t="s">
        <v>59</v>
      </c>
      <c r="I241" s="63"/>
      <c r="J241" s="4" t="s">
        <v>26</v>
      </c>
      <c r="K241" s="4" t="s">
        <v>16</v>
      </c>
      <c r="L241" s="88" t="s">
        <v>9</v>
      </c>
      <c r="M241" s="88" t="s">
        <v>14</v>
      </c>
    </row>
    <row r="242" spans="2:13">
      <c r="B242" s="91" t="s">
        <v>339</v>
      </c>
      <c r="C242" s="4" t="s">
        <v>24</v>
      </c>
      <c r="D242" s="4" t="s">
        <v>14</v>
      </c>
      <c r="E242" s="4" t="s">
        <v>60</v>
      </c>
      <c r="F242" s="4" t="s">
        <v>25</v>
      </c>
      <c r="G242" s="4" t="s">
        <v>23</v>
      </c>
      <c r="H242" s="4" t="s">
        <v>61</v>
      </c>
      <c r="I242" s="63"/>
      <c r="J242" s="4" t="s">
        <v>22</v>
      </c>
      <c r="K242" s="4" t="s">
        <v>11</v>
      </c>
      <c r="L242" s="88" t="s">
        <v>17</v>
      </c>
      <c r="M242" s="88" t="s">
        <v>20</v>
      </c>
    </row>
    <row r="243" spans="2:13" ht="18.600000000000001" thickBot="1">
      <c r="B243" s="93" t="s">
        <v>341</v>
      </c>
      <c r="C243" s="4" t="s">
        <v>24</v>
      </c>
      <c r="D243" s="4" t="s">
        <v>14</v>
      </c>
      <c r="E243" s="4" t="s">
        <v>60</v>
      </c>
      <c r="F243" s="4" t="s">
        <v>25</v>
      </c>
      <c r="G243" s="4" t="s">
        <v>23</v>
      </c>
      <c r="H243" s="4" t="s">
        <v>61</v>
      </c>
      <c r="I243" s="63"/>
      <c r="J243" s="4" t="s">
        <v>22</v>
      </c>
      <c r="K243" s="4" t="s">
        <v>11</v>
      </c>
      <c r="L243" s="88" t="s">
        <v>17</v>
      </c>
      <c r="M243" s="88" t="s">
        <v>20</v>
      </c>
    </row>
    <row r="244" spans="2:13">
      <c r="B244" s="91" t="s">
        <v>85</v>
      </c>
      <c r="C244" s="4" t="s">
        <v>21</v>
      </c>
      <c r="D244" s="4" t="s">
        <v>28</v>
      </c>
      <c r="E244" s="4" t="s">
        <v>58</v>
      </c>
      <c r="F244" s="4" t="s">
        <v>22</v>
      </c>
      <c r="G244" s="4" t="s">
        <v>20</v>
      </c>
      <c r="H244" s="4" t="s">
        <v>59</v>
      </c>
      <c r="I244" s="63"/>
      <c r="J244" s="4" t="s">
        <v>11</v>
      </c>
      <c r="K244" s="4" t="s">
        <v>12</v>
      </c>
      <c r="L244" s="88" t="s">
        <v>13</v>
      </c>
      <c r="M244" s="88" t="s">
        <v>23</v>
      </c>
    </row>
    <row r="245" spans="2:13">
      <c r="B245" s="91" t="s">
        <v>94</v>
      </c>
      <c r="C245" s="4" t="s">
        <v>21</v>
      </c>
      <c r="D245" s="4" t="s">
        <v>28</v>
      </c>
      <c r="E245" s="4" t="s">
        <v>58</v>
      </c>
      <c r="F245" s="4" t="s">
        <v>22</v>
      </c>
      <c r="G245" s="4" t="s">
        <v>20</v>
      </c>
      <c r="H245" s="4" t="s">
        <v>59</v>
      </c>
      <c r="I245" s="63"/>
      <c r="J245" s="4" t="s">
        <v>11</v>
      </c>
      <c r="K245" s="4" t="s">
        <v>12</v>
      </c>
      <c r="L245" s="88" t="s">
        <v>13</v>
      </c>
      <c r="M245" s="88" t="s">
        <v>23</v>
      </c>
    </row>
    <row r="246" spans="2:13">
      <c r="B246" s="91" t="s">
        <v>103</v>
      </c>
      <c r="C246" s="4" t="s">
        <v>24</v>
      </c>
      <c r="D246" s="4" t="s">
        <v>14</v>
      </c>
      <c r="E246" s="4" t="s">
        <v>60</v>
      </c>
      <c r="F246" s="4" t="s">
        <v>25</v>
      </c>
      <c r="G246" s="4" t="s">
        <v>23</v>
      </c>
      <c r="H246" s="4" t="s">
        <v>61</v>
      </c>
      <c r="I246" s="63"/>
      <c r="J246" s="4" t="s">
        <v>12</v>
      </c>
      <c r="K246" s="4" t="s">
        <v>28</v>
      </c>
      <c r="L246" s="88" t="s">
        <v>18</v>
      </c>
      <c r="M246" s="88" t="s">
        <v>21</v>
      </c>
    </row>
    <row r="247" spans="2:13">
      <c r="B247" s="91" t="s">
        <v>112</v>
      </c>
      <c r="C247" s="4" t="s">
        <v>24</v>
      </c>
      <c r="D247" s="4" t="s">
        <v>14</v>
      </c>
      <c r="E247" s="4" t="s">
        <v>60</v>
      </c>
      <c r="F247" s="4" t="s">
        <v>25</v>
      </c>
      <c r="G247" s="4" t="s">
        <v>23</v>
      </c>
      <c r="H247" s="4" t="s">
        <v>61</v>
      </c>
      <c r="I247" s="63"/>
      <c r="J247" s="4" t="s">
        <v>28</v>
      </c>
      <c r="K247" s="4" t="s">
        <v>11</v>
      </c>
      <c r="L247" s="88" t="s">
        <v>12</v>
      </c>
      <c r="M247" s="88" t="s">
        <v>16</v>
      </c>
    </row>
    <row r="248" spans="2:13">
      <c r="B248" s="91" t="s">
        <v>121</v>
      </c>
      <c r="C248" s="4" t="s">
        <v>24</v>
      </c>
      <c r="D248" s="4" t="s">
        <v>14</v>
      </c>
      <c r="E248" s="4" t="s">
        <v>60</v>
      </c>
      <c r="F248" s="4" t="s">
        <v>25</v>
      </c>
      <c r="G248" s="4" t="s">
        <v>23</v>
      </c>
      <c r="H248" s="4" t="s">
        <v>61</v>
      </c>
      <c r="I248" s="63"/>
      <c r="J248" s="4" t="s">
        <v>27</v>
      </c>
      <c r="K248" s="4" t="s">
        <v>11</v>
      </c>
      <c r="L248" s="88" t="s">
        <v>19</v>
      </c>
      <c r="M248" s="88" t="s">
        <v>22</v>
      </c>
    </row>
    <row r="249" spans="2:13">
      <c r="B249" s="91" t="s">
        <v>129</v>
      </c>
      <c r="C249" s="4" t="s">
        <v>21</v>
      </c>
      <c r="D249" s="4" t="s">
        <v>28</v>
      </c>
      <c r="E249" s="4" t="s">
        <v>58</v>
      </c>
      <c r="F249" s="4" t="s">
        <v>22</v>
      </c>
      <c r="G249" s="4" t="s">
        <v>20</v>
      </c>
      <c r="H249" s="4" t="s">
        <v>59</v>
      </c>
      <c r="I249" s="63"/>
      <c r="J249" s="4" t="s">
        <v>23</v>
      </c>
      <c r="K249" s="4" t="s">
        <v>15</v>
      </c>
      <c r="L249" s="88" t="s">
        <v>10</v>
      </c>
      <c r="M249" s="88" t="s">
        <v>25</v>
      </c>
    </row>
    <row r="250" spans="2:13">
      <c r="B250" s="91" t="s">
        <v>138</v>
      </c>
      <c r="C250" s="4" t="s">
        <v>21</v>
      </c>
      <c r="D250" s="4" t="s">
        <v>28</v>
      </c>
      <c r="E250" s="4" t="s">
        <v>58</v>
      </c>
      <c r="F250" s="4" t="s">
        <v>22</v>
      </c>
      <c r="G250" s="4" t="s">
        <v>20</v>
      </c>
      <c r="H250" s="4" t="s">
        <v>59</v>
      </c>
      <c r="I250" s="63"/>
      <c r="J250" s="4" t="s">
        <v>23</v>
      </c>
      <c r="K250" s="4" t="s">
        <v>15</v>
      </c>
      <c r="L250" s="88" t="s">
        <v>10</v>
      </c>
      <c r="M250" s="88" t="s">
        <v>25</v>
      </c>
    </row>
    <row r="251" spans="2:13">
      <c r="B251" s="91" t="s">
        <v>147</v>
      </c>
      <c r="C251" s="4" t="s">
        <v>21</v>
      </c>
      <c r="D251" s="4" t="s">
        <v>28</v>
      </c>
      <c r="E251" s="4" t="s">
        <v>58</v>
      </c>
      <c r="F251" s="4" t="s">
        <v>22</v>
      </c>
      <c r="G251" s="4" t="s">
        <v>20</v>
      </c>
      <c r="H251" s="4" t="s">
        <v>59</v>
      </c>
      <c r="I251" s="63"/>
      <c r="J251" s="4" t="s">
        <v>23</v>
      </c>
      <c r="K251" s="4" t="s">
        <v>15</v>
      </c>
      <c r="L251" s="88" t="s">
        <v>10</v>
      </c>
      <c r="M251" s="88" t="s">
        <v>25</v>
      </c>
    </row>
    <row r="252" spans="2:13">
      <c r="B252" s="91" t="s">
        <v>156</v>
      </c>
      <c r="C252" s="4" t="s">
        <v>21</v>
      </c>
      <c r="D252" s="4" t="s">
        <v>28</v>
      </c>
      <c r="E252" s="4" t="s">
        <v>58</v>
      </c>
      <c r="F252" s="4" t="s">
        <v>22</v>
      </c>
      <c r="G252" s="4" t="s">
        <v>20</v>
      </c>
      <c r="H252" s="4" t="s">
        <v>59</v>
      </c>
      <c r="I252" s="63"/>
      <c r="J252" s="4" t="s">
        <v>23</v>
      </c>
      <c r="K252" s="4" t="s">
        <v>15</v>
      </c>
      <c r="L252" s="88" t="s">
        <v>10</v>
      </c>
      <c r="M252" s="88" t="s">
        <v>25</v>
      </c>
    </row>
    <row r="253" spans="2:13">
      <c r="B253" s="91" t="s">
        <v>165</v>
      </c>
      <c r="C253" s="4" t="s">
        <v>24</v>
      </c>
      <c r="D253" s="4" t="s">
        <v>14</v>
      </c>
      <c r="E253" s="4" t="s">
        <v>60</v>
      </c>
      <c r="F253" s="4" t="s">
        <v>25</v>
      </c>
      <c r="G253" s="4" t="s">
        <v>23</v>
      </c>
      <c r="H253" s="4" t="s">
        <v>61</v>
      </c>
      <c r="I253" s="63"/>
      <c r="J253" s="4" t="s">
        <v>20</v>
      </c>
      <c r="K253" s="4" t="s">
        <v>17</v>
      </c>
      <c r="L253" s="88" t="s">
        <v>27</v>
      </c>
      <c r="M253" s="88" t="s">
        <v>28</v>
      </c>
    </row>
    <row r="254" spans="2:13">
      <c r="B254" s="91" t="s">
        <v>174</v>
      </c>
      <c r="C254" s="4" t="s">
        <v>24</v>
      </c>
      <c r="D254" s="4" t="s">
        <v>14</v>
      </c>
      <c r="E254" s="4" t="s">
        <v>60</v>
      </c>
      <c r="F254" s="4" t="s">
        <v>25</v>
      </c>
      <c r="G254" s="4" t="s">
        <v>23</v>
      </c>
      <c r="H254" s="4" t="s">
        <v>61</v>
      </c>
      <c r="I254" s="63"/>
      <c r="J254" s="4" t="s">
        <v>20</v>
      </c>
      <c r="K254" s="4" t="s">
        <v>17</v>
      </c>
      <c r="L254" s="88" t="s">
        <v>27</v>
      </c>
      <c r="M254" s="88" t="s">
        <v>28</v>
      </c>
    </row>
    <row r="255" spans="2:13">
      <c r="B255" s="91" t="s">
        <v>183</v>
      </c>
      <c r="C255" s="4" t="s">
        <v>24</v>
      </c>
      <c r="D255" s="4" t="s">
        <v>14</v>
      </c>
      <c r="E255" s="4" t="s">
        <v>60</v>
      </c>
      <c r="F255" s="4" t="s">
        <v>25</v>
      </c>
      <c r="G255" s="4" t="s">
        <v>23</v>
      </c>
      <c r="H255" s="4" t="s">
        <v>61</v>
      </c>
      <c r="I255" s="63"/>
      <c r="J255" s="4" t="s">
        <v>22</v>
      </c>
      <c r="K255" s="4" t="s">
        <v>19</v>
      </c>
      <c r="L255" s="88" t="s">
        <v>18</v>
      </c>
      <c r="M255" s="88" t="s">
        <v>21</v>
      </c>
    </row>
    <row r="256" spans="2:13">
      <c r="B256" s="91" t="s">
        <v>192</v>
      </c>
      <c r="C256" s="4" t="s">
        <v>21</v>
      </c>
      <c r="D256" s="4" t="s">
        <v>28</v>
      </c>
      <c r="E256" s="4" t="s">
        <v>58</v>
      </c>
      <c r="F256" s="4" t="s">
        <v>22</v>
      </c>
      <c r="G256" s="4" t="s">
        <v>20</v>
      </c>
      <c r="H256" s="4" t="s">
        <v>59</v>
      </c>
      <c r="I256" s="63"/>
      <c r="J256" s="4" t="s">
        <v>14</v>
      </c>
      <c r="K256" s="4" t="s">
        <v>25</v>
      </c>
      <c r="L256" s="88" t="s">
        <v>26</v>
      </c>
      <c r="M256" s="88" t="s">
        <v>24</v>
      </c>
    </row>
    <row r="257" spans="2:13">
      <c r="B257" s="91" t="s">
        <v>201</v>
      </c>
      <c r="C257" s="4" t="s">
        <v>21</v>
      </c>
      <c r="D257" s="4" t="s">
        <v>28</v>
      </c>
      <c r="E257" s="4" t="s">
        <v>58</v>
      </c>
      <c r="F257" s="4" t="s">
        <v>22</v>
      </c>
      <c r="G257" s="4" t="s">
        <v>20</v>
      </c>
      <c r="H257" s="4" t="s">
        <v>59</v>
      </c>
      <c r="I257" s="63"/>
      <c r="J257" s="4" t="s">
        <v>10</v>
      </c>
      <c r="K257" s="4" t="s">
        <v>15</v>
      </c>
      <c r="L257" s="88" t="s">
        <v>13</v>
      </c>
      <c r="M257" s="88" t="s">
        <v>23</v>
      </c>
    </row>
    <row r="258" spans="2:13">
      <c r="B258" s="91" t="s">
        <v>210</v>
      </c>
      <c r="C258" s="4" t="s">
        <v>21</v>
      </c>
      <c r="D258" s="4" t="s">
        <v>28</v>
      </c>
      <c r="E258" s="4" t="s">
        <v>58</v>
      </c>
      <c r="F258" s="4" t="s">
        <v>22</v>
      </c>
      <c r="G258" s="4" t="s">
        <v>20</v>
      </c>
      <c r="H258" s="4" t="s">
        <v>59</v>
      </c>
      <c r="I258" s="63"/>
      <c r="J258" s="4" t="s">
        <v>10</v>
      </c>
      <c r="K258" s="4" t="s">
        <v>15</v>
      </c>
      <c r="L258" s="88" t="s">
        <v>13</v>
      </c>
      <c r="M258" s="88" t="s">
        <v>23</v>
      </c>
    </row>
    <row r="259" spans="2:13">
      <c r="B259" s="91" t="s">
        <v>219</v>
      </c>
      <c r="C259" s="4" t="s">
        <v>24</v>
      </c>
      <c r="D259" s="4" t="s">
        <v>14</v>
      </c>
      <c r="E259" s="4" t="s">
        <v>60</v>
      </c>
      <c r="F259" s="4" t="s">
        <v>25</v>
      </c>
      <c r="G259" s="4" t="s">
        <v>23</v>
      </c>
      <c r="H259" s="4" t="s">
        <v>61</v>
      </c>
      <c r="I259" s="63"/>
      <c r="J259" s="4" t="s">
        <v>20</v>
      </c>
      <c r="K259" s="4" t="s">
        <v>16</v>
      </c>
      <c r="L259" s="88" t="s">
        <v>27</v>
      </c>
      <c r="M259" s="88" t="s">
        <v>28</v>
      </c>
    </row>
    <row r="260" spans="2:13">
      <c r="B260" s="91" t="s">
        <v>228</v>
      </c>
      <c r="C260" s="4" t="s">
        <v>24</v>
      </c>
      <c r="D260" s="4" t="s">
        <v>14</v>
      </c>
      <c r="E260" s="4" t="s">
        <v>60</v>
      </c>
      <c r="F260" s="4" t="s">
        <v>25</v>
      </c>
      <c r="G260" s="4" t="s">
        <v>23</v>
      </c>
      <c r="H260" s="4" t="s">
        <v>61</v>
      </c>
      <c r="I260" s="63"/>
      <c r="J260" s="4" t="s">
        <v>20</v>
      </c>
      <c r="K260" s="4" t="s">
        <v>16</v>
      </c>
      <c r="L260" s="88" t="s">
        <v>27</v>
      </c>
      <c r="M260" s="88" t="s">
        <v>28</v>
      </c>
    </row>
    <row r="261" spans="2:13" ht="18.600000000000001" thickBot="1">
      <c r="B261" s="93" t="s">
        <v>235</v>
      </c>
      <c r="C261" s="4" t="s">
        <v>24</v>
      </c>
      <c r="D261" s="4" t="s">
        <v>14</v>
      </c>
      <c r="E261" s="4" t="s">
        <v>60</v>
      </c>
      <c r="F261" s="4" t="s">
        <v>25</v>
      </c>
      <c r="G261" s="4" t="s">
        <v>23</v>
      </c>
      <c r="H261" s="4" t="s">
        <v>61</v>
      </c>
      <c r="I261" s="63"/>
      <c r="J261" s="4" t="s">
        <v>20</v>
      </c>
      <c r="K261" s="4" t="s">
        <v>16</v>
      </c>
      <c r="L261" s="88" t="s">
        <v>27</v>
      </c>
      <c r="M261" s="88" t="s">
        <v>28</v>
      </c>
    </row>
    <row r="262" spans="2:13">
      <c r="B262" s="91" t="s">
        <v>86</v>
      </c>
      <c r="C262" s="4" t="s">
        <v>24</v>
      </c>
      <c r="D262" s="4" t="s">
        <v>14</v>
      </c>
      <c r="E262" s="4" t="s">
        <v>60</v>
      </c>
      <c r="F262" s="4" t="s">
        <v>25</v>
      </c>
      <c r="G262" s="4" t="s">
        <v>23</v>
      </c>
      <c r="H262" s="4" t="s">
        <v>61</v>
      </c>
      <c r="I262" s="63"/>
      <c r="J262" s="4" t="s">
        <v>20</v>
      </c>
      <c r="K262" s="4" t="s">
        <v>16</v>
      </c>
      <c r="L262" s="88" t="s">
        <v>27</v>
      </c>
      <c r="M262" s="88" t="s">
        <v>28</v>
      </c>
    </row>
    <row r="263" spans="2:13">
      <c r="B263" s="91" t="s">
        <v>95</v>
      </c>
      <c r="C263" s="4" t="s">
        <v>24</v>
      </c>
      <c r="D263" s="4" t="s">
        <v>14</v>
      </c>
      <c r="E263" s="4" t="s">
        <v>60</v>
      </c>
      <c r="F263" s="4" t="s">
        <v>25</v>
      </c>
      <c r="G263" s="4" t="s">
        <v>23</v>
      </c>
      <c r="H263" s="4" t="s">
        <v>61</v>
      </c>
      <c r="I263" s="63"/>
      <c r="J263" s="4" t="s">
        <v>20</v>
      </c>
      <c r="K263" s="4" t="s">
        <v>16</v>
      </c>
      <c r="L263" s="88" t="s">
        <v>27</v>
      </c>
      <c r="M263" s="88" t="s">
        <v>28</v>
      </c>
    </row>
    <row r="264" spans="2:13">
      <c r="B264" s="91" t="s">
        <v>104</v>
      </c>
      <c r="C264" s="4" t="s">
        <v>21</v>
      </c>
      <c r="D264" s="4" t="s">
        <v>28</v>
      </c>
      <c r="E264" s="4" t="s">
        <v>58</v>
      </c>
      <c r="F264" s="4" t="s">
        <v>22</v>
      </c>
      <c r="G264" s="4" t="s">
        <v>20</v>
      </c>
      <c r="H264" s="4" t="s">
        <v>59</v>
      </c>
      <c r="I264" s="63"/>
      <c r="J264" s="4" t="s">
        <v>11</v>
      </c>
      <c r="K264" s="4" t="s">
        <v>12</v>
      </c>
      <c r="L264" s="88" t="s">
        <v>26</v>
      </c>
      <c r="M264" s="88" t="s">
        <v>24</v>
      </c>
    </row>
    <row r="265" spans="2:13">
      <c r="B265" s="91" t="s">
        <v>113</v>
      </c>
      <c r="C265" s="4" t="s">
        <v>24</v>
      </c>
      <c r="D265" s="4" t="s">
        <v>14</v>
      </c>
      <c r="E265" s="4" t="s">
        <v>60</v>
      </c>
      <c r="F265" s="4" t="s">
        <v>25</v>
      </c>
      <c r="G265" s="4" t="s">
        <v>23</v>
      </c>
      <c r="H265" s="4" t="s">
        <v>61</v>
      </c>
      <c r="I265" s="63"/>
      <c r="J265" s="4" t="s">
        <v>15</v>
      </c>
      <c r="K265" s="4" t="s">
        <v>22</v>
      </c>
      <c r="L265" s="88" t="s">
        <v>18</v>
      </c>
      <c r="M265" s="88" t="s">
        <v>21</v>
      </c>
    </row>
    <row r="266" spans="2:13">
      <c r="B266" s="91" t="s">
        <v>122</v>
      </c>
      <c r="C266" s="4" t="s">
        <v>24</v>
      </c>
      <c r="D266" s="4" t="s">
        <v>14</v>
      </c>
      <c r="E266" s="4" t="s">
        <v>60</v>
      </c>
      <c r="F266" s="4" t="s">
        <v>25</v>
      </c>
      <c r="G266" s="4" t="s">
        <v>23</v>
      </c>
      <c r="H266" s="4" t="s">
        <v>61</v>
      </c>
      <c r="I266" s="63"/>
      <c r="J266" s="4" t="s">
        <v>15</v>
      </c>
      <c r="K266" s="4" t="s">
        <v>22</v>
      </c>
      <c r="L266" s="88" t="s">
        <v>18</v>
      </c>
      <c r="M266" s="88" t="s">
        <v>21</v>
      </c>
    </row>
    <row r="267" spans="2:13">
      <c r="B267" s="91" t="s">
        <v>130</v>
      </c>
      <c r="C267" s="4" t="s">
        <v>24</v>
      </c>
      <c r="D267" s="4" t="s">
        <v>14</v>
      </c>
      <c r="E267" s="4" t="s">
        <v>60</v>
      </c>
      <c r="F267" s="4" t="s">
        <v>25</v>
      </c>
      <c r="G267" s="4" t="s">
        <v>23</v>
      </c>
      <c r="H267" s="4" t="s">
        <v>61</v>
      </c>
      <c r="I267" s="63"/>
      <c r="J267" s="4" t="s">
        <v>15</v>
      </c>
      <c r="K267" s="4" t="s">
        <v>22</v>
      </c>
      <c r="L267" s="88" t="s">
        <v>18</v>
      </c>
      <c r="M267" s="88" t="s">
        <v>21</v>
      </c>
    </row>
    <row r="268" spans="2:13">
      <c r="B268" s="91" t="s">
        <v>139</v>
      </c>
      <c r="C268" s="4" t="s">
        <v>24</v>
      </c>
      <c r="D268" s="4" t="s">
        <v>14</v>
      </c>
      <c r="E268" s="4" t="s">
        <v>60</v>
      </c>
      <c r="F268" s="4" t="s">
        <v>25</v>
      </c>
      <c r="G268" s="4" t="s">
        <v>23</v>
      </c>
      <c r="H268" s="4" t="s">
        <v>61</v>
      </c>
      <c r="I268" s="63"/>
      <c r="J268" s="4" t="s">
        <v>15</v>
      </c>
      <c r="K268" s="4" t="s">
        <v>22</v>
      </c>
      <c r="L268" s="88" t="s">
        <v>18</v>
      </c>
      <c r="M268" s="88" t="s">
        <v>21</v>
      </c>
    </row>
    <row r="269" spans="2:13">
      <c r="B269" s="91" t="s">
        <v>148</v>
      </c>
      <c r="C269" s="4" t="s">
        <v>24</v>
      </c>
      <c r="D269" s="4" t="s">
        <v>14</v>
      </c>
      <c r="E269" s="4" t="s">
        <v>60</v>
      </c>
      <c r="F269" s="4" t="s">
        <v>25</v>
      </c>
      <c r="G269" s="4" t="s">
        <v>23</v>
      </c>
      <c r="H269" s="4" t="s">
        <v>61</v>
      </c>
      <c r="I269" s="63"/>
      <c r="J269" s="4" t="s">
        <v>15</v>
      </c>
      <c r="K269" s="4" t="s">
        <v>22</v>
      </c>
      <c r="L269" s="88" t="s">
        <v>18</v>
      </c>
      <c r="M269" s="88" t="s">
        <v>21</v>
      </c>
    </row>
    <row r="270" spans="2:13">
      <c r="B270" s="91" t="s">
        <v>157</v>
      </c>
      <c r="C270" s="4" t="s">
        <v>24</v>
      </c>
      <c r="D270" s="4" t="s">
        <v>14</v>
      </c>
      <c r="E270" s="4" t="s">
        <v>60</v>
      </c>
      <c r="F270" s="4" t="s">
        <v>25</v>
      </c>
      <c r="G270" s="4" t="s">
        <v>23</v>
      </c>
      <c r="H270" s="4" t="s">
        <v>61</v>
      </c>
      <c r="I270" s="63"/>
      <c r="J270" s="4" t="s">
        <v>15</v>
      </c>
      <c r="K270" s="4" t="s">
        <v>22</v>
      </c>
      <c r="L270" s="88" t="s">
        <v>18</v>
      </c>
      <c r="M270" s="88" t="s">
        <v>21</v>
      </c>
    </row>
    <row r="271" spans="2:13">
      <c r="B271" s="91" t="s">
        <v>166</v>
      </c>
      <c r="C271" s="4" t="s">
        <v>24</v>
      </c>
      <c r="D271" s="4" t="s">
        <v>14</v>
      </c>
      <c r="E271" s="4" t="s">
        <v>60</v>
      </c>
      <c r="F271" s="4" t="s">
        <v>25</v>
      </c>
      <c r="G271" s="4" t="s">
        <v>23</v>
      </c>
      <c r="H271" s="4" t="s">
        <v>61</v>
      </c>
      <c r="I271" s="63"/>
      <c r="J271" s="4" t="s">
        <v>15</v>
      </c>
      <c r="K271" s="4" t="s">
        <v>22</v>
      </c>
      <c r="L271" s="88" t="s">
        <v>18</v>
      </c>
      <c r="M271" s="88" t="s">
        <v>21</v>
      </c>
    </row>
    <row r="272" spans="2:13">
      <c r="B272" s="91" t="s">
        <v>175</v>
      </c>
      <c r="C272" s="4" t="s">
        <v>24</v>
      </c>
      <c r="D272" s="4" t="s">
        <v>14</v>
      </c>
      <c r="E272" s="4" t="s">
        <v>60</v>
      </c>
      <c r="F272" s="4" t="s">
        <v>25</v>
      </c>
      <c r="G272" s="4" t="s">
        <v>23</v>
      </c>
      <c r="H272" s="4" t="s">
        <v>61</v>
      </c>
      <c r="I272" s="63"/>
      <c r="J272" s="4" t="s">
        <v>15</v>
      </c>
      <c r="K272" s="4" t="s">
        <v>22</v>
      </c>
      <c r="L272" s="88" t="s">
        <v>18</v>
      </c>
      <c r="M272" s="88" t="s">
        <v>21</v>
      </c>
    </row>
    <row r="273" spans="2:13">
      <c r="B273" s="91" t="s">
        <v>184</v>
      </c>
      <c r="C273" s="4" t="s">
        <v>24</v>
      </c>
      <c r="D273" s="4" t="s">
        <v>14</v>
      </c>
      <c r="E273" s="4" t="s">
        <v>60</v>
      </c>
      <c r="F273" s="4" t="s">
        <v>25</v>
      </c>
      <c r="G273" s="4" t="s">
        <v>23</v>
      </c>
      <c r="H273" s="4" t="s">
        <v>61</v>
      </c>
      <c r="I273" s="63"/>
      <c r="J273" s="4" t="s">
        <v>15</v>
      </c>
      <c r="K273" s="4" t="s">
        <v>22</v>
      </c>
      <c r="L273" s="88" t="s">
        <v>18</v>
      </c>
      <c r="M273" s="88" t="s">
        <v>21</v>
      </c>
    </row>
    <row r="274" spans="2:13">
      <c r="B274" s="91" t="s">
        <v>193</v>
      </c>
      <c r="C274" s="4" t="s">
        <v>21</v>
      </c>
      <c r="D274" s="4" t="s">
        <v>28</v>
      </c>
      <c r="E274" s="4" t="s">
        <v>58</v>
      </c>
      <c r="F274" s="4" t="s">
        <v>22</v>
      </c>
      <c r="G274" s="4" t="s">
        <v>20</v>
      </c>
      <c r="H274" s="4" t="s">
        <v>59</v>
      </c>
      <c r="I274" s="63"/>
      <c r="J274" s="4" t="s">
        <v>13</v>
      </c>
      <c r="K274" s="4" t="s">
        <v>11</v>
      </c>
      <c r="L274" s="88" t="s">
        <v>26</v>
      </c>
      <c r="M274" s="88" t="s">
        <v>24</v>
      </c>
    </row>
    <row r="275" spans="2:13">
      <c r="B275" s="91" t="s">
        <v>202</v>
      </c>
      <c r="C275" s="4" t="s">
        <v>21</v>
      </c>
      <c r="D275" s="4" t="s">
        <v>28</v>
      </c>
      <c r="E275" s="4" t="s">
        <v>58</v>
      </c>
      <c r="F275" s="4" t="s">
        <v>22</v>
      </c>
      <c r="G275" s="4" t="s">
        <v>20</v>
      </c>
      <c r="H275" s="4" t="s">
        <v>59</v>
      </c>
      <c r="I275" s="63"/>
      <c r="J275" s="4" t="s">
        <v>13</v>
      </c>
      <c r="K275" s="4" t="s">
        <v>11</v>
      </c>
      <c r="L275" s="88" t="s">
        <v>26</v>
      </c>
      <c r="M275" s="88" t="s">
        <v>24</v>
      </c>
    </row>
    <row r="276" spans="2:13">
      <c r="B276" s="91" t="s">
        <v>211</v>
      </c>
      <c r="C276" s="4" t="s">
        <v>21</v>
      </c>
      <c r="D276" s="4" t="s">
        <v>28</v>
      </c>
      <c r="E276" s="4" t="s">
        <v>58</v>
      </c>
      <c r="F276" s="4" t="s">
        <v>22</v>
      </c>
      <c r="G276" s="4" t="s">
        <v>20</v>
      </c>
      <c r="H276" s="4" t="s">
        <v>59</v>
      </c>
      <c r="I276" s="63"/>
      <c r="J276" s="4" t="s">
        <v>24</v>
      </c>
      <c r="K276" s="4" t="s">
        <v>11</v>
      </c>
      <c r="L276" s="88" t="s">
        <v>12</v>
      </c>
      <c r="M276" s="88" t="s">
        <v>16</v>
      </c>
    </row>
    <row r="277" spans="2:13">
      <c r="B277" s="91" t="s">
        <v>220</v>
      </c>
      <c r="C277" s="4" t="s">
        <v>24</v>
      </c>
      <c r="D277" s="4" t="s">
        <v>14</v>
      </c>
      <c r="E277" s="4" t="s">
        <v>60</v>
      </c>
      <c r="F277" s="4" t="s">
        <v>25</v>
      </c>
      <c r="G277" s="4" t="s">
        <v>23</v>
      </c>
      <c r="H277" s="4" t="s">
        <v>61</v>
      </c>
      <c r="I277" s="63"/>
      <c r="J277" s="4" t="s">
        <v>19</v>
      </c>
      <c r="K277" s="4" t="s">
        <v>12</v>
      </c>
      <c r="L277" s="88" t="s">
        <v>11</v>
      </c>
      <c r="M277" s="88" t="s">
        <v>15</v>
      </c>
    </row>
    <row r="278" spans="2:13" ht="18.600000000000001" thickBot="1">
      <c r="B278" s="93" t="s">
        <v>229</v>
      </c>
      <c r="C278" s="4" t="s">
        <v>24</v>
      </c>
      <c r="D278" s="4" t="s">
        <v>14</v>
      </c>
      <c r="E278" s="4" t="s">
        <v>60</v>
      </c>
      <c r="F278" s="4" t="s">
        <v>25</v>
      </c>
      <c r="G278" s="4" t="s">
        <v>23</v>
      </c>
      <c r="H278" s="4" t="s">
        <v>61</v>
      </c>
      <c r="I278" s="63"/>
      <c r="J278" s="4" t="s">
        <v>22</v>
      </c>
      <c r="K278" s="4" t="s">
        <v>12</v>
      </c>
      <c r="L278" s="88" t="s">
        <v>17</v>
      </c>
      <c r="M278" s="88" t="s">
        <v>20</v>
      </c>
    </row>
    <row r="279" spans="2:13">
      <c r="B279" s="91" t="s">
        <v>87</v>
      </c>
      <c r="C279" s="4" t="s">
        <v>24</v>
      </c>
      <c r="D279" s="4" t="s">
        <v>14</v>
      </c>
      <c r="E279" s="4" t="s">
        <v>60</v>
      </c>
      <c r="F279" s="4" t="s">
        <v>25</v>
      </c>
      <c r="G279" s="4" t="s">
        <v>23</v>
      </c>
      <c r="H279" s="4" t="s">
        <v>61</v>
      </c>
      <c r="I279" s="63"/>
      <c r="J279" s="4" t="s">
        <v>16</v>
      </c>
      <c r="K279" s="4" t="s">
        <v>20</v>
      </c>
      <c r="L279" s="88" t="s">
        <v>18</v>
      </c>
      <c r="M279" s="88" t="s">
        <v>21</v>
      </c>
    </row>
    <row r="280" spans="2:13">
      <c r="B280" s="91" t="s">
        <v>96</v>
      </c>
      <c r="C280" s="4" t="s">
        <v>24</v>
      </c>
      <c r="D280" s="4" t="s">
        <v>14</v>
      </c>
      <c r="E280" s="4" t="s">
        <v>60</v>
      </c>
      <c r="F280" s="4" t="s">
        <v>25</v>
      </c>
      <c r="G280" s="4" t="s">
        <v>23</v>
      </c>
      <c r="H280" s="4" t="s">
        <v>61</v>
      </c>
      <c r="I280" s="63"/>
      <c r="J280" s="4" t="s">
        <v>16</v>
      </c>
      <c r="K280" s="4" t="s">
        <v>20</v>
      </c>
      <c r="L280" s="88" t="s">
        <v>18</v>
      </c>
      <c r="M280" s="88" t="s">
        <v>21</v>
      </c>
    </row>
    <row r="281" spans="2:13">
      <c r="B281" s="91" t="s">
        <v>105</v>
      </c>
      <c r="C281" s="4" t="s">
        <v>21</v>
      </c>
      <c r="D281" s="4" t="s">
        <v>28</v>
      </c>
      <c r="E281" s="4" t="s">
        <v>58</v>
      </c>
      <c r="F281" s="4" t="s">
        <v>22</v>
      </c>
      <c r="G281" s="4" t="s">
        <v>20</v>
      </c>
      <c r="H281" s="4" t="s">
        <v>59</v>
      </c>
      <c r="I281" s="63"/>
      <c r="J281" s="4" t="s">
        <v>23</v>
      </c>
      <c r="K281" s="4" t="s">
        <v>26</v>
      </c>
      <c r="L281" s="88" t="s">
        <v>10</v>
      </c>
      <c r="M281" s="88" t="s">
        <v>25</v>
      </c>
    </row>
    <row r="282" spans="2:13">
      <c r="B282" s="91" t="s">
        <v>114</v>
      </c>
      <c r="C282" s="4" t="s">
        <v>21</v>
      </c>
      <c r="D282" s="4" t="s">
        <v>28</v>
      </c>
      <c r="E282" s="4" t="s">
        <v>58</v>
      </c>
      <c r="F282" s="4" t="s">
        <v>22</v>
      </c>
      <c r="G282" s="4" t="s">
        <v>20</v>
      </c>
      <c r="H282" s="4" t="s">
        <v>59</v>
      </c>
      <c r="I282" s="63"/>
      <c r="J282" s="4" t="s">
        <v>23</v>
      </c>
      <c r="K282" s="4" t="s">
        <v>26</v>
      </c>
      <c r="L282" s="88" t="s">
        <v>10</v>
      </c>
      <c r="M282" s="88" t="s">
        <v>25</v>
      </c>
    </row>
    <row r="283" spans="2:13">
      <c r="B283" s="91" t="s">
        <v>123</v>
      </c>
      <c r="C283" s="4" t="s">
        <v>21</v>
      </c>
      <c r="D283" s="4" t="s">
        <v>28</v>
      </c>
      <c r="E283" s="4" t="s">
        <v>58</v>
      </c>
      <c r="F283" s="4" t="s">
        <v>22</v>
      </c>
      <c r="G283" s="4" t="s">
        <v>20</v>
      </c>
      <c r="H283" s="4" t="s">
        <v>59</v>
      </c>
      <c r="I283" s="63"/>
      <c r="J283" s="4" t="s">
        <v>23</v>
      </c>
      <c r="K283" s="4" t="s">
        <v>26</v>
      </c>
      <c r="L283" s="88" t="s">
        <v>10</v>
      </c>
      <c r="M283" s="88" t="s">
        <v>25</v>
      </c>
    </row>
    <row r="284" spans="2:13">
      <c r="B284" s="91" t="s">
        <v>131</v>
      </c>
      <c r="C284" s="4" t="s">
        <v>24</v>
      </c>
      <c r="D284" s="4" t="s">
        <v>14</v>
      </c>
      <c r="E284" s="4" t="s">
        <v>60</v>
      </c>
      <c r="F284" s="4" t="s">
        <v>25</v>
      </c>
      <c r="G284" s="4" t="s">
        <v>23</v>
      </c>
      <c r="H284" s="4" t="s">
        <v>61</v>
      </c>
      <c r="I284" s="63"/>
      <c r="J284" s="4" t="s">
        <v>20</v>
      </c>
      <c r="K284" s="4" t="s">
        <v>17</v>
      </c>
      <c r="L284" s="88" t="s">
        <v>27</v>
      </c>
      <c r="M284" s="88" t="s">
        <v>28</v>
      </c>
    </row>
    <row r="285" spans="2:13">
      <c r="B285" s="91" t="s">
        <v>140</v>
      </c>
      <c r="C285" s="4" t="s">
        <v>24</v>
      </c>
      <c r="D285" s="4" t="s">
        <v>14</v>
      </c>
      <c r="E285" s="4" t="s">
        <v>60</v>
      </c>
      <c r="F285" s="4" t="s">
        <v>25</v>
      </c>
      <c r="G285" s="4" t="s">
        <v>23</v>
      </c>
      <c r="H285" s="4" t="s">
        <v>61</v>
      </c>
      <c r="I285" s="63"/>
      <c r="J285" s="4" t="s">
        <v>20</v>
      </c>
      <c r="K285" s="4" t="s">
        <v>17</v>
      </c>
      <c r="L285" s="88" t="s">
        <v>27</v>
      </c>
      <c r="M285" s="88" t="s">
        <v>28</v>
      </c>
    </row>
    <row r="286" spans="2:13">
      <c r="B286" s="91" t="s">
        <v>149</v>
      </c>
      <c r="C286" s="4" t="s">
        <v>24</v>
      </c>
      <c r="D286" s="4" t="s">
        <v>14</v>
      </c>
      <c r="E286" s="4" t="s">
        <v>60</v>
      </c>
      <c r="F286" s="4" t="s">
        <v>25</v>
      </c>
      <c r="G286" s="4" t="s">
        <v>23</v>
      </c>
      <c r="H286" s="4" t="s">
        <v>61</v>
      </c>
      <c r="I286" s="63"/>
      <c r="J286" s="4" t="s">
        <v>20</v>
      </c>
      <c r="K286" s="4" t="s">
        <v>16</v>
      </c>
      <c r="L286" s="88" t="s">
        <v>27</v>
      </c>
      <c r="M286" s="88" t="s">
        <v>28</v>
      </c>
    </row>
    <row r="287" spans="2:13">
      <c r="B287" s="91" t="s">
        <v>158</v>
      </c>
      <c r="C287" s="4" t="s">
        <v>24</v>
      </c>
      <c r="D287" s="4" t="s">
        <v>14</v>
      </c>
      <c r="E287" s="4" t="s">
        <v>60</v>
      </c>
      <c r="F287" s="4" t="s">
        <v>25</v>
      </c>
      <c r="G287" s="4" t="s">
        <v>23</v>
      </c>
      <c r="H287" s="4" t="s">
        <v>61</v>
      </c>
      <c r="I287" s="63"/>
      <c r="J287" s="4" t="s">
        <v>20</v>
      </c>
      <c r="K287" s="4" t="s">
        <v>16</v>
      </c>
      <c r="L287" s="88" t="s">
        <v>27</v>
      </c>
      <c r="M287" s="88" t="s">
        <v>28</v>
      </c>
    </row>
    <row r="288" spans="2:13">
      <c r="B288" s="91" t="s">
        <v>167</v>
      </c>
      <c r="C288" s="4" t="s">
        <v>24</v>
      </c>
      <c r="D288" s="4" t="s">
        <v>14</v>
      </c>
      <c r="E288" s="4" t="s">
        <v>60</v>
      </c>
      <c r="F288" s="4" t="s">
        <v>25</v>
      </c>
      <c r="G288" s="4" t="s">
        <v>23</v>
      </c>
      <c r="H288" s="4" t="s">
        <v>61</v>
      </c>
      <c r="I288" s="63"/>
      <c r="J288" s="4" t="s">
        <v>20</v>
      </c>
      <c r="K288" s="4" t="s">
        <v>16</v>
      </c>
      <c r="L288" s="88" t="s">
        <v>27</v>
      </c>
      <c r="M288" s="88" t="s">
        <v>28</v>
      </c>
    </row>
    <row r="289" spans="2:13">
      <c r="B289" s="91" t="s">
        <v>176</v>
      </c>
      <c r="C289" s="4" t="s">
        <v>24</v>
      </c>
      <c r="D289" s="4" t="s">
        <v>14</v>
      </c>
      <c r="E289" s="4" t="s">
        <v>60</v>
      </c>
      <c r="F289" s="4" t="s">
        <v>25</v>
      </c>
      <c r="G289" s="4" t="s">
        <v>23</v>
      </c>
      <c r="H289" s="4" t="s">
        <v>61</v>
      </c>
      <c r="I289" s="63"/>
      <c r="J289" s="4" t="s">
        <v>22</v>
      </c>
      <c r="K289" s="4" t="s">
        <v>12</v>
      </c>
      <c r="L289" s="88" t="s">
        <v>17</v>
      </c>
      <c r="M289" s="88" t="s">
        <v>20</v>
      </c>
    </row>
    <row r="290" spans="2:13">
      <c r="B290" s="91" t="s">
        <v>185</v>
      </c>
      <c r="C290" s="4" t="s">
        <v>24</v>
      </c>
      <c r="D290" s="4" t="s">
        <v>14</v>
      </c>
      <c r="E290" s="4" t="s">
        <v>60</v>
      </c>
      <c r="F290" s="4" t="s">
        <v>25</v>
      </c>
      <c r="G290" s="4" t="s">
        <v>23</v>
      </c>
      <c r="H290" s="4" t="s">
        <v>61</v>
      </c>
      <c r="I290" s="63"/>
      <c r="J290" s="4" t="s">
        <v>27</v>
      </c>
      <c r="K290" s="4" t="s">
        <v>18</v>
      </c>
      <c r="L290" s="88" t="s">
        <v>12</v>
      </c>
      <c r="M290" s="88" t="s">
        <v>16</v>
      </c>
    </row>
    <row r="291" spans="2:13">
      <c r="B291" s="91" t="s">
        <v>194</v>
      </c>
      <c r="C291" s="4" t="s">
        <v>24</v>
      </c>
      <c r="D291" s="4" t="s">
        <v>14</v>
      </c>
      <c r="E291" s="4" t="s">
        <v>60</v>
      </c>
      <c r="F291" s="4" t="s">
        <v>25</v>
      </c>
      <c r="G291" s="4" t="s">
        <v>23</v>
      </c>
      <c r="H291" s="4" t="s">
        <v>61</v>
      </c>
      <c r="I291" s="63"/>
      <c r="J291" s="4" t="s">
        <v>27</v>
      </c>
      <c r="K291" s="4" t="s">
        <v>18</v>
      </c>
      <c r="L291" s="88" t="s">
        <v>12</v>
      </c>
      <c r="M291" s="88" t="s">
        <v>16</v>
      </c>
    </row>
    <row r="292" spans="2:13">
      <c r="B292" s="91" t="s">
        <v>203</v>
      </c>
      <c r="C292" s="4" t="s">
        <v>24</v>
      </c>
      <c r="D292" s="4" t="s">
        <v>14</v>
      </c>
      <c r="E292" s="4" t="s">
        <v>60</v>
      </c>
      <c r="F292" s="4" t="s">
        <v>25</v>
      </c>
      <c r="G292" s="4" t="s">
        <v>23</v>
      </c>
      <c r="H292" s="4" t="s">
        <v>61</v>
      </c>
      <c r="I292" s="63"/>
      <c r="J292" s="4" t="s">
        <v>27</v>
      </c>
      <c r="K292" s="4" t="s">
        <v>18</v>
      </c>
      <c r="L292" s="88" t="s">
        <v>12</v>
      </c>
      <c r="M292" s="88" t="s">
        <v>16</v>
      </c>
    </row>
    <row r="293" spans="2:13">
      <c r="B293" s="91" t="s">
        <v>212</v>
      </c>
      <c r="C293" s="4" t="s">
        <v>21</v>
      </c>
      <c r="D293" s="4" t="s">
        <v>28</v>
      </c>
      <c r="E293" s="4" t="s">
        <v>58</v>
      </c>
      <c r="F293" s="4" t="s">
        <v>22</v>
      </c>
      <c r="G293" s="4" t="s">
        <v>20</v>
      </c>
      <c r="H293" s="4" t="s">
        <v>59</v>
      </c>
      <c r="I293" s="63"/>
      <c r="J293" s="4" t="s">
        <v>24</v>
      </c>
      <c r="K293" s="4" t="s">
        <v>11</v>
      </c>
      <c r="L293" s="88" t="s">
        <v>12</v>
      </c>
      <c r="M293" s="88" t="s">
        <v>16</v>
      </c>
    </row>
    <row r="294" spans="2:13">
      <c r="B294" s="91" t="s">
        <v>221</v>
      </c>
      <c r="C294" s="4" t="s">
        <v>21</v>
      </c>
      <c r="D294" s="4" t="s">
        <v>28</v>
      </c>
      <c r="E294" s="4" t="s">
        <v>58</v>
      </c>
      <c r="F294" s="4" t="s">
        <v>22</v>
      </c>
      <c r="G294" s="4" t="s">
        <v>20</v>
      </c>
      <c r="H294" s="4" t="s">
        <v>59</v>
      </c>
      <c r="I294" s="63"/>
      <c r="J294" s="4" t="s">
        <v>24</v>
      </c>
      <c r="K294" s="4" t="s">
        <v>11</v>
      </c>
      <c r="L294" s="88" t="s">
        <v>12</v>
      </c>
      <c r="M294" s="88" t="s">
        <v>16</v>
      </c>
    </row>
    <row r="295" spans="2:13">
      <c r="B295" s="91" t="s">
        <v>230</v>
      </c>
      <c r="C295" s="4" t="s">
        <v>21</v>
      </c>
      <c r="D295" s="4" t="s">
        <v>28</v>
      </c>
      <c r="E295" s="4" t="s">
        <v>58</v>
      </c>
      <c r="F295" s="4" t="s">
        <v>22</v>
      </c>
      <c r="G295" s="4" t="s">
        <v>20</v>
      </c>
      <c r="H295" s="4" t="s">
        <v>59</v>
      </c>
      <c r="I295" s="63"/>
      <c r="J295" s="4" t="s">
        <v>24</v>
      </c>
      <c r="K295" s="4" t="s">
        <v>11</v>
      </c>
      <c r="L295" s="88" t="s">
        <v>12</v>
      </c>
      <c r="M295" s="88" t="s">
        <v>16</v>
      </c>
    </row>
    <row r="296" spans="2:13">
      <c r="B296" s="91" t="s">
        <v>237</v>
      </c>
      <c r="C296" s="4" t="s">
        <v>21</v>
      </c>
      <c r="D296" s="4" t="s">
        <v>28</v>
      </c>
      <c r="E296" s="4" t="s">
        <v>58</v>
      </c>
      <c r="F296" s="4" t="s">
        <v>22</v>
      </c>
      <c r="G296" s="4" t="s">
        <v>20</v>
      </c>
      <c r="H296" s="4" t="s">
        <v>59</v>
      </c>
      <c r="I296" s="63"/>
      <c r="J296" s="4" t="s">
        <v>24</v>
      </c>
      <c r="K296" s="4" t="s">
        <v>11</v>
      </c>
      <c r="L296" s="88" t="s">
        <v>12</v>
      </c>
      <c r="M296" s="88" t="s">
        <v>16</v>
      </c>
    </row>
    <row r="297" spans="2:13">
      <c r="B297" s="91" t="s">
        <v>244</v>
      </c>
      <c r="C297" s="4" t="s">
        <v>21</v>
      </c>
      <c r="D297" s="4" t="s">
        <v>28</v>
      </c>
      <c r="E297" s="4" t="s">
        <v>58</v>
      </c>
      <c r="F297" s="4" t="s">
        <v>22</v>
      </c>
      <c r="G297" s="4" t="s">
        <v>20</v>
      </c>
      <c r="H297" s="4" t="s">
        <v>59</v>
      </c>
      <c r="I297" s="63"/>
      <c r="J297" s="4" t="s">
        <v>10</v>
      </c>
      <c r="K297" s="4" t="s">
        <v>15</v>
      </c>
      <c r="L297" s="88" t="s">
        <v>13</v>
      </c>
      <c r="M297" s="88" t="s">
        <v>23</v>
      </c>
    </row>
    <row r="298" spans="2:13">
      <c r="B298" s="91" t="s">
        <v>250</v>
      </c>
      <c r="C298" s="4" t="s">
        <v>21</v>
      </c>
      <c r="D298" s="4" t="s">
        <v>28</v>
      </c>
      <c r="E298" s="4" t="s">
        <v>58</v>
      </c>
      <c r="F298" s="4" t="s">
        <v>22</v>
      </c>
      <c r="G298" s="4" t="s">
        <v>20</v>
      </c>
      <c r="H298" s="4" t="s">
        <v>59</v>
      </c>
      <c r="I298" s="63"/>
      <c r="J298" s="4" t="s">
        <v>10</v>
      </c>
      <c r="K298" s="4" t="s">
        <v>15</v>
      </c>
      <c r="L298" s="88" t="s">
        <v>13</v>
      </c>
      <c r="M298" s="88" t="s">
        <v>23</v>
      </c>
    </row>
    <row r="299" spans="2:13">
      <c r="B299" s="91" t="s">
        <v>256</v>
      </c>
      <c r="C299" s="4" t="s">
        <v>21</v>
      </c>
      <c r="D299" s="4" t="s">
        <v>28</v>
      </c>
      <c r="E299" s="4" t="s">
        <v>58</v>
      </c>
      <c r="F299" s="4" t="s">
        <v>22</v>
      </c>
      <c r="G299" s="4" t="s">
        <v>20</v>
      </c>
      <c r="H299" s="4" t="s">
        <v>59</v>
      </c>
      <c r="I299" s="63"/>
      <c r="J299" s="4" t="s">
        <v>26</v>
      </c>
      <c r="K299" s="4" t="s">
        <v>23</v>
      </c>
      <c r="L299" s="88" t="s">
        <v>9</v>
      </c>
      <c r="M299" s="88" t="s">
        <v>14</v>
      </c>
    </row>
    <row r="300" spans="2:13">
      <c r="B300" s="91" t="s">
        <v>262</v>
      </c>
      <c r="C300" s="4" t="s">
        <v>24</v>
      </c>
      <c r="D300" s="4" t="s">
        <v>14</v>
      </c>
      <c r="E300" s="4" t="s">
        <v>60</v>
      </c>
      <c r="F300" s="4" t="s">
        <v>25</v>
      </c>
      <c r="G300" s="4" t="s">
        <v>23</v>
      </c>
      <c r="H300" s="4" t="s">
        <v>61</v>
      </c>
      <c r="I300" s="63"/>
      <c r="J300" s="4" t="s">
        <v>21</v>
      </c>
      <c r="K300" s="4" t="s">
        <v>16</v>
      </c>
      <c r="L300" s="88" t="s">
        <v>17</v>
      </c>
      <c r="M300" s="88" t="s">
        <v>20</v>
      </c>
    </row>
    <row r="301" spans="2:13">
      <c r="B301" s="91" t="s">
        <v>267</v>
      </c>
      <c r="C301" s="4" t="s">
        <v>24</v>
      </c>
      <c r="D301" s="4" t="s">
        <v>14</v>
      </c>
      <c r="E301" s="4" t="s">
        <v>60</v>
      </c>
      <c r="F301" s="4" t="s">
        <v>25</v>
      </c>
      <c r="G301" s="4" t="s">
        <v>23</v>
      </c>
      <c r="H301" s="4" t="s">
        <v>61</v>
      </c>
      <c r="I301" s="63"/>
      <c r="J301" s="4" t="s">
        <v>21</v>
      </c>
      <c r="K301" s="4" t="s">
        <v>16</v>
      </c>
      <c r="L301" s="88" t="s">
        <v>17</v>
      </c>
      <c r="M301" s="88" t="s">
        <v>20</v>
      </c>
    </row>
    <row r="302" spans="2:13">
      <c r="B302" s="91" t="s">
        <v>272</v>
      </c>
      <c r="C302" s="4" t="s">
        <v>24</v>
      </c>
      <c r="D302" s="4" t="s">
        <v>14</v>
      </c>
      <c r="E302" s="4" t="s">
        <v>60</v>
      </c>
      <c r="F302" s="4" t="s">
        <v>25</v>
      </c>
      <c r="G302" s="4" t="s">
        <v>23</v>
      </c>
      <c r="H302" s="4" t="s">
        <v>61</v>
      </c>
      <c r="I302" s="63"/>
      <c r="J302" s="4" t="s">
        <v>21</v>
      </c>
      <c r="K302" s="4" t="s">
        <v>16</v>
      </c>
      <c r="L302" s="88" t="s">
        <v>17</v>
      </c>
      <c r="M302" s="88" t="s">
        <v>20</v>
      </c>
    </row>
    <row r="303" spans="2:13">
      <c r="B303" s="91" t="s">
        <v>277</v>
      </c>
      <c r="C303" s="4" t="s">
        <v>24</v>
      </c>
      <c r="D303" s="4" t="s">
        <v>14</v>
      </c>
      <c r="E303" s="4" t="s">
        <v>60</v>
      </c>
      <c r="F303" s="4" t="s">
        <v>25</v>
      </c>
      <c r="G303" s="4" t="s">
        <v>23</v>
      </c>
      <c r="H303" s="4" t="s">
        <v>61</v>
      </c>
      <c r="I303" s="63"/>
      <c r="J303" s="4" t="s">
        <v>21</v>
      </c>
      <c r="K303" s="4" t="s">
        <v>16</v>
      </c>
      <c r="L303" s="88" t="s">
        <v>17</v>
      </c>
      <c r="M303" s="88" t="s">
        <v>20</v>
      </c>
    </row>
    <row r="304" spans="2:13">
      <c r="B304" s="91" t="s">
        <v>282</v>
      </c>
      <c r="C304" s="4" t="s">
        <v>24</v>
      </c>
      <c r="D304" s="4" t="s">
        <v>14</v>
      </c>
      <c r="E304" s="4" t="s">
        <v>60</v>
      </c>
      <c r="F304" s="4" t="s">
        <v>25</v>
      </c>
      <c r="G304" s="4" t="s">
        <v>23</v>
      </c>
      <c r="H304" s="4" t="s">
        <v>61</v>
      </c>
      <c r="I304" s="63"/>
      <c r="J304" s="4" t="s">
        <v>21</v>
      </c>
      <c r="K304" s="4" t="s">
        <v>16</v>
      </c>
      <c r="L304" s="88" t="s">
        <v>17</v>
      </c>
      <c r="M304" s="88" t="s">
        <v>20</v>
      </c>
    </row>
    <row r="305" spans="2:13">
      <c r="B305" s="91" t="s">
        <v>287</v>
      </c>
      <c r="C305" s="4" t="s">
        <v>24</v>
      </c>
      <c r="D305" s="4" t="s">
        <v>14</v>
      </c>
      <c r="E305" s="4" t="s">
        <v>60</v>
      </c>
      <c r="F305" s="4" t="s">
        <v>25</v>
      </c>
      <c r="G305" s="4" t="s">
        <v>23</v>
      </c>
      <c r="H305" s="4" t="s">
        <v>61</v>
      </c>
      <c r="I305" s="63"/>
      <c r="J305" s="4" t="s">
        <v>21</v>
      </c>
      <c r="K305" s="4" t="s">
        <v>16</v>
      </c>
      <c r="L305" s="88" t="s">
        <v>17</v>
      </c>
      <c r="M305" s="88" t="s">
        <v>20</v>
      </c>
    </row>
    <row r="306" spans="2:13">
      <c r="B306" s="91" t="s">
        <v>291</v>
      </c>
      <c r="C306" s="4" t="s">
        <v>24</v>
      </c>
      <c r="D306" s="4" t="s">
        <v>14</v>
      </c>
      <c r="E306" s="4" t="s">
        <v>60</v>
      </c>
      <c r="F306" s="4" t="s">
        <v>25</v>
      </c>
      <c r="G306" s="4" t="s">
        <v>23</v>
      </c>
      <c r="H306" s="4" t="s">
        <v>61</v>
      </c>
      <c r="I306" s="63"/>
      <c r="J306" s="4" t="s">
        <v>21</v>
      </c>
      <c r="K306" s="4" t="s">
        <v>16</v>
      </c>
      <c r="L306" s="88" t="s">
        <v>17</v>
      </c>
      <c r="M306" s="88" t="s">
        <v>20</v>
      </c>
    </row>
    <row r="307" spans="2:13">
      <c r="B307" s="91" t="s">
        <v>295</v>
      </c>
      <c r="C307" s="4" t="s">
        <v>21</v>
      </c>
      <c r="D307" s="4" t="s">
        <v>28</v>
      </c>
      <c r="E307" s="4" t="s">
        <v>58</v>
      </c>
      <c r="F307" s="4" t="s">
        <v>22</v>
      </c>
      <c r="G307" s="4" t="s">
        <v>20</v>
      </c>
      <c r="H307" s="4" t="s">
        <v>59</v>
      </c>
      <c r="I307" s="63"/>
      <c r="J307" s="4" t="s">
        <v>23</v>
      </c>
      <c r="K307" s="4" t="s">
        <v>24</v>
      </c>
      <c r="L307" s="88" t="s">
        <v>10</v>
      </c>
      <c r="M307" s="88" t="s">
        <v>25</v>
      </c>
    </row>
    <row r="308" spans="2:13">
      <c r="B308" s="91" t="s">
        <v>299</v>
      </c>
      <c r="C308" s="4" t="s">
        <v>21</v>
      </c>
      <c r="D308" s="4" t="s">
        <v>28</v>
      </c>
      <c r="E308" s="4" t="s">
        <v>58</v>
      </c>
      <c r="F308" s="4" t="s">
        <v>22</v>
      </c>
      <c r="G308" s="4" t="s">
        <v>20</v>
      </c>
      <c r="H308" s="4" t="s">
        <v>59</v>
      </c>
      <c r="I308" s="63"/>
      <c r="J308" s="4" t="s">
        <v>23</v>
      </c>
      <c r="K308" s="4" t="s">
        <v>24</v>
      </c>
      <c r="L308" s="88" t="s">
        <v>10</v>
      </c>
      <c r="M308" s="88" t="s">
        <v>25</v>
      </c>
    </row>
    <row r="309" spans="2:13">
      <c r="B309" s="91" t="s">
        <v>304</v>
      </c>
      <c r="C309" s="4" t="s">
        <v>21</v>
      </c>
      <c r="D309" s="4" t="s">
        <v>28</v>
      </c>
      <c r="E309" s="4" t="s">
        <v>58</v>
      </c>
      <c r="F309" s="4" t="s">
        <v>22</v>
      </c>
      <c r="G309" s="4" t="s">
        <v>20</v>
      </c>
      <c r="H309" s="4" t="s">
        <v>59</v>
      </c>
      <c r="I309" s="63"/>
      <c r="J309" s="4" t="s">
        <v>23</v>
      </c>
      <c r="K309" s="4" t="s">
        <v>24</v>
      </c>
      <c r="L309" s="88" t="s">
        <v>10</v>
      </c>
      <c r="M309" s="88" t="s">
        <v>25</v>
      </c>
    </row>
    <row r="310" spans="2:13">
      <c r="B310" s="91" t="s">
        <v>308</v>
      </c>
      <c r="C310" s="4" t="s">
        <v>21</v>
      </c>
      <c r="D310" s="4" t="s">
        <v>28</v>
      </c>
      <c r="E310" s="4" t="s">
        <v>58</v>
      </c>
      <c r="F310" s="4" t="s">
        <v>22</v>
      </c>
      <c r="G310" s="4" t="s">
        <v>20</v>
      </c>
      <c r="H310" s="4" t="s">
        <v>59</v>
      </c>
      <c r="I310" s="63"/>
      <c r="J310" s="4" t="s">
        <v>26</v>
      </c>
      <c r="K310" s="4" t="s">
        <v>23</v>
      </c>
      <c r="L310" s="88" t="s">
        <v>9</v>
      </c>
      <c r="M310" s="88" t="s">
        <v>14</v>
      </c>
    </row>
    <row r="311" spans="2:13">
      <c r="B311" s="91" t="s">
        <v>313</v>
      </c>
      <c r="C311" s="4" t="s">
        <v>24</v>
      </c>
      <c r="D311" s="4" t="s">
        <v>14</v>
      </c>
      <c r="E311" s="4" t="s">
        <v>60</v>
      </c>
      <c r="F311" s="4" t="s">
        <v>25</v>
      </c>
      <c r="G311" s="4" t="s">
        <v>23</v>
      </c>
      <c r="H311" s="4" t="s">
        <v>61</v>
      </c>
      <c r="I311" s="63"/>
      <c r="J311" s="4" t="s">
        <v>17</v>
      </c>
      <c r="K311" s="4" t="s">
        <v>16</v>
      </c>
      <c r="L311" s="88" t="s">
        <v>27</v>
      </c>
      <c r="M311" s="88" t="s">
        <v>28</v>
      </c>
    </row>
    <row r="312" spans="2:13">
      <c r="B312" s="91" t="s">
        <v>317</v>
      </c>
      <c r="C312" s="4" t="s">
        <v>24</v>
      </c>
      <c r="D312" s="4" t="s">
        <v>14</v>
      </c>
      <c r="E312" s="4" t="s">
        <v>60</v>
      </c>
      <c r="F312" s="4" t="s">
        <v>25</v>
      </c>
      <c r="G312" s="4" t="s">
        <v>23</v>
      </c>
      <c r="H312" s="4" t="s">
        <v>61</v>
      </c>
      <c r="I312" s="63"/>
      <c r="J312" s="4" t="s">
        <v>17</v>
      </c>
      <c r="K312" s="4" t="s">
        <v>16</v>
      </c>
      <c r="L312" s="88" t="s">
        <v>27</v>
      </c>
      <c r="M312" s="88" t="s">
        <v>28</v>
      </c>
    </row>
    <row r="313" spans="2:13">
      <c r="B313" s="91" t="s">
        <v>320</v>
      </c>
      <c r="C313" s="4" t="s">
        <v>24</v>
      </c>
      <c r="D313" s="4" t="s">
        <v>14</v>
      </c>
      <c r="E313" s="4" t="s">
        <v>60</v>
      </c>
      <c r="F313" s="4" t="s">
        <v>25</v>
      </c>
      <c r="G313" s="4" t="s">
        <v>23</v>
      </c>
      <c r="H313" s="4" t="s">
        <v>61</v>
      </c>
      <c r="I313" s="63"/>
      <c r="J313" s="4" t="s">
        <v>17</v>
      </c>
      <c r="K313" s="4" t="s">
        <v>16</v>
      </c>
      <c r="L313" s="88" t="s">
        <v>27</v>
      </c>
      <c r="M313" s="88" t="s">
        <v>28</v>
      </c>
    </row>
    <row r="314" spans="2:13">
      <c r="B314" s="91" t="s">
        <v>323</v>
      </c>
      <c r="C314" s="4" t="s">
        <v>24</v>
      </c>
      <c r="D314" s="4" t="s">
        <v>14</v>
      </c>
      <c r="E314" s="4" t="s">
        <v>60</v>
      </c>
      <c r="F314" s="4" t="s">
        <v>25</v>
      </c>
      <c r="G314" s="4" t="s">
        <v>23</v>
      </c>
      <c r="H314" s="4" t="s">
        <v>61</v>
      </c>
      <c r="I314" s="63"/>
      <c r="J314" s="4" t="s">
        <v>17</v>
      </c>
      <c r="K314" s="4" t="s">
        <v>21</v>
      </c>
      <c r="L314" s="88" t="s">
        <v>27</v>
      </c>
      <c r="M314" s="88" t="s">
        <v>28</v>
      </c>
    </row>
    <row r="315" spans="2:13">
      <c r="B315" s="91" t="s">
        <v>327</v>
      </c>
      <c r="C315" s="4" t="s">
        <v>21</v>
      </c>
      <c r="D315" s="4" t="s">
        <v>28</v>
      </c>
      <c r="E315" s="4" t="s">
        <v>58</v>
      </c>
      <c r="F315" s="4" t="s">
        <v>22</v>
      </c>
      <c r="G315" s="4" t="s">
        <v>20</v>
      </c>
      <c r="H315" s="4" t="s">
        <v>59</v>
      </c>
      <c r="I315" s="63"/>
      <c r="J315" s="4" t="s">
        <v>14</v>
      </c>
      <c r="K315" s="4" t="s">
        <v>9</v>
      </c>
      <c r="L315" s="88" t="s">
        <v>26</v>
      </c>
      <c r="M315" s="88" t="s">
        <v>24</v>
      </c>
    </row>
    <row r="316" spans="2:13" ht="18.600000000000001" thickBot="1">
      <c r="B316" s="93" t="s">
        <v>151</v>
      </c>
      <c r="C316" s="4" t="s">
        <v>24</v>
      </c>
      <c r="D316" s="4" t="s">
        <v>14</v>
      </c>
      <c r="E316" s="4" t="s">
        <v>60</v>
      </c>
      <c r="F316" s="4" t="s">
        <v>25</v>
      </c>
      <c r="G316" s="4" t="s">
        <v>23</v>
      </c>
      <c r="H316" s="4" t="s">
        <v>61</v>
      </c>
      <c r="I316" s="63"/>
      <c r="J316" s="4" t="s">
        <v>20</v>
      </c>
      <c r="K316" s="4" t="s">
        <v>17</v>
      </c>
      <c r="L316" s="88" t="s">
        <v>27</v>
      </c>
      <c r="M316" s="88" t="s">
        <v>28</v>
      </c>
    </row>
  </sheetData>
  <autoFilter ref="C1:H370" xr:uid="{00000000-0009-0000-0000-000009000000}"/>
  <phoneticPr fontId="10"/>
  <dataValidations count="5">
    <dataValidation allowBlank="1" showInputMessage="1" showErrorMessage="1" prompt="年度またぎの_x000a_変更先を入力" sqref="I2:I316" xr:uid="{00000000-0002-0000-0900-000000000000}"/>
    <dataValidation allowBlank="1" showInputMessage="1" showErrorMessage="1" prompt="月・火" sqref="C2:E316" xr:uid="{00000000-0002-0000-0900-000001000000}"/>
    <dataValidation allowBlank="1" showInputMessage="1" showErrorMessage="1" prompt="木・金" sqref="F2:H316" xr:uid="{00000000-0002-0000-0900-000002000000}"/>
    <dataValidation allowBlank="1" showInputMessage="1" showErrorMessage="1" prompt="1回目" sqref="L2:L316" xr:uid="{00000000-0002-0000-0900-000003000000}"/>
    <dataValidation allowBlank="1" showInputMessage="1" showErrorMessage="1" prompt="２回目" sqref="M2:M316" xr:uid="{00000000-0002-0000-0900-000004000000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BJ206"/>
  <sheetViews>
    <sheetView showGridLines="0" view="pageBreakPreview" zoomScale="80" zoomScaleNormal="115" zoomScaleSheetLayoutView="80" workbookViewId="0">
      <selection activeCell="BO37" sqref="BO37"/>
    </sheetView>
  </sheetViews>
  <sheetFormatPr defaultColWidth="2.09765625" defaultRowHeight="6" customHeight="1"/>
  <cols>
    <col min="1" max="3" width="2.09765625" style="5"/>
    <col min="4" max="4" width="2.09765625" style="5" customWidth="1"/>
    <col min="5" max="7" width="2.09765625" style="5"/>
    <col min="8" max="8" width="2.09765625" style="5" customWidth="1"/>
    <col min="9" max="15" width="2.09765625" style="5"/>
    <col min="16" max="16" width="2.09765625" style="5" customWidth="1"/>
    <col min="17" max="17" width="2.09765625" style="5"/>
    <col min="18" max="18" width="2.09765625" style="5" customWidth="1"/>
    <col min="19" max="21" width="2.09765625" style="5"/>
    <col min="22" max="22" width="2.09765625" style="5" customWidth="1"/>
    <col min="23" max="27" width="2.09765625" style="5"/>
    <col min="28" max="28" width="2.09765625" style="5" customWidth="1"/>
    <col min="29" max="33" width="2.09765625" style="5"/>
    <col min="34" max="34" width="2.09765625" style="5" customWidth="1"/>
    <col min="35" max="51" width="2.09765625" style="5"/>
    <col min="52" max="52" width="2.09765625" style="5" customWidth="1"/>
    <col min="53" max="57" width="2.09765625" style="5"/>
    <col min="58" max="58" width="2.09765625" style="5" customWidth="1"/>
    <col min="59" max="16384" width="2.09765625" style="5"/>
  </cols>
  <sheetData>
    <row r="1" spans="1:62" ht="6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10" t="s">
        <v>473</v>
      </c>
    </row>
    <row r="2" spans="1:62" ht="6" customHeight="1">
      <c r="A2" s="16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7"/>
    </row>
    <row r="3" spans="1:62" ht="6" customHeight="1">
      <c r="A3" s="16"/>
      <c r="B3" s="13"/>
      <c r="C3" s="13"/>
      <c r="D3" s="13"/>
      <c r="E3" s="13"/>
      <c r="F3" s="13"/>
      <c r="G3" s="13"/>
      <c r="H3" s="13"/>
      <c r="I3" s="13"/>
      <c r="J3" s="13"/>
      <c r="K3" s="241">
        <f>表紙!A1</f>
        <v>2026</v>
      </c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64"/>
      <c r="BB3" s="265"/>
      <c r="BC3" s="265"/>
      <c r="BD3" s="266"/>
      <c r="BE3" s="261" t="s">
        <v>468</v>
      </c>
      <c r="BF3" s="262"/>
      <c r="BG3" s="262"/>
      <c r="BH3" s="262"/>
      <c r="BI3" s="262"/>
      <c r="BJ3" s="263"/>
    </row>
    <row r="4" spans="1:62" ht="6" customHeight="1">
      <c r="A4" s="16"/>
      <c r="B4" s="13"/>
      <c r="C4" s="13"/>
      <c r="D4" s="13"/>
      <c r="E4" s="13"/>
      <c r="F4" s="13"/>
      <c r="G4" s="13"/>
      <c r="H4" s="13"/>
      <c r="I4" s="13"/>
      <c r="J4" s="13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67"/>
      <c r="BB4" s="268"/>
      <c r="BC4" s="268"/>
      <c r="BD4" s="269"/>
      <c r="BE4" s="261"/>
      <c r="BF4" s="262"/>
      <c r="BG4" s="262"/>
      <c r="BH4" s="262"/>
      <c r="BI4" s="262"/>
      <c r="BJ4" s="263"/>
    </row>
    <row r="5" spans="1:62" ht="6" customHeight="1">
      <c r="A5" s="16"/>
      <c r="B5" s="13"/>
      <c r="C5" s="13"/>
      <c r="D5" s="13"/>
      <c r="E5" s="13"/>
      <c r="F5" s="13"/>
      <c r="G5" s="13"/>
      <c r="H5" s="13"/>
      <c r="I5" s="13"/>
      <c r="J5" s="13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13"/>
      <c r="BB5" s="13"/>
      <c r="BC5" s="13"/>
      <c r="BD5" s="13"/>
      <c r="BE5" s="96"/>
      <c r="BF5" s="96"/>
      <c r="BG5" s="96"/>
      <c r="BH5" s="96"/>
      <c r="BI5" s="96"/>
      <c r="BJ5" s="97"/>
    </row>
    <row r="6" spans="1:62" ht="6" customHeight="1">
      <c r="A6" s="16"/>
      <c r="B6" s="13"/>
      <c r="C6" s="13"/>
      <c r="D6" s="13"/>
      <c r="E6" s="13"/>
      <c r="F6" s="13"/>
      <c r="G6" s="13"/>
      <c r="H6" s="13"/>
      <c r="I6" s="13"/>
      <c r="J6" s="13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76"/>
      <c r="BB6" s="277"/>
      <c r="BC6" s="277"/>
      <c r="BD6" s="278"/>
      <c r="BE6" s="261" t="s">
        <v>470</v>
      </c>
      <c r="BF6" s="262"/>
      <c r="BG6" s="262"/>
      <c r="BH6" s="262"/>
      <c r="BI6" s="262"/>
      <c r="BJ6" s="263"/>
    </row>
    <row r="7" spans="1:62" ht="6" customHeight="1">
      <c r="A7" s="16"/>
      <c r="B7" s="13"/>
      <c r="C7" s="13"/>
      <c r="D7" s="13"/>
      <c r="E7" s="13"/>
      <c r="F7" s="13"/>
      <c r="G7" s="13"/>
      <c r="H7" s="13"/>
      <c r="I7" s="13"/>
      <c r="J7" s="13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79"/>
      <c r="BB7" s="280"/>
      <c r="BC7" s="280"/>
      <c r="BD7" s="281"/>
      <c r="BE7" s="261"/>
      <c r="BF7" s="262"/>
      <c r="BG7" s="262"/>
      <c r="BH7" s="262"/>
      <c r="BI7" s="262"/>
      <c r="BJ7" s="263"/>
    </row>
    <row r="8" spans="1:62" ht="6" customHeight="1">
      <c r="A8" s="16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96"/>
      <c r="BF8" s="96"/>
      <c r="BG8" s="96"/>
      <c r="BH8" s="96"/>
      <c r="BI8" s="96"/>
      <c r="BJ8" s="97"/>
    </row>
    <row r="9" spans="1:62" ht="6" customHeight="1" thickBot="1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0"/>
      <c r="T9" s="10"/>
      <c r="U9" s="10"/>
      <c r="V9" s="10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282"/>
      <c r="BB9" s="283"/>
      <c r="BC9" s="283"/>
      <c r="BD9" s="284"/>
      <c r="BE9" s="261" t="s">
        <v>475</v>
      </c>
      <c r="BF9" s="262"/>
      <c r="BG9" s="262"/>
      <c r="BH9" s="262"/>
      <c r="BI9" s="262"/>
      <c r="BJ9" s="263"/>
    </row>
    <row r="10" spans="1:62" ht="6" customHeight="1" thickTop="1">
      <c r="A10" s="1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39" t="s">
        <v>8</v>
      </c>
      <c r="T10" s="239"/>
      <c r="U10" s="239"/>
      <c r="V10" s="239"/>
      <c r="W10" s="239"/>
      <c r="X10" s="239"/>
      <c r="Y10" s="239"/>
      <c r="Z10" s="239"/>
      <c r="AA10" s="230" t="str">
        <f>表紙!B13</f>
        <v>白潟東一</v>
      </c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2"/>
      <c r="AS10" s="13"/>
      <c r="AT10" s="13"/>
      <c r="AU10" s="13"/>
      <c r="AV10" s="13"/>
      <c r="AW10" s="13"/>
      <c r="AX10" s="13"/>
      <c r="AY10" s="13"/>
      <c r="AZ10" s="13"/>
      <c r="BA10" s="285"/>
      <c r="BB10" s="286"/>
      <c r="BC10" s="286"/>
      <c r="BD10" s="287"/>
      <c r="BE10" s="261"/>
      <c r="BF10" s="262"/>
      <c r="BG10" s="262"/>
      <c r="BH10" s="262"/>
      <c r="BI10" s="262"/>
      <c r="BJ10" s="263"/>
    </row>
    <row r="11" spans="1:62" ht="6" customHeight="1">
      <c r="A11" s="1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39"/>
      <c r="T11" s="239"/>
      <c r="U11" s="239"/>
      <c r="V11" s="239"/>
      <c r="W11" s="239"/>
      <c r="X11" s="239"/>
      <c r="Y11" s="239"/>
      <c r="Z11" s="239"/>
      <c r="AA11" s="233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5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96"/>
      <c r="BF11" s="96"/>
      <c r="BG11" s="96"/>
      <c r="BH11" s="96"/>
      <c r="BI11" s="96"/>
      <c r="BJ11" s="97"/>
    </row>
    <row r="12" spans="1:62" ht="6" customHeight="1">
      <c r="A12" s="1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39"/>
      <c r="T12" s="239"/>
      <c r="U12" s="239"/>
      <c r="V12" s="239"/>
      <c r="W12" s="239"/>
      <c r="X12" s="239"/>
      <c r="Y12" s="239"/>
      <c r="Z12" s="239"/>
      <c r="AA12" s="233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5"/>
      <c r="AS12" s="13"/>
      <c r="AT12" s="13"/>
      <c r="AU12" s="13"/>
      <c r="AV12" s="13"/>
      <c r="AW12" s="13"/>
      <c r="AX12" s="13"/>
      <c r="AY12" s="13"/>
      <c r="AZ12" s="13"/>
      <c r="BA12" s="288"/>
      <c r="BB12" s="289"/>
      <c r="BC12" s="289"/>
      <c r="BD12" s="290"/>
      <c r="BE12" s="261" t="s">
        <v>471</v>
      </c>
      <c r="BF12" s="262"/>
      <c r="BG12" s="262"/>
      <c r="BH12" s="262"/>
      <c r="BI12" s="262"/>
      <c r="BJ12" s="263"/>
    </row>
    <row r="13" spans="1:62" ht="6" customHeight="1" thickBot="1">
      <c r="A13" s="1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39"/>
      <c r="T13" s="239"/>
      <c r="U13" s="239"/>
      <c r="V13" s="239"/>
      <c r="W13" s="239"/>
      <c r="X13" s="239"/>
      <c r="Y13" s="239"/>
      <c r="Z13" s="239"/>
      <c r="AA13" s="236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8"/>
      <c r="AS13" s="13"/>
      <c r="AT13" s="13"/>
      <c r="AU13" s="13"/>
      <c r="AV13" s="13"/>
      <c r="AW13" s="13"/>
      <c r="AX13" s="13"/>
      <c r="AY13" s="13"/>
      <c r="AZ13" s="13"/>
      <c r="BA13" s="291"/>
      <c r="BB13" s="292"/>
      <c r="BC13" s="292"/>
      <c r="BD13" s="293"/>
      <c r="BE13" s="261"/>
      <c r="BF13" s="262"/>
      <c r="BG13" s="262"/>
      <c r="BH13" s="262"/>
      <c r="BI13" s="262"/>
      <c r="BJ13" s="263"/>
    </row>
    <row r="14" spans="1:62" ht="6" customHeight="1" thickTop="1">
      <c r="A14" s="1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40" t="s">
        <v>53</v>
      </c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96"/>
      <c r="BF14" s="96"/>
      <c r="BG14" s="96"/>
      <c r="BH14" s="96"/>
      <c r="BI14" s="96"/>
      <c r="BJ14" s="97"/>
    </row>
    <row r="15" spans="1:62" ht="6" customHeight="1">
      <c r="A15" s="1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13"/>
      <c r="AT15" s="13"/>
      <c r="AU15" s="13"/>
      <c r="AV15" s="13"/>
      <c r="AW15" s="13"/>
      <c r="AX15" s="13"/>
      <c r="AY15" s="13"/>
      <c r="AZ15" s="13"/>
      <c r="BA15" s="270"/>
      <c r="BB15" s="271"/>
      <c r="BC15" s="271"/>
      <c r="BD15" s="272"/>
      <c r="BE15" s="261" t="s">
        <v>386</v>
      </c>
      <c r="BF15" s="262"/>
      <c r="BG15" s="262"/>
      <c r="BH15" s="262"/>
      <c r="BI15" s="262"/>
      <c r="BJ15" s="263"/>
    </row>
    <row r="16" spans="1:62" ht="6" customHeight="1">
      <c r="A16" s="1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13"/>
      <c r="AT16" s="13"/>
      <c r="AU16" s="13"/>
      <c r="AV16" s="13"/>
      <c r="AW16" s="13"/>
      <c r="AX16" s="13"/>
      <c r="AY16" s="13"/>
      <c r="AZ16" s="13"/>
      <c r="BA16" s="273"/>
      <c r="BB16" s="274"/>
      <c r="BC16" s="274"/>
      <c r="BD16" s="275"/>
      <c r="BE16" s="261"/>
      <c r="BF16" s="262"/>
      <c r="BG16" s="262"/>
      <c r="BH16" s="262"/>
      <c r="BI16" s="262"/>
      <c r="BJ16" s="263"/>
    </row>
    <row r="17" spans="1:62" ht="6" customHeight="1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29" t="str">
        <f>IF(VLOOKUP($AA$10,収集日程!$B$1:$J$536,8,0)="","",VLOOKUP($AA$10,収集日程!$B$1:$J$536,8,0))</f>
        <v/>
      </c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7"/>
    </row>
    <row r="18" spans="1:62" ht="6" customHeight="1">
      <c r="A18" s="16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7"/>
    </row>
    <row r="19" spans="1:62" ht="6" customHeight="1">
      <c r="A19" s="16"/>
      <c r="B19" s="13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9">
        <v>4</v>
      </c>
      <c r="P19" s="209"/>
      <c r="Q19" s="212" t="s">
        <v>6</v>
      </c>
      <c r="R19" s="212"/>
      <c r="S19" s="229" t="str">
        <f>IF(VLOOKUP($AA$10,収集日程!$B$1:$J$536,9,0)="","",VLOOKUP($AA$10,収集日程!$B$1:$J$536,9,0))</f>
        <v/>
      </c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09">
        <v>5</v>
      </c>
      <c r="AT19" s="209"/>
      <c r="AU19" s="212" t="s">
        <v>6</v>
      </c>
      <c r="AV19" s="212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3"/>
      <c r="BJ19" s="17"/>
    </row>
    <row r="20" spans="1:62" ht="6" customHeight="1">
      <c r="A20" s="16"/>
      <c r="B20" s="1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9"/>
      <c r="P20" s="209"/>
      <c r="Q20" s="212"/>
      <c r="R20" s="212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09"/>
      <c r="AT20" s="209"/>
      <c r="AU20" s="212"/>
      <c r="AV20" s="212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3"/>
      <c r="BJ20" s="17"/>
    </row>
    <row r="21" spans="1:62" ht="6" customHeight="1">
      <c r="A21" s="16"/>
      <c r="B21" s="1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0"/>
      <c r="P21" s="210"/>
      <c r="Q21" s="213"/>
      <c r="R21" s="213"/>
      <c r="S21" s="11"/>
      <c r="T21" s="11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3"/>
      <c r="AF21" s="13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210"/>
      <c r="AT21" s="210"/>
      <c r="AU21" s="213"/>
      <c r="AV21" s="213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7"/>
    </row>
    <row r="22" spans="1:62" ht="6" customHeight="1">
      <c r="A22" s="16"/>
      <c r="B22" s="13"/>
      <c r="C22" s="251" t="s">
        <v>7</v>
      </c>
      <c r="D22" s="252"/>
      <c r="E22" s="252"/>
      <c r="F22" s="253"/>
      <c r="G22" s="214" t="s">
        <v>0</v>
      </c>
      <c r="H22" s="215"/>
      <c r="I22" s="215"/>
      <c r="J22" s="216"/>
      <c r="K22" s="214" t="s">
        <v>1</v>
      </c>
      <c r="L22" s="215"/>
      <c r="M22" s="215"/>
      <c r="N22" s="216"/>
      <c r="O22" s="214" t="s">
        <v>2</v>
      </c>
      <c r="P22" s="215"/>
      <c r="Q22" s="215"/>
      <c r="R22" s="216"/>
      <c r="S22" s="214" t="s">
        <v>3</v>
      </c>
      <c r="T22" s="215"/>
      <c r="U22" s="215"/>
      <c r="V22" s="216"/>
      <c r="W22" s="214" t="s">
        <v>4</v>
      </c>
      <c r="X22" s="215"/>
      <c r="Y22" s="215"/>
      <c r="Z22" s="216"/>
      <c r="AA22" s="242" t="s">
        <v>5</v>
      </c>
      <c r="AB22" s="243"/>
      <c r="AC22" s="243"/>
      <c r="AD22" s="244"/>
      <c r="AE22" s="13"/>
      <c r="AF22" s="13"/>
      <c r="AG22" s="251" t="s">
        <v>7</v>
      </c>
      <c r="AH22" s="252"/>
      <c r="AI22" s="252"/>
      <c r="AJ22" s="253"/>
      <c r="AK22" s="214" t="s">
        <v>0</v>
      </c>
      <c r="AL22" s="215"/>
      <c r="AM22" s="215"/>
      <c r="AN22" s="216"/>
      <c r="AO22" s="214" t="s">
        <v>1</v>
      </c>
      <c r="AP22" s="215"/>
      <c r="AQ22" s="215"/>
      <c r="AR22" s="216"/>
      <c r="AS22" s="214" t="s">
        <v>2</v>
      </c>
      <c r="AT22" s="215"/>
      <c r="AU22" s="215"/>
      <c r="AV22" s="216"/>
      <c r="AW22" s="214" t="s">
        <v>3</v>
      </c>
      <c r="AX22" s="215"/>
      <c r="AY22" s="215"/>
      <c r="AZ22" s="216"/>
      <c r="BA22" s="214" t="s">
        <v>4</v>
      </c>
      <c r="BB22" s="215"/>
      <c r="BC22" s="215"/>
      <c r="BD22" s="216"/>
      <c r="BE22" s="242" t="s">
        <v>5</v>
      </c>
      <c r="BF22" s="243"/>
      <c r="BG22" s="243"/>
      <c r="BH22" s="244"/>
      <c r="BI22" s="13"/>
      <c r="BJ22" s="17"/>
    </row>
    <row r="23" spans="1:62" ht="6" customHeight="1">
      <c r="A23" s="16"/>
      <c r="B23" s="13"/>
      <c r="C23" s="254"/>
      <c r="D23" s="255"/>
      <c r="E23" s="255"/>
      <c r="F23" s="256"/>
      <c r="G23" s="217"/>
      <c r="H23" s="218"/>
      <c r="I23" s="218"/>
      <c r="J23" s="219"/>
      <c r="K23" s="217"/>
      <c r="L23" s="218"/>
      <c r="M23" s="218"/>
      <c r="N23" s="219"/>
      <c r="O23" s="217"/>
      <c r="P23" s="218"/>
      <c r="Q23" s="218"/>
      <c r="R23" s="219"/>
      <c r="S23" s="217"/>
      <c r="T23" s="218"/>
      <c r="U23" s="218"/>
      <c r="V23" s="219"/>
      <c r="W23" s="217"/>
      <c r="X23" s="218"/>
      <c r="Y23" s="218"/>
      <c r="Z23" s="219"/>
      <c r="AA23" s="245"/>
      <c r="AB23" s="246"/>
      <c r="AC23" s="246"/>
      <c r="AD23" s="247"/>
      <c r="AE23" s="13"/>
      <c r="AF23" s="13"/>
      <c r="AG23" s="254"/>
      <c r="AH23" s="255"/>
      <c r="AI23" s="255"/>
      <c r="AJ23" s="256"/>
      <c r="AK23" s="217"/>
      <c r="AL23" s="218"/>
      <c r="AM23" s="218"/>
      <c r="AN23" s="219"/>
      <c r="AO23" s="217"/>
      <c r="AP23" s="218"/>
      <c r="AQ23" s="218"/>
      <c r="AR23" s="219"/>
      <c r="AS23" s="217"/>
      <c r="AT23" s="218"/>
      <c r="AU23" s="218"/>
      <c r="AV23" s="219"/>
      <c r="AW23" s="217"/>
      <c r="AX23" s="218"/>
      <c r="AY23" s="218"/>
      <c r="AZ23" s="219"/>
      <c r="BA23" s="217"/>
      <c r="BB23" s="218"/>
      <c r="BC23" s="218"/>
      <c r="BD23" s="219"/>
      <c r="BE23" s="245"/>
      <c r="BF23" s="246"/>
      <c r="BG23" s="246"/>
      <c r="BH23" s="247"/>
      <c r="BI23" s="13"/>
      <c r="BJ23" s="17"/>
    </row>
    <row r="24" spans="1:62" ht="6" customHeight="1">
      <c r="A24" s="16"/>
      <c r="B24" s="13"/>
      <c r="C24" s="257"/>
      <c r="D24" s="258"/>
      <c r="E24" s="258"/>
      <c r="F24" s="259"/>
      <c r="G24" s="220"/>
      <c r="H24" s="221"/>
      <c r="I24" s="221"/>
      <c r="J24" s="222"/>
      <c r="K24" s="220"/>
      <c r="L24" s="221"/>
      <c r="M24" s="221"/>
      <c r="N24" s="222"/>
      <c r="O24" s="220"/>
      <c r="P24" s="221"/>
      <c r="Q24" s="221"/>
      <c r="R24" s="222"/>
      <c r="S24" s="220"/>
      <c r="T24" s="221"/>
      <c r="U24" s="221"/>
      <c r="V24" s="222"/>
      <c r="W24" s="220"/>
      <c r="X24" s="221"/>
      <c r="Y24" s="221"/>
      <c r="Z24" s="222"/>
      <c r="AA24" s="248"/>
      <c r="AB24" s="249"/>
      <c r="AC24" s="249"/>
      <c r="AD24" s="250"/>
      <c r="AE24" s="13"/>
      <c r="AF24" s="13"/>
      <c r="AG24" s="257"/>
      <c r="AH24" s="258"/>
      <c r="AI24" s="258"/>
      <c r="AJ24" s="259"/>
      <c r="AK24" s="220"/>
      <c r="AL24" s="221"/>
      <c r="AM24" s="221"/>
      <c r="AN24" s="222"/>
      <c r="AO24" s="220"/>
      <c r="AP24" s="221"/>
      <c r="AQ24" s="221"/>
      <c r="AR24" s="222"/>
      <c r="AS24" s="220"/>
      <c r="AT24" s="221"/>
      <c r="AU24" s="221"/>
      <c r="AV24" s="222"/>
      <c r="AW24" s="220"/>
      <c r="AX24" s="221"/>
      <c r="AY24" s="221"/>
      <c r="AZ24" s="222"/>
      <c r="BA24" s="220"/>
      <c r="BB24" s="221"/>
      <c r="BC24" s="221"/>
      <c r="BD24" s="222"/>
      <c r="BE24" s="248"/>
      <c r="BF24" s="249"/>
      <c r="BG24" s="249"/>
      <c r="BH24" s="250"/>
      <c r="BI24" s="13"/>
      <c r="BJ24" s="17"/>
    </row>
    <row r="25" spans="1:62" ht="6" customHeight="1">
      <c r="A25" s="16"/>
      <c r="B25" s="13"/>
      <c r="C25" s="177">
        <f>DATE($K$3,O19,1)-WEEKDAY(DATE($K$3,O19,1))+1</f>
        <v>46110</v>
      </c>
      <c r="D25" s="178"/>
      <c r="E25" s="168" t="str">
        <f>IFERROR(IF(VLOOKUP(C25,休日一覧表, 1, FALSE)&lt;&gt; "",$BJ$1, ""), "")</f>
        <v/>
      </c>
      <c r="F25" s="168"/>
      <c r="G25" s="181">
        <f>C25+1</f>
        <v>46111</v>
      </c>
      <c r="H25" s="182"/>
      <c r="I25" s="168" t="str">
        <f>IFERROR(IF(VLOOKUP(G25,休日一覧表, 1, FALSE)&lt;&gt; "",$BJ$1, ""), "")</f>
        <v/>
      </c>
      <c r="J25" s="168"/>
      <c r="K25" s="169">
        <f>G25+1</f>
        <v>46112</v>
      </c>
      <c r="L25" s="170"/>
      <c r="M25" s="168" t="str">
        <f>IFERROR(IF(VLOOKUP(K25,休日一覧表, 1, FALSE)&lt;&gt; "",$BJ$1, ""), "")</f>
        <v/>
      </c>
      <c r="N25" s="168"/>
      <c r="O25" s="169">
        <f>K25+1</f>
        <v>46113</v>
      </c>
      <c r="P25" s="170"/>
      <c r="Q25" s="168" t="str">
        <f>IFERROR(IF(VLOOKUP(O25,休日一覧表, 1, FALSE)&lt;&gt; "",$BJ$1, ""), "")</f>
        <v/>
      </c>
      <c r="R25" s="168"/>
      <c r="S25" s="169">
        <f>O25+1</f>
        <v>46114</v>
      </c>
      <c r="T25" s="170"/>
      <c r="U25" s="168" t="str">
        <f>IFERROR(IF(VLOOKUP(S25,休日一覧表, 1, FALSE)&lt;&gt; "",$BJ$1, ""), "")</f>
        <v/>
      </c>
      <c r="V25" s="168"/>
      <c r="W25" s="169">
        <f>S25+1</f>
        <v>46115</v>
      </c>
      <c r="X25" s="170"/>
      <c r="Y25" s="168" t="str">
        <f>IFERROR(IF(VLOOKUP(W25,休日一覧表, 1, FALSE)&lt;&gt; "",$BJ$1, ""), "")</f>
        <v/>
      </c>
      <c r="Z25" s="168"/>
      <c r="AA25" s="173">
        <f>W25+1</f>
        <v>46116</v>
      </c>
      <c r="AB25" s="174"/>
      <c r="AC25" s="164" t="str">
        <f>IFERROR(IF(VLOOKUP(AA25,休日一覧表, 1, FALSE)&lt;&gt; "",$BJ$1, ""), "")</f>
        <v/>
      </c>
      <c r="AD25" s="165"/>
      <c r="AE25" s="13"/>
      <c r="AF25" s="13"/>
      <c r="AG25" s="177">
        <f>DATE($K$3,AS19,1)-WEEKDAY(DATE($K$3,AS19,1))+1</f>
        <v>46138</v>
      </c>
      <c r="AH25" s="178"/>
      <c r="AI25" s="168" t="str">
        <f>IFERROR(IF(VLOOKUP(AG25,休日一覧表, 1, FALSE)&lt;&gt; "",$BJ$1, ""), "")</f>
        <v/>
      </c>
      <c r="AJ25" s="168"/>
      <c r="AK25" s="181">
        <f>AG25+1</f>
        <v>46139</v>
      </c>
      <c r="AL25" s="182"/>
      <c r="AM25" s="168" t="str">
        <f>IFERROR(IF(VLOOKUP(AK25,休日一覧表, 1, FALSE)&lt;&gt; "",$BJ$1, ""), "")</f>
        <v/>
      </c>
      <c r="AN25" s="168"/>
      <c r="AO25" s="169">
        <f>AK25+1</f>
        <v>46140</v>
      </c>
      <c r="AP25" s="170"/>
      <c r="AQ25" s="168" t="str">
        <f>IFERROR(IF(VLOOKUP(AO25,休日一覧表, 1, FALSE)&lt;&gt; "",$BJ$1, ""), "")</f>
        <v/>
      </c>
      <c r="AR25" s="168"/>
      <c r="AS25" s="169">
        <f>AO25+1</f>
        <v>46141</v>
      </c>
      <c r="AT25" s="170"/>
      <c r="AU25" s="168" t="str">
        <f>IFERROR(IF(VLOOKUP(AS25,休日一覧表, 1, FALSE)&lt;&gt; "",$BJ$1, ""), "")</f>
        <v>祝</v>
      </c>
      <c r="AV25" s="168"/>
      <c r="AW25" s="169">
        <f>AS25+1</f>
        <v>46142</v>
      </c>
      <c r="AX25" s="170"/>
      <c r="AY25" s="168" t="str">
        <f>IFERROR(IF(VLOOKUP(AW25,休日一覧表, 1, FALSE)&lt;&gt; "",$BJ$1, ""), "")</f>
        <v/>
      </c>
      <c r="AZ25" s="168"/>
      <c r="BA25" s="169">
        <f>AW25+1</f>
        <v>46143</v>
      </c>
      <c r="BB25" s="170"/>
      <c r="BC25" s="168" t="str">
        <f>IFERROR(IF(VLOOKUP(BA25,休日一覧表, 1, FALSE)&lt;&gt; "",$BJ$1, ""), "")</f>
        <v/>
      </c>
      <c r="BD25" s="168"/>
      <c r="BE25" s="173">
        <f>BA25+1</f>
        <v>46144</v>
      </c>
      <c r="BF25" s="174"/>
      <c r="BG25" s="164" t="str">
        <f>IFERROR(IF(VLOOKUP(BE25,休日一覧表, 1, FALSE)&lt;&gt; "",$BJ$1, ""), "")</f>
        <v/>
      </c>
      <c r="BH25" s="165"/>
      <c r="BI25" s="13"/>
      <c r="BJ25" s="17"/>
    </row>
    <row r="26" spans="1:62" ht="6" customHeight="1">
      <c r="A26" s="16"/>
      <c r="B26" s="13"/>
      <c r="C26" s="179"/>
      <c r="D26" s="180"/>
      <c r="E26" s="168"/>
      <c r="F26" s="168"/>
      <c r="G26" s="183"/>
      <c r="H26" s="184"/>
      <c r="I26" s="168"/>
      <c r="J26" s="168"/>
      <c r="K26" s="171"/>
      <c r="L26" s="172"/>
      <c r="M26" s="168"/>
      <c r="N26" s="168"/>
      <c r="O26" s="171"/>
      <c r="P26" s="172"/>
      <c r="Q26" s="168"/>
      <c r="R26" s="168"/>
      <c r="S26" s="171"/>
      <c r="T26" s="172"/>
      <c r="U26" s="168"/>
      <c r="V26" s="168"/>
      <c r="W26" s="171"/>
      <c r="X26" s="172"/>
      <c r="Y26" s="168"/>
      <c r="Z26" s="168"/>
      <c r="AA26" s="175"/>
      <c r="AB26" s="176"/>
      <c r="AC26" s="166"/>
      <c r="AD26" s="167"/>
      <c r="AE26" s="13"/>
      <c r="AF26" s="13"/>
      <c r="AG26" s="179"/>
      <c r="AH26" s="180"/>
      <c r="AI26" s="168"/>
      <c r="AJ26" s="168"/>
      <c r="AK26" s="183"/>
      <c r="AL26" s="184"/>
      <c r="AM26" s="168"/>
      <c r="AN26" s="168"/>
      <c r="AO26" s="171"/>
      <c r="AP26" s="172"/>
      <c r="AQ26" s="168"/>
      <c r="AR26" s="168"/>
      <c r="AS26" s="171"/>
      <c r="AT26" s="172"/>
      <c r="AU26" s="168"/>
      <c r="AV26" s="168"/>
      <c r="AW26" s="171"/>
      <c r="AX26" s="172"/>
      <c r="AY26" s="168"/>
      <c r="AZ26" s="168"/>
      <c r="BA26" s="171"/>
      <c r="BB26" s="172"/>
      <c r="BC26" s="168"/>
      <c r="BD26" s="168"/>
      <c r="BE26" s="175"/>
      <c r="BF26" s="176"/>
      <c r="BG26" s="166"/>
      <c r="BH26" s="167"/>
      <c r="BI26" s="13"/>
      <c r="BJ26" s="17"/>
    </row>
    <row r="27" spans="1:62" ht="6" customHeight="1">
      <c r="A27" s="16"/>
      <c r="B27" s="13"/>
      <c r="C27" s="179"/>
      <c r="D27" s="180"/>
      <c r="E27" s="168"/>
      <c r="F27" s="168"/>
      <c r="G27" s="183"/>
      <c r="H27" s="184"/>
      <c r="I27" s="168"/>
      <c r="J27" s="168"/>
      <c r="K27" s="171"/>
      <c r="L27" s="172"/>
      <c r="M27" s="168"/>
      <c r="N27" s="168"/>
      <c r="O27" s="171"/>
      <c r="P27" s="172"/>
      <c r="Q27" s="168"/>
      <c r="R27" s="168"/>
      <c r="S27" s="171"/>
      <c r="T27" s="172"/>
      <c r="U27" s="168"/>
      <c r="V27" s="168"/>
      <c r="W27" s="171"/>
      <c r="X27" s="172"/>
      <c r="Y27" s="168"/>
      <c r="Z27" s="168"/>
      <c r="AA27" s="175"/>
      <c r="AB27" s="176"/>
      <c r="AC27" s="166"/>
      <c r="AD27" s="167"/>
      <c r="AE27" s="13"/>
      <c r="AF27" s="13"/>
      <c r="AG27" s="179"/>
      <c r="AH27" s="180"/>
      <c r="AI27" s="168"/>
      <c r="AJ27" s="168"/>
      <c r="AK27" s="183"/>
      <c r="AL27" s="184"/>
      <c r="AM27" s="168"/>
      <c r="AN27" s="168"/>
      <c r="AO27" s="171"/>
      <c r="AP27" s="172"/>
      <c r="AQ27" s="168"/>
      <c r="AR27" s="168"/>
      <c r="AS27" s="171"/>
      <c r="AT27" s="172"/>
      <c r="AU27" s="168"/>
      <c r="AV27" s="168"/>
      <c r="AW27" s="171"/>
      <c r="AX27" s="172"/>
      <c r="AY27" s="168"/>
      <c r="AZ27" s="168"/>
      <c r="BA27" s="171"/>
      <c r="BB27" s="172"/>
      <c r="BC27" s="168"/>
      <c r="BD27" s="168"/>
      <c r="BE27" s="175"/>
      <c r="BF27" s="176"/>
      <c r="BG27" s="166"/>
      <c r="BH27" s="167"/>
      <c r="BI27" s="13"/>
      <c r="BJ27" s="17"/>
    </row>
    <row r="28" spans="1:62" ht="6" customHeight="1">
      <c r="A28" s="16"/>
      <c r="B28" s="13"/>
      <c r="C28" s="185"/>
      <c r="D28" s="186"/>
      <c r="E28" s="186"/>
      <c r="F28" s="187"/>
      <c r="G28" s="185"/>
      <c r="H28" s="186"/>
      <c r="I28" s="186"/>
      <c r="J28" s="187"/>
      <c r="K28" s="185"/>
      <c r="L28" s="186"/>
      <c r="M28" s="186"/>
      <c r="N28" s="187"/>
      <c r="O28" s="185"/>
      <c r="P28" s="186"/>
      <c r="Q28" s="186"/>
      <c r="R28" s="187"/>
      <c r="S28" s="185"/>
      <c r="T28" s="186"/>
      <c r="U28" s="186"/>
      <c r="V28" s="187"/>
      <c r="W28" s="185"/>
      <c r="X28" s="186"/>
      <c r="Y28" s="186"/>
      <c r="Z28" s="187"/>
      <c r="AA28" s="185"/>
      <c r="AB28" s="186"/>
      <c r="AC28" s="186"/>
      <c r="AD28" s="187"/>
      <c r="AE28" s="13"/>
      <c r="AF28" s="13"/>
      <c r="AG28" s="185"/>
      <c r="AH28" s="186"/>
      <c r="AI28" s="186"/>
      <c r="AJ28" s="187"/>
      <c r="AK28" s="185"/>
      <c r="AL28" s="186"/>
      <c r="AM28" s="186"/>
      <c r="AN28" s="187"/>
      <c r="AO28" s="185"/>
      <c r="AP28" s="186"/>
      <c r="AQ28" s="186"/>
      <c r="AR28" s="187"/>
      <c r="AS28" s="185"/>
      <c r="AT28" s="186"/>
      <c r="AU28" s="186"/>
      <c r="AV28" s="187"/>
      <c r="AW28" s="185"/>
      <c r="AX28" s="186"/>
      <c r="AY28" s="186"/>
      <c r="AZ28" s="187"/>
      <c r="BA28" s="185"/>
      <c r="BB28" s="186"/>
      <c r="BC28" s="186"/>
      <c r="BD28" s="187"/>
      <c r="BE28" s="185"/>
      <c r="BF28" s="186"/>
      <c r="BG28" s="186"/>
      <c r="BH28" s="187"/>
      <c r="BI28" s="13"/>
      <c r="BJ28" s="17"/>
    </row>
    <row r="29" spans="1:62" ht="6" customHeight="1">
      <c r="A29" s="16"/>
      <c r="B29" s="13"/>
      <c r="C29" s="185"/>
      <c r="D29" s="186"/>
      <c r="E29" s="186"/>
      <c r="F29" s="187"/>
      <c r="G29" s="185"/>
      <c r="H29" s="186"/>
      <c r="I29" s="186"/>
      <c r="J29" s="187"/>
      <c r="K29" s="185"/>
      <c r="L29" s="186"/>
      <c r="M29" s="186"/>
      <c r="N29" s="187"/>
      <c r="O29" s="185"/>
      <c r="P29" s="186"/>
      <c r="Q29" s="186"/>
      <c r="R29" s="187"/>
      <c r="S29" s="185"/>
      <c r="T29" s="186"/>
      <c r="U29" s="186"/>
      <c r="V29" s="187"/>
      <c r="W29" s="185"/>
      <c r="X29" s="186"/>
      <c r="Y29" s="186"/>
      <c r="Z29" s="187"/>
      <c r="AA29" s="185"/>
      <c r="AB29" s="186"/>
      <c r="AC29" s="186"/>
      <c r="AD29" s="187"/>
      <c r="AE29" s="13"/>
      <c r="AF29" s="13"/>
      <c r="AG29" s="185"/>
      <c r="AH29" s="186"/>
      <c r="AI29" s="186"/>
      <c r="AJ29" s="187"/>
      <c r="AK29" s="185"/>
      <c r="AL29" s="186"/>
      <c r="AM29" s="186"/>
      <c r="AN29" s="187"/>
      <c r="AO29" s="185"/>
      <c r="AP29" s="186"/>
      <c r="AQ29" s="186"/>
      <c r="AR29" s="187"/>
      <c r="AS29" s="185"/>
      <c r="AT29" s="186"/>
      <c r="AU29" s="186"/>
      <c r="AV29" s="187"/>
      <c r="AW29" s="185"/>
      <c r="AX29" s="186"/>
      <c r="AY29" s="186"/>
      <c r="AZ29" s="187"/>
      <c r="BA29" s="185"/>
      <c r="BB29" s="186"/>
      <c r="BC29" s="186"/>
      <c r="BD29" s="187"/>
      <c r="BE29" s="185"/>
      <c r="BF29" s="186"/>
      <c r="BG29" s="186"/>
      <c r="BH29" s="187"/>
      <c r="BI29" s="13"/>
      <c r="BJ29" s="17"/>
    </row>
    <row r="30" spans="1:62" ht="6" customHeight="1">
      <c r="A30" s="16"/>
      <c r="B30" s="13"/>
      <c r="C30" s="185"/>
      <c r="D30" s="186"/>
      <c r="E30" s="186"/>
      <c r="F30" s="187"/>
      <c r="G30" s="185" t="str">
        <f>IF(DAY(G25)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H30" s="186"/>
      <c r="I30" s="186"/>
      <c r="J30" s="187"/>
      <c r="K30" s="185" t="str">
        <f>IF(DAY(K$25)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/>
      </c>
      <c r="L30" s="186"/>
      <c r="M30" s="186"/>
      <c r="N30" s="187"/>
      <c r="O30" s="185" t="str">
        <f>IF(DAY(O25)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P30" s="186"/>
      <c r="Q30" s="186"/>
      <c r="R30" s="187"/>
      <c r="S30" s="185" t="str">
        <f>IF(DAY(S25)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T30" s="186"/>
      <c r="U30" s="186"/>
      <c r="V30" s="187"/>
      <c r="W30" s="185" t="str">
        <f>IF(DAY(W25)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X30" s="186"/>
      <c r="Y30" s="186"/>
      <c r="Z30" s="187"/>
      <c r="AA30" s="185"/>
      <c r="AB30" s="186"/>
      <c r="AC30" s="186"/>
      <c r="AD30" s="187"/>
      <c r="AE30" s="53"/>
      <c r="AF30" s="13"/>
      <c r="AG30" s="185"/>
      <c r="AH30" s="186"/>
      <c r="AI30" s="186"/>
      <c r="AJ30" s="187"/>
      <c r="AK30" s="185" t="str">
        <f>IF(DAY(AK$25)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AL30" s="186"/>
      <c r="AM30" s="186"/>
      <c r="AN30" s="187"/>
      <c r="AO30" s="185" t="str">
        <f>IF(DAY(AO$25)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/>
      </c>
      <c r="AP30" s="186"/>
      <c r="AQ30" s="186"/>
      <c r="AR30" s="187"/>
      <c r="AS30" s="185" t="str">
        <f>IF(DAY(AS$25)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/>
      </c>
      <c r="AT30" s="186"/>
      <c r="AU30" s="186"/>
      <c r="AV30" s="187"/>
      <c r="AW30" s="185" t="str">
        <f>IF(DAY(AW$25)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/>
      </c>
      <c r="AX30" s="186"/>
      <c r="AY30" s="186"/>
      <c r="AZ30" s="187"/>
      <c r="BA30" s="185" t="str">
        <f>IF(DAY(BA$25)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BB30" s="186"/>
      <c r="BC30" s="186"/>
      <c r="BD30" s="187"/>
      <c r="BE30" s="185"/>
      <c r="BF30" s="186"/>
      <c r="BG30" s="186"/>
      <c r="BH30" s="187"/>
      <c r="BI30" s="13"/>
      <c r="BJ30" s="17"/>
    </row>
    <row r="31" spans="1:62" ht="6" customHeight="1">
      <c r="A31" s="16"/>
      <c r="B31" s="13"/>
      <c r="C31" s="185"/>
      <c r="D31" s="186"/>
      <c r="E31" s="186"/>
      <c r="F31" s="187"/>
      <c r="G31" s="185"/>
      <c r="H31" s="186"/>
      <c r="I31" s="186"/>
      <c r="J31" s="187"/>
      <c r="K31" s="185"/>
      <c r="L31" s="186"/>
      <c r="M31" s="186"/>
      <c r="N31" s="187"/>
      <c r="O31" s="185"/>
      <c r="P31" s="186"/>
      <c r="Q31" s="186"/>
      <c r="R31" s="187"/>
      <c r="S31" s="185"/>
      <c r="T31" s="186"/>
      <c r="U31" s="186"/>
      <c r="V31" s="187"/>
      <c r="W31" s="185"/>
      <c r="X31" s="186"/>
      <c r="Y31" s="186"/>
      <c r="Z31" s="187"/>
      <c r="AA31" s="185"/>
      <c r="AB31" s="186"/>
      <c r="AC31" s="186"/>
      <c r="AD31" s="187"/>
      <c r="AE31" s="13"/>
      <c r="AF31" s="13"/>
      <c r="AG31" s="185"/>
      <c r="AH31" s="186"/>
      <c r="AI31" s="186"/>
      <c r="AJ31" s="187"/>
      <c r="AK31" s="185"/>
      <c r="AL31" s="186"/>
      <c r="AM31" s="186"/>
      <c r="AN31" s="187"/>
      <c r="AO31" s="185"/>
      <c r="AP31" s="186"/>
      <c r="AQ31" s="186"/>
      <c r="AR31" s="187"/>
      <c r="AS31" s="185"/>
      <c r="AT31" s="186"/>
      <c r="AU31" s="186"/>
      <c r="AV31" s="187"/>
      <c r="AW31" s="185"/>
      <c r="AX31" s="186"/>
      <c r="AY31" s="186"/>
      <c r="AZ31" s="187"/>
      <c r="BA31" s="185"/>
      <c r="BB31" s="186"/>
      <c r="BC31" s="186"/>
      <c r="BD31" s="187"/>
      <c r="BE31" s="185"/>
      <c r="BF31" s="186"/>
      <c r="BG31" s="186"/>
      <c r="BH31" s="187"/>
      <c r="BI31" s="13"/>
      <c r="BJ31" s="17"/>
    </row>
    <row r="32" spans="1:62" ht="6" customHeight="1">
      <c r="A32" s="16"/>
      <c r="B32" s="13"/>
      <c r="C32" s="185"/>
      <c r="D32" s="186"/>
      <c r="E32" s="186"/>
      <c r="F32" s="187"/>
      <c r="G32" s="185"/>
      <c r="H32" s="186"/>
      <c r="I32" s="186"/>
      <c r="J32" s="187"/>
      <c r="K32" s="185"/>
      <c r="L32" s="186"/>
      <c r="M32" s="186"/>
      <c r="N32" s="187"/>
      <c r="O32" s="185"/>
      <c r="P32" s="186"/>
      <c r="Q32" s="186"/>
      <c r="R32" s="187"/>
      <c r="S32" s="185"/>
      <c r="T32" s="186"/>
      <c r="U32" s="186"/>
      <c r="V32" s="187"/>
      <c r="W32" s="185"/>
      <c r="X32" s="186"/>
      <c r="Y32" s="186"/>
      <c r="Z32" s="187"/>
      <c r="AA32" s="185"/>
      <c r="AB32" s="186"/>
      <c r="AC32" s="186"/>
      <c r="AD32" s="187"/>
      <c r="AE32" s="13"/>
      <c r="AF32" s="13"/>
      <c r="AG32" s="185"/>
      <c r="AH32" s="186"/>
      <c r="AI32" s="186"/>
      <c r="AJ32" s="187"/>
      <c r="AK32" s="185"/>
      <c r="AL32" s="186"/>
      <c r="AM32" s="186"/>
      <c r="AN32" s="187"/>
      <c r="AO32" s="185"/>
      <c r="AP32" s="186"/>
      <c r="AQ32" s="186"/>
      <c r="AR32" s="187"/>
      <c r="AS32" s="185"/>
      <c r="AT32" s="186"/>
      <c r="AU32" s="186"/>
      <c r="AV32" s="187"/>
      <c r="AW32" s="185"/>
      <c r="AX32" s="186"/>
      <c r="AY32" s="186"/>
      <c r="AZ32" s="187"/>
      <c r="BA32" s="185"/>
      <c r="BB32" s="186"/>
      <c r="BC32" s="186"/>
      <c r="BD32" s="187"/>
      <c r="BE32" s="185"/>
      <c r="BF32" s="186"/>
      <c r="BG32" s="186"/>
      <c r="BH32" s="187"/>
      <c r="BI32" s="13"/>
      <c r="BJ32" s="17"/>
    </row>
    <row r="33" spans="1:62" ht="6" customHeight="1">
      <c r="A33" s="16"/>
      <c r="B33" s="13"/>
      <c r="C33" s="188"/>
      <c r="D33" s="189"/>
      <c r="E33" s="189"/>
      <c r="F33" s="190"/>
      <c r="G33" s="188"/>
      <c r="H33" s="189"/>
      <c r="I33" s="189"/>
      <c r="J33" s="190"/>
      <c r="K33" s="188"/>
      <c r="L33" s="189"/>
      <c r="M33" s="189"/>
      <c r="N33" s="190"/>
      <c r="O33" s="188"/>
      <c r="P33" s="189"/>
      <c r="Q33" s="189"/>
      <c r="R33" s="190"/>
      <c r="S33" s="188"/>
      <c r="T33" s="189"/>
      <c r="U33" s="189"/>
      <c r="V33" s="190"/>
      <c r="W33" s="188"/>
      <c r="X33" s="189"/>
      <c r="Y33" s="189"/>
      <c r="Z33" s="190"/>
      <c r="AA33" s="188"/>
      <c r="AB33" s="189"/>
      <c r="AC33" s="189"/>
      <c r="AD33" s="190"/>
      <c r="AE33" s="13"/>
      <c r="AF33" s="13"/>
      <c r="AG33" s="188"/>
      <c r="AH33" s="189"/>
      <c r="AI33" s="189"/>
      <c r="AJ33" s="190"/>
      <c r="AK33" s="188"/>
      <c r="AL33" s="189"/>
      <c r="AM33" s="189"/>
      <c r="AN33" s="190"/>
      <c r="AO33" s="188"/>
      <c r="AP33" s="189"/>
      <c r="AQ33" s="189"/>
      <c r="AR33" s="190"/>
      <c r="AS33" s="188"/>
      <c r="AT33" s="189"/>
      <c r="AU33" s="189"/>
      <c r="AV33" s="190"/>
      <c r="AW33" s="188"/>
      <c r="AX33" s="189"/>
      <c r="AY33" s="189"/>
      <c r="AZ33" s="190"/>
      <c r="BA33" s="188"/>
      <c r="BB33" s="189"/>
      <c r="BC33" s="189"/>
      <c r="BD33" s="190"/>
      <c r="BE33" s="188"/>
      <c r="BF33" s="189"/>
      <c r="BG33" s="189"/>
      <c r="BH33" s="190"/>
      <c r="BI33" s="13"/>
      <c r="BJ33" s="17"/>
    </row>
    <row r="34" spans="1:62" ht="6" customHeight="1">
      <c r="A34" s="16"/>
      <c r="B34" s="13"/>
      <c r="C34" s="177">
        <f>AA25+1</f>
        <v>46117</v>
      </c>
      <c r="D34" s="178"/>
      <c r="E34" s="164" t="str">
        <f>IFERROR(IF(VLOOKUP(C34,休日一覧表, 1, FALSE)&lt;&gt; "",$BJ$1, ""), "")</f>
        <v/>
      </c>
      <c r="F34" s="165"/>
      <c r="G34" s="181">
        <f>C34+1</f>
        <v>46118</v>
      </c>
      <c r="H34" s="182"/>
      <c r="I34" s="164" t="str">
        <f>IFERROR(IF(VLOOKUP(G34,休日一覧表, 1, FALSE)&lt;&gt; "",$BJ$1, ""), "")</f>
        <v/>
      </c>
      <c r="J34" s="165"/>
      <c r="K34" s="169">
        <f>G34+1</f>
        <v>46119</v>
      </c>
      <c r="L34" s="170"/>
      <c r="M34" s="164" t="str">
        <f>IFERROR(IF(VLOOKUP(K34,休日一覧表, 1, FALSE)&lt;&gt; "",$BJ$1, ""), "")</f>
        <v/>
      </c>
      <c r="N34" s="165"/>
      <c r="O34" s="169">
        <f>K34+1</f>
        <v>46120</v>
      </c>
      <c r="P34" s="170"/>
      <c r="Q34" s="164" t="str">
        <f>IFERROR(IF(VLOOKUP(O34,休日一覧表, 1, FALSE)&lt;&gt; "",$BJ$1, ""), "")</f>
        <v/>
      </c>
      <c r="R34" s="165"/>
      <c r="S34" s="169">
        <f>O34+1</f>
        <v>46121</v>
      </c>
      <c r="T34" s="170"/>
      <c r="U34" s="164" t="str">
        <f>IFERROR(IF(VLOOKUP(S34,休日一覧表, 1, FALSE)&lt;&gt; "",$BJ$1, ""), "")</f>
        <v/>
      </c>
      <c r="V34" s="165"/>
      <c r="W34" s="169">
        <f>S34+1</f>
        <v>46122</v>
      </c>
      <c r="X34" s="170"/>
      <c r="Y34" s="164" t="str">
        <f>IFERROR(IF(VLOOKUP(W34,休日一覧表, 1, FALSE)&lt;&gt; "",$BJ$1, ""), "")</f>
        <v/>
      </c>
      <c r="Z34" s="165"/>
      <c r="AA34" s="173">
        <f>W34+1</f>
        <v>46123</v>
      </c>
      <c r="AB34" s="174"/>
      <c r="AC34" s="164" t="str">
        <f>IFERROR(IF(VLOOKUP(AA34,休日一覧表, 1, FALSE)&lt;&gt; "",$BJ$1, ""), "")</f>
        <v/>
      </c>
      <c r="AD34" s="165"/>
      <c r="AE34" s="13"/>
      <c r="AF34" s="13"/>
      <c r="AG34" s="177">
        <f>BE25+1</f>
        <v>46145</v>
      </c>
      <c r="AH34" s="178"/>
      <c r="AI34" s="164" t="str">
        <f>IFERROR(IF(VLOOKUP(AG34,休日一覧表, 1, FALSE)&lt;&gt; "",$BJ$1, ""), "")</f>
        <v>祝</v>
      </c>
      <c r="AJ34" s="165"/>
      <c r="AK34" s="181">
        <f>AG34+1</f>
        <v>46146</v>
      </c>
      <c r="AL34" s="182"/>
      <c r="AM34" s="164" t="str">
        <f>IFERROR(IF(VLOOKUP(AK34,休日一覧表, 1, FALSE)&lt;&gt; "",$BJ$1, ""), "")</f>
        <v>祝</v>
      </c>
      <c r="AN34" s="165"/>
      <c r="AO34" s="169">
        <f>AK34+1</f>
        <v>46147</v>
      </c>
      <c r="AP34" s="170"/>
      <c r="AQ34" s="164" t="str">
        <f>IFERROR(IF(VLOOKUP(AO34,休日一覧表, 1, FALSE)&lt;&gt; "",$BJ$1, ""), "")</f>
        <v>祝</v>
      </c>
      <c r="AR34" s="165"/>
      <c r="AS34" s="169">
        <f>AO34+1</f>
        <v>46148</v>
      </c>
      <c r="AT34" s="170"/>
      <c r="AU34" s="164" t="str">
        <f>IFERROR(IF(VLOOKUP(AS34,休日一覧表, 1, FALSE)&lt;&gt; "",$BJ$1, ""), "")</f>
        <v>祝</v>
      </c>
      <c r="AV34" s="165"/>
      <c r="AW34" s="169">
        <f>AS34+1</f>
        <v>46149</v>
      </c>
      <c r="AX34" s="170"/>
      <c r="AY34" s="164" t="str">
        <f>IFERROR(IF(VLOOKUP(AW34,休日一覧表, 1, FALSE)&lt;&gt; "",$BJ$1, ""), "")</f>
        <v/>
      </c>
      <c r="AZ34" s="165"/>
      <c r="BA34" s="169">
        <f>AW34+1</f>
        <v>46150</v>
      </c>
      <c r="BB34" s="170"/>
      <c r="BC34" s="164" t="str">
        <f>IFERROR(IF(VLOOKUP(BA34,休日一覧表, 1, FALSE)&lt;&gt; "",$BJ$1, ""), "")</f>
        <v/>
      </c>
      <c r="BD34" s="165"/>
      <c r="BE34" s="173">
        <f>BA34+1</f>
        <v>46151</v>
      </c>
      <c r="BF34" s="174"/>
      <c r="BG34" s="164" t="str">
        <f>IFERROR(IF(VLOOKUP(BE34,休日一覧表, 1, FALSE)&lt;&gt; "",$BJ$1, ""), "")</f>
        <v/>
      </c>
      <c r="BH34" s="165"/>
      <c r="BI34" s="13"/>
      <c r="BJ34" s="17"/>
    </row>
    <row r="35" spans="1:62" ht="6" customHeight="1">
      <c r="A35" s="16"/>
      <c r="B35" s="13"/>
      <c r="C35" s="179"/>
      <c r="D35" s="180"/>
      <c r="E35" s="166"/>
      <c r="F35" s="167"/>
      <c r="G35" s="183"/>
      <c r="H35" s="184"/>
      <c r="I35" s="166"/>
      <c r="J35" s="167"/>
      <c r="K35" s="171"/>
      <c r="L35" s="172"/>
      <c r="M35" s="166"/>
      <c r="N35" s="167"/>
      <c r="O35" s="171"/>
      <c r="P35" s="172"/>
      <c r="Q35" s="166"/>
      <c r="R35" s="167"/>
      <c r="S35" s="171"/>
      <c r="T35" s="172"/>
      <c r="U35" s="166"/>
      <c r="V35" s="167"/>
      <c r="W35" s="171"/>
      <c r="X35" s="172"/>
      <c r="Y35" s="166"/>
      <c r="Z35" s="167"/>
      <c r="AA35" s="175"/>
      <c r="AB35" s="176"/>
      <c r="AC35" s="166"/>
      <c r="AD35" s="167"/>
      <c r="AE35" s="13"/>
      <c r="AF35" s="13"/>
      <c r="AG35" s="179"/>
      <c r="AH35" s="180"/>
      <c r="AI35" s="166"/>
      <c r="AJ35" s="167"/>
      <c r="AK35" s="183"/>
      <c r="AL35" s="184"/>
      <c r="AM35" s="166"/>
      <c r="AN35" s="167"/>
      <c r="AO35" s="171"/>
      <c r="AP35" s="172"/>
      <c r="AQ35" s="166"/>
      <c r="AR35" s="167"/>
      <c r="AS35" s="171"/>
      <c r="AT35" s="172"/>
      <c r="AU35" s="166"/>
      <c r="AV35" s="167"/>
      <c r="AW35" s="171"/>
      <c r="AX35" s="172"/>
      <c r="AY35" s="166"/>
      <c r="AZ35" s="167"/>
      <c r="BA35" s="171"/>
      <c r="BB35" s="172"/>
      <c r="BC35" s="166"/>
      <c r="BD35" s="167"/>
      <c r="BE35" s="175"/>
      <c r="BF35" s="176"/>
      <c r="BG35" s="166"/>
      <c r="BH35" s="167"/>
      <c r="BI35" s="13"/>
      <c r="BJ35" s="17"/>
    </row>
    <row r="36" spans="1:62" ht="6" customHeight="1">
      <c r="A36" s="16"/>
      <c r="B36" s="13"/>
      <c r="C36" s="179"/>
      <c r="D36" s="180"/>
      <c r="E36" s="166"/>
      <c r="F36" s="167"/>
      <c r="G36" s="183"/>
      <c r="H36" s="184"/>
      <c r="I36" s="166"/>
      <c r="J36" s="167"/>
      <c r="K36" s="171"/>
      <c r="L36" s="172"/>
      <c r="M36" s="166"/>
      <c r="N36" s="167"/>
      <c r="O36" s="171"/>
      <c r="P36" s="172"/>
      <c r="Q36" s="166"/>
      <c r="R36" s="167"/>
      <c r="S36" s="171"/>
      <c r="T36" s="172"/>
      <c r="U36" s="166"/>
      <c r="V36" s="167"/>
      <c r="W36" s="171"/>
      <c r="X36" s="172"/>
      <c r="Y36" s="166"/>
      <c r="Z36" s="167"/>
      <c r="AA36" s="175"/>
      <c r="AB36" s="176"/>
      <c r="AC36" s="166"/>
      <c r="AD36" s="167"/>
      <c r="AE36" s="13"/>
      <c r="AF36" s="13"/>
      <c r="AG36" s="179"/>
      <c r="AH36" s="180"/>
      <c r="AI36" s="166"/>
      <c r="AJ36" s="167"/>
      <c r="AK36" s="183"/>
      <c r="AL36" s="184"/>
      <c r="AM36" s="166"/>
      <c r="AN36" s="167"/>
      <c r="AO36" s="171"/>
      <c r="AP36" s="172"/>
      <c r="AQ36" s="166"/>
      <c r="AR36" s="167"/>
      <c r="AS36" s="171"/>
      <c r="AT36" s="172"/>
      <c r="AU36" s="166"/>
      <c r="AV36" s="167"/>
      <c r="AW36" s="171"/>
      <c r="AX36" s="172"/>
      <c r="AY36" s="166"/>
      <c r="AZ36" s="167"/>
      <c r="BA36" s="171"/>
      <c r="BB36" s="172"/>
      <c r="BC36" s="166"/>
      <c r="BD36" s="167"/>
      <c r="BE36" s="175"/>
      <c r="BF36" s="176"/>
      <c r="BG36" s="166"/>
      <c r="BH36" s="167"/>
      <c r="BI36" s="13"/>
      <c r="BJ36" s="17"/>
    </row>
    <row r="37" spans="1:62" ht="6" customHeight="1">
      <c r="A37" s="16"/>
      <c r="B37" s="13"/>
      <c r="C37" s="185"/>
      <c r="D37" s="186"/>
      <c r="E37" s="186"/>
      <c r="F37" s="187"/>
      <c r="G37" s="185"/>
      <c r="H37" s="186"/>
      <c r="I37" s="186"/>
      <c r="J37" s="187"/>
      <c r="K37" s="185"/>
      <c r="L37" s="186"/>
      <c r="M37" s="186"/>
      <c r="N37" s="187"/>
      <c r="O37" s="185"/>
      <c r="P37" s="186"/>
      <c r="Q37" s="186"/>
      <c r="R37" s="187"/>
      <c r="S37" s="185"/>
      <c r="T37" s="186"/>
      <c r="U37" s="186"/>
      <c r="V37" s="187"/>
      <c r="W37" s="185"/>
      <c r="X37" s="186"/>
      <c r="Y37" s="186"/>
      <c r="Z37" s="187"/>
      <c r="AA37" s="185"/>
      <c r="AB37" s="186"/>
      <c r="AC37" s="186"/>
      <c r="AD37" s="187"/>
      <c r="AE37" s="13"/>
      <c r="AF37" s="13"/>
      <c r="AG37" s="185"/>
      <c r="AH37" s="186"/>
      <c r="AI37" s="186"/>
      <c r="AJ37" s="187"/>
      <c r="AK37" s="185"/>
      <c r="AL37" s="186"/>
      <c r="AM37" s="186"/>
      <c r="AN37" s="187"/>
      <c r="AO37" s="185"/>
      <c r="AP37" s="186"/>
      <c r="AQ37" s="186"/>
      <c r="AR37" s="187"/>
      <c r="AS37" s="185"/>
      <c r="AT37" s="186"/>
      <c r="AU37" s="186"/>
      <c r="AV37" s="187"/>
      <c r="AW37" s="185"/>
      <c r="AX37" s="186"/>
      <c r="AY37" s="186"/>
      <c r="AZ37" s="187"/>
      <c r="BA37" s="185"/>
      <c r="BB37" s="186"/>
      <c r="BC37" s="186"/>
      <c r="BD37" s="187"/>
      <c r="BE37" s="185"/>
      <c r="BF37" s="186"/>
      <c r="BG37" s="186"/>
      <c r="BH37" s="187"/>
      <c r="BI37" s="13"/>
      <c r="BJ37" s="17"/>
    </row>
    <row r="38" spans="1:62" ht="6" customHeight="1">
      <c r="A38" s="16"/>
      <c r="B38" s="13"/>
      <c r="C38" s="185"/>
      <c r="D38" s="186"/>
      <c r="E38" s="186"/>
      <c r="F38" s="187"/>
      <c r="G38" s="185"/>
      <c r="H38" s="186"/>
      <c r="I38" s="186"/>
      <c r="J38" s="187"/>
      <c r="K38" s="185"/>
      <c r="L38" s="186"/>
      <c r="M38" s="186"/>
      <c r="N38" s="187"/>
      <c r="O38" s="185"/>
      <c r="P38" s="186"/>
      <c r="Q38" s="186"/>
      <c r="R38" s="187"/>
      <c r="S38" s="185"/>
      <c r="T38" s="186"/>
      <c r="U38" s="186"/>
      <c r="V38" s="187"/>
      <c r="W38" s="185"/>
      <c r="X38" s="186"/>
      <c r="Y38" s="186"/>
      <c r="Z38" s="187"/>
      <c r="AA38" s="185"/>
      <c r="AB38" s="186"/>
      <c r="AC38" s="186"/>
      <c r="AD38" s="187"/>
      <c r="AE38" s="13"/>
      <c r="AF38" s="13"/>
      <c r="AG38" s="185"/>
      <c r="AH38" s="186"/>
      <c r="AI38" s="186"/>
      <c r="AJ38" s="187"/>
      <c r="AK38" s="185"/>
      <c r="AL38" s="186"/>
      <c r="AM38" s="186"/>
      <c r="AN38" s="187"/>
      <c r="AO38" s="185"/>
      <c r="AP38" s="186"/>
      <c r="AQ38" s="186"/>
      <c r="AR38" s="187"/>
      <c r="AS38" s="185"/>
      <c r="AT38" s="186"/>
      <c r="AU38" s="186"/>
      <c r="AV38" s="187"/>
      <c r="AW38" s="185"/>
      <c r="AX38" s="186"/>
      <c r="AY38" s="186"/>
      <c r="AZ38" s="187"/>
      <c r="BA38" s="185"/>
      <c r="BB38" s="186"/>
      <c r="BC38" s="186"/>
      <c r="BD38" s="187"/>
      <c r="BE38" s="185"/>
      <c r="BF38" s="186"/>
      <c r="BG38" s="186"/>
      <c r="BH38" s="187"/>
      <c r="BI38" s="13"/>
      <c r="BJ38" s="17"/>
    </row>
    <row r="39" spans="1:62" ht="6" customHeight="1">
      <c r="A39" s="16"/>
      <c r="B39" s="13"/>
      <c r="C39" s="185"/>
      <c r="D39" s="186"/>
      <c r="E39" s="186"/>
      <c r="F39" s="187"/>
      <c r="G39" s="185" t="str">
        <f>IF(DAY(G25)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39" s="186"/>
      <c r="I39" s="186"/>
      <c r="J39" s="187"/>
      <c r="K39" s="185" t="str">
        <f>IF(DAY(K25)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L39" s="186"/>
      <c r="M39" s="186"/>
      <c r="N39" s="187"/>
      <c r="O39" s="185" t="str">
        <f>IF(DAY(O25)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39" s="186"/>
      <c r="Q39" s="186"/>
      <c r="R39" s="187"/>
      <c r="S39" s="185" t="str">
        <f>IF(DAY(S25)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39" s="186"/>
      <c r="U39" s="186"/>
      <c r="V39" s="187"/>
      <c r="W39" s="185" t="str">
        <f>IF(DAY(W25)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39" s="186"/>
      <c r="Y39" s="186"/>
      <c r="Z39" s="187"/>
      <c r="AA39" s="185"/>
      <c r="AB39" s="186"/>
      <c r="AC39" s="186"/>
      <c r="AD39" s="187"/>
      <c r="AE39" s="13"/>
      <c r="AF39" s="13"/>
      <c r="AG39" s="185"/>
      <c r="AH39" s="186"/>
      <c r="AI39" s="186"/>
      <c r="AJ39" s="187"/>
      <c r="AK39" s="185" t="str">
        <f>IF(DAY(AK$25)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AL39" s="186"/>
      <c r="AM39" s="186"/>
      <c r="AN39" s="187"/>
      <c r="AO39" s="185" t="str">
        <f>IF(DAY(AO$25)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AP39" s="186"/>
      <c r="AQ39" s="186"/>
      <c r="AR39" s="187"/>
      <c r="AS39" s="185" t="str">
        <f>IF(DAY(AS$25)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39" s="186"/>
      <c r="AU39" s="186"/>
      <c r="AV39" s="187"/>
      <c r="AW39" s="185" t="str">
        <f>IF(DAY(AW$25)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39" s="186"/>
      <c r="AY39" s="186"/>
      <c r="AZ39" s="187"/>
      <c r="BA39" s="185" t="str">
        <f>IF(DAY(BA$25)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39" s="186"/>
      <c r="BC39" s="186"/>
      <c r="BD39" s="187"/>
      <c r="BE39" s="185"/>
      <c r="BF39" s="186"/>
      <c r="BG39" s="186"/>
      <c r="BH39" s="187"/>
      <c r="BI39" s="13"/>
      <c r="BJ39" s="17"/>
    </row>
    <row r="40" spans="1:62" ht="6" customHeight="1">
      <c r="A40" s="16"/>
      <c r="B40" s="13"/>
      <c r="C40" s="185"/>
      <c r="D40" s="186"/>
      <c r="E40" s="186"/>
      <c r="F40" s="187"/>
      <c r="G40" s="185"/>
      <c r="H40" s="186"/>
      <c r="I40" s="186"/>
      <c r="J40" s="187"/>
      <c r="K40" s="185"/>
      <c r="L40" s="186"/>
      <c r="M40" s="186"/>
      <c r="N40" s="187"/>
      <c r="O40" s="185"/>
      <c r="P40" s="186"/>
      <c r="Q40" s="186"/>
      <c r="R40" s="187"/>
      <c r="S40" s="185"/>
      <c r="T40" s="186"/>
      <c r="U40" s="186"/>
      <c r="V40" s="187"/>
      <c r="W40" s="185"/>
      <c r="X40" s="186"/>
      <c r="Y40" s="186"/>
      <c r="Z40" s="187"/>
      <c r="AA40" s="185"/>
      <c r="AB40" s="186"/>
      <c r="AC40" s="186"/>
      <c r="AD40" s="187"/>
      <c r="AE40" s="13"/>
      <c r="AF40" s="13"/>
      <c r="AG40" s="185"/>
      <c r="AH40" s="186"/>
      <c r="AI40" s="186"/>
      <c r="AJ40" s="187"/>
      <c r="AK40" s="185"/>
      <c r="AL40" s="186"/>
      <c r="AM40" s="186"/>
      <c r="AN40" s="187"/>
      <c r="AO40" s="185"/>
      <c r="AP40" s="186"/>
      <c r="AQ40" s="186"/>
      <c r="AR40" s="187"/>
      <c r="AS40" s="185"/>
      <c r="AT40" s="186"/>
      <c r="AU40" s="186"/>
      <c r="AV40" s="187"/>
      <c r="AW40" s="185"/>
      <c r="AX40" s="186"/>
      <c r="AY40" s="186"/>
      <c r="AZ40" s="187"/>
      <c r="BA40" s="185"/>
      <c r="BB40" s="186"/>
      <c r="BC40" s="186"/>
      <c r="BD40" s="187"/>
      <c r="BE40" s="185"/>
      <c r="BF40" s="186"/>
      <c r="BG40" s="186"/>
      <c r="BH40" s="187"/>
      <c r="BI40" s="13"/>
      <c r="BJ40" s="17"/>
    </row>
    <row r="41" spans="1:62" ht="6" customHeight="1">
      <c r="A41" s="16"/>
      <c r="B41" s="13"/>
      <c r="C41" s="185"/>
      <c r="D41" s="186"/>
      <c r="E41" s="186"/>
      <c r="F41" s="187"/>
      <c r="G41" s="185"/>
      <c r="H41" s="186"/>
      <c r="I41" s="186"/>
      <c r="J41" s="187"/>
      <c r="K41" s="185"/>
      <c r="L41" s="186"/>
      <c r="M41" s="186"/>
      <c r="N41" s="187"/>
      <c r="O41" s="185"/>
      <c r="P41" s="186"/>
      <c r="Q41" s="186"/>
      <c r="R41" s="187"/>
      <c r="S41" s="185"/>
      <c r="T41" s="186"/>
      <c r="U41" s="186"/>
      <c r="V41" s="187"/>
      <c r="W41" s="185"/>
      <c r="X41" s="186"/>
      <c r="Y41" s="186"/>
      <c r="Z41" s="187"/>
      <c r="AA41" s="185"/>
      <c r="AB41" s="186"/>
      <c r="AC41" s="186"/>
      <c r="AD41" s="187"/>
      <c r="AE41" s="13"/>
      <c r="AF41" s="13"/>
      <c r="AG41" s="185"/>
      <c r="AH41" s="186"/>
      <c r="AI41" s="186"/>
      <c r="AJ41" s="187"/>
      <c r="AK41" s="185"/>
      <c r="AL41" s="186"/>
      <c r="AM41" s="186"/>
      <c r="AN41" s="187"/>
      <c r="AO41" s="185"/>
      <c r="AP41" s="186"/>
      <c r="AQ41" s="186"/>
      <c r="AR41" s="187"/>
      <c r="AS41" s="185"/>
      <c r="AT41" s="186"/>
      <c r="AU41" s="186"/>
      <c r="AV41" s="187"/>
      <c r="AW41" s="185"/>
      <c r="AX41" s="186"/>
      <c r="AY41" s="186"/>
      <c r="AZ41" s="187"/>
      <c r="BA41" s="185"/>
      <c r="BB41" s="186"/>
      <c r="BC41" s="186"/>
      <c r="BD41" s="187"/>
      <c r="BE41" s="185"/>
      <c r="BF41" s="186"/>
      <c r="BG41" s="186"/>
      <c r="BH41" s="187"/>
      <c r="BI41" s="13"/>
      <c r="BJ41" s="17"/>
    </row>
    <row r="42" spans="1:62" ht="6" customHeight="1">
      <c r="A42" s="16"/>
      <c r="B42" s="13"/>
      <c r="C42" s="188"/>
      <c r="D42" s="189"/>
      <c r="E42" s="189"/>
      <c r="F42" s="190"/>
      <c r="G42" s="188"/>
      <c r="H42" s="189"/>
      <c r="I42" s="189"/>
      <c r="J42" s="190"/>
      <c r="K42" s="188"/>
      <c r="L42" s="189"/>
      <c r="M42" s="189"/>
      <c r="N42" s="190"/>
      <c r="O42" s="188"/>
      <c r="P42" s="189"/>
      <c r="Q42" s="189"/>
      <c r="R42" s="190"/>
      <c r="S42" s="188"/>
      <c r="T42" s="189"/>
      <c r="U42" s="189"/>
      <c r="V42" s="190"/>
      <c r="W42" s="188"/>
      <c r="X42" s="189"/>
      <c r="Y42" s="189"/>
      <c r="Z42" s="190"/>
      <c r="AA42" s="188"/>
      <c r="AB42" s="189"/>
      <c r="AC42" s="189"/>
      <c r="AD42" s="190"/>
      <c r="AE42" s="13"/>
      <c r="AF42" s="13"/>
      <c r="AG42" s="188"/>
      <c r="AH42" s="189"/>
      <c r="AI42" s="189"/>
      <c r="AJ42" s="190"/>
      <c r="AK42" s="188"/>
      <c r="AL42" s="189"/>
      <c r="AM42" s="189"/>
      <c r="AN42" s="190"/>
      <c r="AO42" s="188"/>
      <c r="AP42" s="189"/>
      <c r="AQ42" s="189"/>
      <c r="AR42" s="190"/>
      <c r="AS42" s="188"/>
      <c r="AT42" s="189"/>
      <c r="AU42" s="189"/>
      <c r="AV42" s="190"/>
      <c r="AW42" s="188"/>
      <c r="AX42" s="189"/>
      <c r="AY42" s="189"/>
      <c r="AZ42" s="190"/>
      <c r="BA42" s="188"/>
      <c r="BB42" s="189"/>
      <c r="BC42" s="189"/>
      <c r="BD42" s="190"/>
      <c r="BE42" s="188"/>
      <c r="BF42" s="189"/>
      <c r="BG42" s="189"/>
      <c r="BH42" s="190"/>
      <c r="BI42" s="13"/>
      <c r="BJ42" s="17"/>
    </row>
    <row r="43" spans="1:62" ht="6" customHeight="1">
      <c r="A43" s="16"/>
      <c r="B43" s="13"/>
      <c r="C43" s="177">
        <f>AA34+1</f>
        <v>46124</v>
      </c>
      <c r="D43" s="178"/>
      <c r="E43" s="164" t="str">
        <f>IFERROR(IF(VLOOKUP(C43,休日一覧表, 1, FALSE)&lt;&gt; "",$BJ$1, ""), "")</f>
        <v/>
      </c>
      <c r="F43" s="165"/>
      <c r="G43" s="181">
        <f>C43+1</f>
        <v>46125</v>
      </c>
      <c r="H43" s="182"/>
      <c r="I43" s="164" t="str">
        <f>IFERROR(IF(VLOOKUP(G43,休日一覧表, 1, FALSE)&lt;&gt; "",$BJ$1, ""), "")</f>
        <v/>
      </c>
      <c r="J43" s="165"/>
      <c r="K43" s="169">
        <f>G43+1</f>
        <v>46126</v>
      </c>
      <c r="L43" s="170"/>
      <c r="M43" s="164" t="str">
        <f>IFERROR(IF(VLOOKUP(K43,休日一覧表, 1, FALSE)&lt;&gt; "",$BJ$1, ""), "")</f>
        <v/>
      </c>
      <c r="N43" s="165"/>
      <c r="O43" s="169">
        <f>K43+1</f>
        <v>46127</v>
      </c>
      <c r="P43" s="170"/>
      <c r="Q43" s="164" t="str">
        <f>IFERROR(IF(VLOOKUP(O43,休日一覧表, 1, FALSE)&lt;&gt; "",$BJ$1, ""), "")</f>
        <v/>
      </c>
      <c r="R43" s="165"/>
      <c r="S43" s="169">
        <f>O43+1</f>
        <v>46128</v>
      </c>
      <c r="T43" s="170"/>
      <c r="U43" s="164" t="str">
        <f>IFERROR(IF(VLOOKUP(S43,休日一覧表, 1, FALSE)&lt;&gt; "",$BJ$1, ""), "")</f>
        <v/>
      </c>
      <c r="V43" s="165"/>
      <c r="W43" s="169">
        <f>S43+1</f>
        <v>46129</v>
      </c>
      <c r="X43" s="170"/>
      <c r="Y43" s="164" t="str">
        <f>IFERROR(IF(VLOOKUP(W43,休日一覧表, 1, FALSE)&lt;&gt; "",$BJ$1, ""), "")</f>
        <v/>
      </c>
      <c r="Z43" s="165"/>
      <c r="AA43" s="173">
        <f>W43+1</f>
        <v>46130</v>
      </c>
      <c r="AB43" s="174"/>
      <c r="AC43" s="164" t="str">
        <f>IFERROR(IF(VLOOKUP(AA43,休日一覧表, 1, FALSE)&lt;&gt; "",$BJ$1, ""), "")</f>
        <v/>
      </c>
      <c r="AD43" s="165"/>
      <c r="AE43" s="13"/>
      <c r="AF43" s="13"/>
      <c r="AG43" s="177">
        <f>BE34+1</f>
        <v>46152</v>
      </c>
      <c r="AH43" s="178"/>
      <c r="AI43" s="164" t="str">
        <f>IFERROR(IF(VLOOKUP(AG43,休日一覧表, 1, FALSE)&lt;&gt; "",$BJ$1, ""), "")</f>
        <v/>
      </c>
      <c r="AJ43" s="165"/>
      <c r="AK43" s="181">
        <f>AG43+1</f>
        <v>46153</v>
      </c>
      <c r="AL43" s="182"/>
      <c r="AM43" s="164" t="str">
        <f>IFERROR(IF(VLOOKUP(AK43,休日一覧表, 1, FALSE)&lt;&gt; "",$BJ$1, ""), "")</f>
        <v/>
      </c>
      <c r="AN43" s="165"/>
      <c r="AO43" s="169">
        <f>AK43+1</f>
        <v>46154</v>
      </c>
      <c r="AP43" s="170"/>
      <c r="AQ43" s="164" t="str">
        <f>IFERROR(IF(VLOOKUP(AO43,休日一覧表, 1, FALSE)&lt;&gt; "",$BJ$1, ""), "")</f>
        <v/>
      </c>
      <c r="AR43" s="165"/>
      <c r="AS43" s="169">
        <f>AO43+1</f>
        <v>46155</v>
      </c>
      <c r="AT43" s="170"/>
      <c r="AU43" s="164" t="str">
        <f>IFERROR(IF(VLOOKUP(AS43,休日一覧表, 1, FALSE)&lt;&gt; "",$BJ$1, ""), "")</f>
        <v/>
      </c>
      <c r="AV43" s="165"/>
      <c r="AW43" s="169">
        <f>AS43+1</f>
        <v>46156</v>
      </c>
      <c r="AX43" s="170"/>
      <c r="AY43" s="164" t="str">
        <f>IFERROR(IF(VLOOKUP(AW43,休日一覧表, 1, FALSE)&lt;&gt; "",$BJ$1, ""), "")</f>
        <v/>
      </c>
      <c r="AZ43" s="165"/>
      <c r="BA43" s="169">
        <f>AW43+1</f>
        <v>46157</v>
      </c>
      <c r="BB43" s="170"/>
      <c r="BC43" s="164" t="str">
        <f>IFERROR(IF(VLOOKUP(BA43,休日一覧表, 1, FALSE)&lt;&gt; "",$BJ$1, ""), "")</f>
        <v/>
      </c>
      <c r="BD43" s="165"/>
      <c r="BE43" s="173">
        <f>BA43+1</f>
        <v>46158</v>
      </c>
      <c r="BF43" s="174"/>
      <c r="BG43" s="164" t="str">
        <f>IFERROR(IF(VLOOKUP(BE43,休日一覧表, 1, FALSE)&lt;&gt; "",$BJ$1, ""), "")</f>
        <v/>
      </c>
      <c r="BH43" s="165"/>
      <c r="BI43" s="13"/>
      <c r="BJ43" s="17"/>
    </row>
    <row r="44" spans="1:62" ht="6" customHeight="1">
      <c r="A44" s="16"/>
      <c r="B44" s="13"/>
      <c r="C44" s="179"/>
      <c r="D44" s="180"/>
      <c r="E44" s="166"/>
      <c r="F44" s="167"/>
      <c r="G44" s="183"/>
      <c r="H44" s="184"/>
      <c r="I44" s="166"/>
      <c r="J44" s="167"/>
      <c r="K44" s="171"/>
      <c r="L44" s="172"/>
      <c r="M44" s="166"/>
      <c r="N44" s="167"/>
      <c r="O44" s="171"/>
      <c r="P44" s="172"/>
      <c r="Q44" s="166"/>
      <c r="R44" s="167"/>
      <c r="S44" s="171"/>
      <c r="T44" s="172"/>
      <c r="U44" s="166"/>
      <c r="V44" s="167"/>
      <c r="W44" s="171"/>
      <c r="X44" s="172"/>
      <c r="Y44" s="166"/>
      <c r="Z44" s="167"/>
      <c r="AA44" s="175"/>
      <c r="AB44" s="176"/>
      <c r="AC44" s="166"/>
      <c r="AD44" s="167"/>
      <c r="AE44" s="13"/>
      <c r="AF44" s="13"/>
      <c r="AG44" s="179"/>
      <c r="AH44" s="180"/>
      <c r="AI44" s="166"/>
      <c r="AJ44" s="167"/>
      <c r="AK44" s="183"/>
      <c r="AL44" s="184"/>
      <c r="AM44" s="166"/>
      <c r="AN44" s="167"/>
      <c r="AO44" s="171"/>
      <c r="AP44" s="172"/>
      <c r="AQ44" s="166"/>
      <c r="AR44" s="167"/>
      <c r="AS44" s="171"/>
      <c r="AT44" s="172"/>
      <c r="AU44" s="166"/>
      <c r="AV44" s="167"/>
      <c r="AW44" s="171"/>
      <c r="AX44" s="172"/>
      <c r="AY44" s="166"/>
      <c r="AZ44" s="167"/>
      <c r="BA44" s="171"/>
      <c r="BB44" s="172"/>
      <c r="BC44" s="166"/>
      <c r="BD44" s="167"/>
      <c r="BE44" s="175"/>
      <c r="BF44" s="176"/>
      <c r="BG44" s="166"/>
      <c r="BH44" s="167"/>
      <c r="BI44" s="13"/>
      <c r="BJ44" s="17"/>
    </row>
    <row r="45" spans="1:62" ht="6" customHeight="1">
      <c r="A45" s="16"/>
      <c r="B45" s="13"/>
      <c r="C45" s="179"/>
      <c r="D45" s="180"/>
      <c r="E45" s="166"/>
      <c r="F45" s="167"/>
      <c r="G45" s="183"/>
      <c r="H45" s="184"/>
      <c r="I45" s="166"/>
      <c r="J45" s="167"/>
      <c r="K45" s="171"/>
      <c r="L45" s="172"/>
      <c r="M45" s="166"/>
      <c r="N45" s="167"/>
      <c r="O45" s="171"/>
      <c r="P45" s="172"/>
      <c r="Q45" s="166"/>
      <c r="R45" s="167"/>
      <c r="S45" s="171"/>
      <c r="T45" s="172"/>
      <c r="U45" s="166"/>
      <c r="V45" s="167"/>
      <c r="W45" s="171"/>
      <c r="X45" s="172"/>
      <c r="Y45" s="166"/>
      <c r="Z45" s="167"/>
      <c r="AA45" s="175"/>
      <c r="AB45" s="176"/>
      <c r="AC45" s="166"/>
      <c r="AD45" s="167"/>
      <c r="AE45" s="13"/>
      <c r="AF45" s="13"/>
      <c r="AG45" s="179"/>
      <c r="AH45" s="180"/>
      <c r="AI45" s="166"/>
      <c r="AJ45" s="167"/>
      <c r="AK45" s="183"/>
      <c r="AL45" s="184"/>
      <c r="AM45" s="166"/>
      <c r="AN45" s="167"/>
      <c r="AO45" s="171"/>
      <c r="AP45" s="172"/>
      <c r="AQ45" s="166"/>
      <c r="AR45" s="167"/>
      <c r="AS45" s="171"/>
      <c r="AT45" s="172"/>
      <c r="AU45" s="166"/>
      <c r="AV45" s="167"/>
      <c r="AW45" s="171"/>
      <c r="AX45" s="172"/>
      <c r="AY45" s="166"/>
      <c r="AZ45" s="167"/>
      <c r="BA45" s="171"/>
      <c r="BB45" s="172"/>
      <c r="BC45" s="166"/>
      <c r="BD45" s="167"/>
      <c r="BE45" s="175"/>
      <c r="BF45" s="176"/>
      <c r="BG45" s="166"/>
      <c r="BH45" s="167"/>
      <c r="BI45" s="13"/>
      <c r="BJ45" s="17"/>
    </row>
    <row r="46" spans="1:62" ht="6" customHeight="1">
      <c r="A46" s="16"/>
      <c r="B46" s="13"/>
      <c r="C46" s="185"/>
      <c r="D46" s="186"/>
      <c r="E46" s="186"/>
      <c r="F46" s="187"/>
      <c r="G46" s="185"/>
      <c r="H46" s="186"/>
      <c r="I46" s="186"/>
      <c r="J46" s="187"/>
      <c r="K46" s="185"/>
      <c r="L46" s="186"/>
      <c r="M46" s="186"/>
      <c r="N46" s="187"/>
      <c r="O46" s="185"/>
      <c r="P46" s="186"/>
      <c r="Q46" s="186"/>
      <c r="R46" s="187"/>
      <c r="S46" s="185"/>
      <c r="T46" s="186"/>
      <c r="U46" s="186"/>
      <c r="V46" s="187"/>
      <c r="W46" s="185"/>
      <c r="X46" s="186"/>
      <c r="Y46" s="186"/>
      <c r="Z46" s="187"/>
      <c r="AA46" s="185"/>
      <c r="AB46" s="186"/>
      <c r="AC46" s="186"/>
      <c r="AD46" s="187"/>
      <c r="AE46" s="13"/>
      <c r="AF46" s="13"/>
      <c r="AG46" s="185"/>
      <c r="AH46" s="186"/>
      <c r="AI46" s="186"/>
      <c r="AJ46" s="187"/>
      <c r="AK46" s="185"/>
      <c r="AL46" s="186"/>
      <c r="AM46" s="186"/>
      <c r="AN46" s="187"/>
      <c r="AO46" s="185"/>
      <c r="AP46" s="186"/>
      <c r="AQ46" s="186"/>
      <c r="AR46" s="187"/>
      <c r="AS46" s="185"/>
      <c r="AT46" s="186"/>
      <c r="AU46" s="186"/>
      <c r="AV46" s="187"/>
      <c r="AW46" s="185"/>
      <c r="AX46" s="186"/>
      <c r="AY46" s="186"/>
      <c r="AZ46" s="187"/>
      <c r="BA46" s="185"/>
      <c r="BB46" s="186"/>
      <c r="BC46" s="186"/>
      <c r="BD46" s="187"/>
      <c r="BE46" s="185"/>
      <c r="BF46" s="186"/>
      <c r="BG46" s="186"/>
      <c r="BH46" s="187"/>
      <c r="BI46" s="13"/>
      <c r="BJ46" s="17"/>
    </row>
    <row r="47" spans="1:62" ht="6" customHeight="1">
      <c r="A47" s="16"/>
      <c r="B47" s="13"/>
      <c r="C47" s="185"/>
      <c r="D47" s="186"/>
      <c r="E47" s="186"/>
      <c r="F47" s="187"/>
      <c r="G47" s="185"/>
      <c r="H47" s="186"/>
      <c r="I47" s="186"/>
      <c r="J47" s="187"/>
      <c r="K47" s="185"/>
      <c r="L47" s="186"/>
      <c r="M47" s="186"/>
      <c r="N47" s="187"/>
      <c r="O47" s="185"/>
      <c r="P47" s="186"/>
      <c r="Q47" s="186"/>
      <c r="R47" s="187"/>
      <c r="S47" s="185"/>
      <c r="T47" s="186"/>
      <c r="U47" s="186"/>
      <c r="V47" s="187"/>
      <c r="W47" s="185"/>
      <c r="X47" s="186"/>
      <c r="Y47" s="186"/>
      <c r="Z47" s="187"/>
      <c r="AA47" s="185"/>
      <c r="AB47" s="186"/>
      <c r="AC47" s="186"/>
      <c r="AD47" s="187"/>
      <c r="AE47" s="13"/>
      <c r="AF47" s="13"/>
      <c r="AG47" s="185"/>
      <c r="AH47" s="186"/>
      <c r="AI47" s="186"/>
      <c r="AJ47" s="187"/>
      <c r="AK47" s="185"/>
      <c r="AL47" s="186"/>
      <c r="AM47" s="186"/>
      <c r="AN47" s="187"/>
      <c r="AO47" s="185"/>
      <c r="AP47" s="186"/>
      <c r="AQ47" s="186"/>
      <c r="AR47" s="187"/>
      <c r="AS47" s="185"/>
      <c r="AT47" s="186"/>
      <c r="AU47" s="186"/>
      <c r="AV47" s="187"/>
      <c r="AW47" s="185"/>
      <c r="AX47" s="186"/>
      <c r="AY47" s="186"/>
      <c r="AZ47" s="187"/>
      <c r="BA47" s="185"/>
      <c r="BB47" s="186"/>
      <c r="BC47" s="186"/>
      <c r="BD47" s="187"/>
      <c r="BE47" s="185"/>
      <c r="BF47" s="186"/>
      <c r="BG47" s="186"/>
      <c r="BH47" s="187"/>
      <c r="BI47" s="13"/>
      <c r="BJ47" s="17"/>
    </row>
    <row r="48" spans="1:62" ht="6" customHeight="1">
      <c r="A48" s="194" t="s">
        <v>52</v>
      </c>
      <c r="B48" s="195"/>
      <c r="C48" s="185"/>
      <c r="D48" s="186"/>
      <c r="E48" s="186"/>
      <c r="F48" s="187"/>
      <c r="G48" s="223" t="str">
        <f>IF(DAY(G25)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48" s="224"/>
      <c r="I48" s="224"/>
      <c r="J48" s="225"/>
      <c r="K48" s="185" t="str">
        <f>IF(DAY(K25)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L48" s="186"/>
      <c r="M48" s="186"/>
      <c r="N48" s="187"/>
      <c r="O48" s="185" t="str">
        <f>IF(DAY(O25)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不燃/瓶/電池</v>
      </c>
      <c r="P48" s="186"/>
      <c r="Q48" s="186"/>
      <c r="R48" s="187"/>
      <c r="S48" s="185" t="str">
        <f>IF(DAY(S25)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48" s="186"/>
      <c r="U48" s="186"/>
      <c r="V48" s="187"/>
      <c r="W48" s="185" t="str">
        <f>IF(DAY(W25)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48" s="186"/>
      <c r="Y48" s="186"/>
      <c r="Z48" s="187"/>
      <c r="AA48" s="185"/>
      <c r="AB48" s="186"/>
      <c r="AC48" s="186"/>
      <c r="AD48" s="187"/>
      <c r="AE48" s="201" t="s">
        <v>52</v>
      </c>
      <c r="AF48" s="195"/>
      <c r="AG48" s="185"/>
      <c r="AH48" s="186"/>
      <c r="AI48" s="186"/>
      <c r="AJ48" s="187"/>
      <c r="AK48" s="223" t="str">
        <f>IF(DAY(AK$25)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48" s="224"/>
      <c r="AM48" s="224"/>
      <c r="AN48" s="225"/>
      <c r="AO48" s="185" t="str">
        <f>IF(DAY(AO$25)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AP48" s="186"/>
      <c r="AQ48" s="186"/>
      <c r="AR48" s="187"/>
      <c r="AS48" s="185" t="str">
        <f>IF(DAY(AS$25)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 xml:space="preserve"> </v>
      </c>
      <c r="AT48" s="186"/>
      <c r="AU48" s="186"/>
      <c r="AV48" s="187"/>
      <c r="AW48" s="185" t="str">
        <f>IF(DAY(AW$25)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48" s="186"/>
      <c r="AY48" s="186"/>
      <c r="AZ48" s="187"/>
      <c r="BA48" s="185" t="str">
        <f>IF(DAY(BA$25)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48" s="186"/>
      <c r="BC48" s="186"/>
      <c r="BD48" s="187"/>
      <c r="BE48" s="185"/>
      <c r="BF48" s="186"/>
      <c r="BG48" s="186"/>
      <c r="BH48" s="187"/>
      <c r="BI48" s="201" t="s">
        <v>52</v>
      </c>
      <c r="BJ48" s="203"/>
    </row>
    <row r="49" spans="1:62" ht="6" customHeight="1">
      <c r="A49" s="196"/>
      <c r="B49" s="197"/>
      <c r="C49" s="185"/>
      <c r="D49" s="186"/>
      <c r="E49" s="186"/>
      <c r="F49" s="187"/>
      <c r="G49" s="223"/>
      <c r="H49" s="224"/>
      <c r="I49" s="224"/>
      <c r="J49" s="225"/>
      <c r="K49" s="185"/>
      <c r="L49" s="186"/>
      <c r="M49" s="186"/>
      <c r="N49" s="187"/>
      <c r="O49" s="185"/>
      <c r="P49" s="186"/>
      <c r="Q49" s="186"/>
      <c r="R49" s="187"/>
      <c r="S49" s="185"/>
      <c r="T49" s="186"/>
      <c r="U49" s="186"/>
      <c r="V49" s="187"/>
      <c r="W49" s="185"/>
      <c r="X49" s="186"/>
      <c r="Y49" s="186"/>
      <c r="Z49" s="187"/>
      <c r="AA49" s="185"/>
      <c r="AB49" s="186"/>
      <c r="AC49" s="186"/>
      <c r="AD49" s="187"/>
      <c r="AE49" s="202"/>
      <c r="AF49" s="197"/>
      <c r="AG49" s="185"/>
      <c r="AH49" s="186"/>
      <c r="AI49" s="186"/>
      <c r="AJ49" s="187"/>
      <c r="AK49" s="223"/>
      <c r="AL49" s="224"/>
      <c r="AM49" s="224"/>
      <c r="AN49" s="225"/>
      <c r="AO49" s="185"/>
      <c r="AP49" s="186"/>
      <c r="AQ49" s="186"/>
      <c r="AR49" s="187"/>
      <c r="AS49" s="185"/>
      <c r="AT49" s="186"/>
      <c r="AU49" s="186"/>
      <c r="AV49" s="187"/>
      <c r="AW49" s="185"/>
      <c r="AX49" s="186"/>
      <c r="AY49" s="186"/>
      <c r="AZ49" s="187"/>
      <c r="BA49" s="185"/>
      <c r="BB49" s="186"/>
      <c r="BC49" s="186"/>
      <c r="BD49" s="187"/>
      <c r="BE49" s="185"/>
      <c r="BF49" s="186"/>
      <c r="BG49" s="186"/>
      <c r="BH49" s="187"/>
      <c r="BI49" s="202"/>
      <c r="BJ49" s="204"/>
    </row>
    <row r="50" spans="1:62" ht="6" customHeight="1">
      <c r="A50" s="16"/>
      <c r="B50" s="40"/>
      <c r="C50" s="185"/>
      <c r="D50" s="186"/>
      <c r="E50" s="186"/>
      <c r="F50" s="187"/>
      <c r="G50" s="223"/>
      <c r="H50" s="224"/>
      <c r="I50" s="224"/>
      <c r="J50" s="225"/>
      <c r="K50" s="185"/>
      <c r="L50" s="186"/>
      <c r="M50" s="186"/>
      <c r="N50" s="187"/>
      <c r="O50" s="185"/>
      <c r="P50" s="186"/>
      <c r="Q50" s="186"/>
      <c r="R50" s="187"/>
      <c r="S50" s="185"/>
      <c r="T50" s="186"/>
      <c r="U50" s="186"/>
      <c r="V50" s="187"/>
      <c r="W50" s="185"/>
      <c r="X50" s="186"/>
      <c r="Y50" s="186"/>
      <c r="Z50" s="187"/>
      <c r="AA50" s="185"/>
      <c r="AB50" s="186"/>
      <c r="AC50" s="186"/>
      <c r="AD50" s="187"/>
      <c r="AE50" s="41"/>
      <c r="AF50" s="40"/>
      <c r="AG50" s="185"/>
      <c r="AH50" s="186"/>
      <c r="AI50" s="186"/>
      <c r="AJ50" s="187"/>
      <c r="AK50" s="223"/>
      <c r="AL50" s="224"/>
      <c r="AM50" s="224"/>
      <c r="AN50" s="225"/>
      <c r="AO50" s="185"/>
      <c r="AP50" s="186"/>
      <c r="AQ50" s="186"/>
      <c r="AR50" s="187"/>
      <c r="AS50" s="185"/>
      <c r="AT50" s="186"/>
      <c r="AU50" s="186"/>
      <c r="AV50" s="187"/>
      <c r="AW50" s="185"/>
      <c r="AX50" s="186"/>
      <c r="AY50" s="186"/>
      <c r="AZ50" s="187"/>
      <c r="BA50" s="185"/>
      <c r="BB50" s="186"/>
      <c r="BC50" s="186"/>
      <c r="BD50" s="187"/>
      <c r="BE50" s="185"/>
      <c r="BF50" s="186"/>
      <c r="BG50" s="186"/>
      <c r="BH50" s="187"/>
      <c r="BI50" s="41"/>
      <c r="BJ50" s="17"/>
    </row>
    <row r="51" spans="1:62" ht="6" customHeight="1">
      <c r="A51" s="16"/>
      <c r="B51" s="40"/>
      <c r="C51" s="188"/>
      <c r="D51" s="189"/>
      <c r="E51" s="189"/>
      <c r="F51" s="190"/>
      <c r="G51" s="226"/>
      <c r="H51" s="227"/>
      <c r="I51" s="227"/>
      <c r="J51" s="228"/>
      <c r="K51" s="188"/>
      <c r="L51" s="189"/>
      <c r="M51" s="189"/>
      <c r="N51" s="190"/>
      <c r="O51" s="188"/>
      <c r="P51" s="189"/>
      <c r="Q51" s="189"/>
      <c r="R51" s="190"/>
      <c r="S51" s="188"/>
      <c r="T51" s="189"/>
      <c r="U51" s="189"/>
      <c r="V51" s="190"/>
      <c r="W51" s="188"/>
      <c r="X51" s="189"/>
      <c r="Y51" s="189"/>
      <c r="Z51" s="190"/>
      <c r="AA51" s="188"/>
      <c r="AB51" s="189"/>
      <c r="AC51" s="189"/>
      <c r="AD51" s="190"/>
      <c r="AE51" s="41"/>
      <c r="AF51" s="40"/>
      <c r="AG51" s="188"/>
      <c r="AH51" s="189"/>
      <c r="AI51" s="189"/>
      <c r="AJ51" s="190"/>
      <c r="AK51" s="226"/>
      <c r="AL51" s="227"/>
      <c r="AM51" s="227"/>
      <c r="AN51" s="228"/>
      <c r="AO51" s="188"/>
      <c r="AP51" s="189"/>
      <c r="AQ51" s="189"/>
      <c r="AR51" s="190"/>
      <c r="AS51" s="188"/>
      <c r="AT51" s="189"/>
      <c r="AU51" s="189"/>
      <c r="AV51" s="190"/>
      <c r="AW51" s="188"/>
      <c r="AX51" s="189"/>
      <c r="AY51" s="189"/>
      <c r="AZ51" s="190"/>
      <c r="BA51" s="188"/>
      <c r="BB51" s="189"/>
      <c r="BC51" s="189"/>
      <c r="BD51" s="190"/>
      <c r="BE51" s="188"/>
      <c r="BF51" s="189"/>
      <c r="BG51" s="189"/>
      <c r="BH51" s="190"/>
      <c r="BI51" s="41"/>
      <c r="BJ51" s="17"/>
    </row>
    <row r="52" spans="1:62" ht="6" customHeight="1">
      <c r="A52" s="16"/>
      <c r="B52" s="13"/>
      <c r="C52" s="177">
        <f>AA43+1</f>
        <v>46131</v>
      </c>
      <c r="D52" s="178"/>
      <c r="E52" s="164" t="str">
        <f>IFERROR(IF(VLOOKUP(C52,休日一覧表, 1, FALSE)&lt;&gt; "",$BJ$1, ""), "")</f>
        <v/>
      </c>
      <c r="F52" s="165"/>
      <c r="G52" s="181">
        <f>C52+1</f>
        <v>46132</v>
      </c>
      <c r="H52" s="182"/>
      <c r="I52" s="164" t="str">
        <f>IFERROR(IF(VLOOKUP(G52,休日一覧表, 1, FALSE)&lt;&gt; "",$BJ$1, ""), "")</f>
        <v/>
      </c>
      <c r="J52" s="165"/>
      <c r="K52" s="169">
        <f>G52+1</f>
        <v>46133</v>
      </c>
      <c r="L52" s="170"/>
      <c r="M52" s="164" t="str">
        <f>IFERROR(IF(VLOOKUP(K52,休日一覧表, 1, FALSE)&lt;&gt; "",$BJ$1, ""), "")</f>
        <v/>
      </c>
      <c r="N52" s="165"/>
      <c r="O52" s="169">
        <f>K52+1</f>
        <v>46134</v>
      </c>
      <c r="P52" s="170"/>
      <c r="Q52" s="164" t="str">
        <f>IFERROR(IF(VLOOKUP(O52,休日一覧表, 1, FALSE)&lt;&gt; "",$BJ$1, ""), "")</f>
        <v/>
      </c>
      <c r="R52" s="165"/>
      <c r="S52" s="169">
        <f>O52+1</f>
        <v>46135</v>
      </c>
      <c r="T52" s="170"/>
      <c r="U52" s="164" t="str">
        <f>IFERROR(IF(VLOOKUP(S52,休日一覧表, 1, FALSE)&lt;&gt; "",$BJ$1, ""), "")</f>
        <v/>
      </c>
      <c r="V52" s="165"/>
      <c r="W52" s="169">
        <f>S52+1</f>
        <v>46136</v>
      </c>
      <c r="X52" s="170"/>
      <c r="Y52" s="164" t="str">
        <f>IFERROR(IF(VLOOKUP(W52,休日一覧表, 1, FALSE)&lt;&gt; "",$BJ$1, ""), "")</f>
        <v/>
      </c>
      <c r="Z52" s="165"/>
      <c r="AA52" s="173">
        <f>W52+1</f>
        <v>46137</v>
      </c>
      <c r="AB52" s="174"/>
      <c r="AC52" s="164" t="str">
        <f>IFERROR(IF(VLOOKUP(AA52,休日一覧表, 1, FALSE)&lt;&gt; "",$BJ$1, ""), "")</f>
        <v/>
      </c>
      <c r="AD52" s="165"/>
      <c r="AE52" s="13"/>
      <c r="AF52" s="13"/>
      <c r="AG52" s="177">
        <f>BE43+1</f>
        <v>46159</v>
      </c>
      <c r="AH52" s="178"/>
      <c r="AI52" s="164" t="str">
        <f>IFERROR(IF(VLOOKUP(AG52,休日一覧表, 1, FALSE)&lt;&gt; "",$BJ$1, ""), "")</f>
        <v/>
      </c>
      <c r="AJ52" s="165"/>
      <c r="AK52" s="181">
        <f>AG52+1</f>
        <v>46160</v>
      </c>
      <c r="AL52" s="182"/>
      <c r="AM52" s="164" t="str">
        <f>IFERROR(IF(VLOOKUP(AK52,休日一覧表, 1, FALSE)&lt;&gt; "",$BJ$1, ""), "")</f>
        <v/>
      </c>
      <c r="AN52" s="165"/>
      <c r="AO52" s="169">
        <f>AK52+1</f>
        <v>46161</v>
      </c>
      <c r="AP52" s="170"/>
      <c r="AQ52" s="164" t="str">
        <f>IFERROR(IF(VLOOKUP(AO52,休日一覧表, 1, FALSE)&lt;&gt; "",$BJ$1, ""), "")</f>
        <v/>
      </c>
      <c r="AR52" s="165"/>
      <c r="AS52" s="169">
        <f>AO52+1</f>
        <v>46162</v>
      </c>
      <c r="AT52" s="170"/>
      <c r="AU52" s="164" t="str">
        <f>IFERROR(IF(VLOOKUP(AS52,休日一覧表, 1, FALSE)&lt;&gt; "",$BJ$1, ""), "")</f>
        <v/>
      </c>
      <c r="AV52" s="165"/>
      <c r="AW52" s="169">
        <f>AS52+1</f>
        <v>46163</v>
      </c>
      <c r="AX52" s="170"/>
      <c r="AY52" s="164" t="str">
        <f>IFERROR(IF(VLOOKUP(AW52,休日一覧表, 1, FALSE)&lt;&gt; "",$BJ$1, ""), "")</f>
        <v/>
      </c>
      <c r="AZ52" s="165"/>
      <c r="BA52" s="169">
        <f>AW52+1</f>
        <v>46164</v>
      </c>
      <c r="BB52" s="170"/>
      <c r="BC52" s="164" t="str">
        <f>IFERROR(IF(VLOOKUP(BA52,休日一覧表, 1, FALSE)&lt;&gt; "",$BJ$1, ""), "")</f>
        <v/>
      </c>
      <c r="BD52" s="165"/>
      <c r="BE52" s="173">
        <f>BA52+1</f>
        <v>46165</v>
      </c>
      <c r="BF52" s="174"/>
      <c r="BG52" s="164" t="str">
        <f>IFERROR(IF(VLOOKUP(BE52,休日一覧表, 1, FALSE)&lt;&gt; "",$BJ$1, ""), "")</f>
        <v/>
      </c>
      <c r="BH52" s="165"/>
      <c r="BI52" s="13"/>
      <c r="BJ52" s="17"/>
    </row>
    <row r="53" spans="1:62" ht="6" customHeight="1">
      <c r="A53" s="16"/>
      <c r="B53" s="13"/>
      <c r="C53" s="179"/>
      <c r="D53" s="180"/>
      <c r="E53" s="166"/>
      <c r="F53" s="167"/>
      <c r="G53" s="183"/>
      <c r="H53" s="184"/>
      <c r="I53" s="166"/>
      <c r="J53" s="167"/>
      <c r="K53" s="171"/>
      <c r="L53" s="172"/>
      <c r="M53" s="166"/>
      <c r="N53" s="167"/>
      <c r="O53" s="171"/>
      <c r="P53" s="172"/>
      <c r="Q53" s="166"/>
      <c r="R53" s="167"/>
      <c r="S53" s="171"/>
      <c r="T53" s="172"/>
      <c r="U53" s="166"/>
      <c r="V53" s="167"/>
      <c r="W53" s="171"/>
      <c r="X53" s="172"/>
      <c r="Y53" s="166"/>
      <c r="Z53" s="167"/>
      <c r="AA53" s="175"/>
      <c r="AB53" s="176"/>
      <c r="AC53" s="166"/>
      <c r="AD53" s="167"/>
      <c r="AE53" s="13"/>
      <c r="AF53" s="13"/>
      <c r="AG53" s="179"/>
      <c r="AH53" s="180"/>
      <c r="AI53" s="166"/>
      <c r="AJ53" s="167"/>
      <c r="AK53" s="183"/>
      <c r="AL53" s="184"/>
      <c r="AM53" s="166"/>
      <c r="AN53" s="167"/>
      <c r="AO53" s="171"/>
      <c r="AP53" s="172"/>
      <c r="AQ53" s="166"/>
      <c r="AR53" s="167"/>
      <c r="AS53" s="171"/>
      <c r="AT53" s="172"/>
      <c r="AU53" s="166"/>
      <c r="AV53" s="167"/>
      <c r="AW53" s="171"/>
      <c r="AX53" s="172"/>
      <c r="AY53" s="166"/>
      <c r="AZ53" s="167"/>
      <c r="BA53" s="171"/>
      <c r="BB53" s="172"/>
      <c r="BC53" s="166"/>
      <c r="BD53" s="167"/>
      <c r="BE53" s="175"/>
      <c r="BF53" s="176"/>
      <c r="BG53" s="166"/>
      <c r="BH53" s="167"/>
      <c r="BI53" s="13"/>
      <c r="BJ53" s="17"/>
    </row>
    <row r="54" spans="1:62" ht="6" customHeight="1">
      <c r="A54" s="16"/>
      <c r="B54" s="13"/>
      <c r="C54" s="179"/>
      <c r="D54" s="180"/>
      <c r="E54" s="166"/>
      <c r="F54" s="167"/>
      <c r="G54" s="183"/>
      <c r="H54" s="184"/>
      <c r="I54" s="166"/>
      <c r="J54" s="167"/>
      <c r="K54" s="171"/>
      <c r="L54" s="172"/>
      <c r="M54" s="166"/>
      <c r="N54" s="167"/>
      <c r="O54" s="171"/>
      <c r="P54" s="172"/>
      <c r="Q54" s="166"/>
      <c r="R54" s="167"/>
      <c r="S54" s="171"/>
      <c r="T54" s="172"/>
      <c r="U54" s="166"/>
      <c r="V54" s="167"/>
      <c r="W54" s="171"/>
      <c r="X54" s="172"/>
      <c r="Y54" s="166"/>
      <c r="Z54" s="167"/>
      <c r="AA54" s="175"/>
      <c r="AB54" s="176"/>
      <c r="AC54" s="166"/>
      <c r="AD54" s="167"/>
      <c r="AE54" s="13"/>
      <c r="AF54" s="13"/>
      <c r="AG54" s="179"/>
      <c r="AH54" s="180"/>
      <c r="AI54" s="166"/>
      <c r="AJ54" s="167"/>
      <c r="AK54" s="183"/>
      <c r="AL54" s="184"/>
      <c r="AM54" s="166"/>
      <c r="AN54" s="167"/>
      <c r="AO54" s="171"/>
      <c r="AP54" s="172"/>
      <c r="AQ54" s="166"/>
      <c r="AR54" s="167"/>
      <c r="AS54" s="171"/>
      <c r="AT54" s="172"/>
      <c r="AU54" s="166"/>
      <c r="AV54" s="167"/>
      <c r="AW54" s="171"/>
      <c r="AX54" s="172"/>
      <c r="AY54" s="166"/>
      <c r="AZ54" s="167"/>
      <c r="BA54" s="171"/>
      <c r="BB54" s="172"/>
      <c r="BC54" s="166"/>
      <c r="BD54" s="167"/>
      <c r="BE54" s="175"/>
      <c r="BF54" s="176"/>
      <c r="BG54" s="166"/>
      <c r="BH54" s="167"/>
      <c r="BI54" s="13"/>
      <c r="BJ54" s="17"/>
    </row>
    <row r="55" spans="1:62" ht="6" customHeight="1">
      <c r="A55" s="16"/>
      <c r="B55" s="13"/>
      <c r="C55" s="185"/>
      <c r="D55" s="186"/>
      <c r="E55" s="186"/>
      <c r="F55" s="187"/>
      <c r="G55" s="185"/>
      <c r="H55" s="186"/>
      <c r="I55" s="186"/>
      <c r="J55" s="187"/>
      <c r="K55" s="185"/>
      <c r="L55" s="186"/>
      <c r="M55" s="186"/>
      <c r="N55" s="187"/>
      <c r="O55" s="185"/>
      <c r="P55" s="186"/>
      <c r="Q55" s="186"/>
      <c r="R55" s="187"/>
      <c r="S55" s="185"/>
      <c r="T55" s="186"/>
      <c r="U55" s="186"/>
      <c r="V55" s="187"/>
      <c r="W55" s="185"/>
      <c r="X55" s="186"/>
      <c r="Y55" s="186"/>
      <c r="Z55" s="187"/>
      <c r="AA55" s="185"/>
      <c r="AB55" s="186"/>
      <c r="AC55" s="186"/>
      <c r="AD55" s="187"/>
      <c r="AE55" s="13"/>
      <c r="AF55" s="13"/>
      <c r="AG55" s="185"/>
      <c r="AH55" s="186"/>
      <c r="AI55" s="186"/>
      <c r="AJ55" s="187"/>
      <c r="AK55" s="185"/>
      <c r="AL55" s="186"/>
      <c r="AM55" s="186"/>
      <c r="AN55" s="187"/>
      <c r="AO55" s="185"/>
      <c r="AP55" s="186"/>
      <c r="AQ55" s="186"/>
      <c r="AR55" s="187"/>
      <c r="AS55" s="185"/>
      <c r="AT55" s="186"/>
      <c r="AU55" s="186"/>
      <c r="AV55" s="187"/>
      <c r="AW55" s="185"/>
      <c r="AX55" s="186"/>
      <c r="AY55" s="186"/>
      <c r="AZ55" s="187"/>
      <c r="BA55" s="185"/>
      <c r="BB55" s="186"/>
      <c r="BC55" s="186"/>
      <c r="BD55" s="187"/>
      <c r="BE55" s="185"/>
      <c r="BF55" s="186"/>
      <c r="BG55" s="186"/>
      <c r="BH55" s="187"/>
      <c r="BI55" s="13"/>
      <c r="BJ55" s="17"/>
    </row>
    <row r="56" spans="1:62" ht="6" customHeight="1">
      <c r="A56" s="16"/>
      <c r="B56" s="13"/>
      <c r="C56" s="185"/>
      <c r="D56" s="186"/>
      <c r="E56" s="186"/>
      <c r="F56" s="187"/>
      <c r="G56" s="185"/>
      <c r="H56" s="186"/>
      <c r="I56" s="186"/>
      <c r="J56" s="187"/>
      <c r="K56" s="185"/>
      <c r="L56" s="186"/>
      <c r="M56" s="186"/>
      <c r="N56" s="187"/>
      <c r="O56" s="185"/>
      <c r="P56" s="186"/>
      <c r="Q56" s="186"/>
      <c r="R56" s="187"/>
      <c r="S56" s="185"/>
      <c r="T56" s="186"/>
      <c r="U56" s="186"/>
      <c r="V56" s="187"/>
      <c r="W56" s="185"/>
      <c r="X56" s="186"/>
      <c r="Y56" s="186"/>
      <c r="Z56" s="187"/>
      <c r="AA56" s="185"/>
      <c r="AB56" s="186"/>
      <c r="AC56" s="186"/>
      <c r="AD56" s="187"/>
      <c r="AE56" s="13"/>
      <c r="AF56" s="13"/>
      <c r="AG56" s="185"/>
      <c r="AH56" s="186"/>
      <c r="AI56" s="186"/>
      <c r="AJ56" s="187"/>
      <c r="AK56" s="185"/>
      <c r="AL56" s="186"/>
      <c r="AM56" s="186"/>
      <c r="AN56" s="187"/>
      <c r="AO56" s="185"/>
      <c r="AP56" s="186"/>
      <c r="AQ56" s="186"/>
      <c r="AR56" s="187"/>
      <c r="AS56" s="185"/>
      <c r="AT56" s="186"/>
      <c r="AU56" s="186"/>
      <c r="AV56" s="187"/>
      <c r="AW56" s="185"/>
      <c r="AX56" s="186"/>
      <c r="AY56" s="186"/>
      <c r="AZ56" s="187"/>
      <c r="BA56" s="185"/>
      <c r="BB56" s="186"/>
      <c r="BC56" s="186"/>
      <c r="BD56" s="187"/>
      <c r="BE56" s="185"/>
      <c r="BF56" s="186"/>
      <c r="BG56" s="186"/>
      <c r="BH56" s="187"/>
      <c r="BI56" s="13"/>
      <c r="BJ56" s="17"/>
    </row>
    <row r="57" spans="1:62" ht="6" customHeight="1">
      <c r="A57" s="16"/>
      <c r="B57" s="13"/>
      <c r="C57" s="185"/>
      <c r="D57" s="186"/>
      <c r="E57" s="186"/>
      <c r="F57" s="187"/>
      <c r="G57" s="223" t="str">
        <f>IF(DAY(G25)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57" s="224"/>
      <c r="I57" s="224"/>
      <c r="J57" s="225"/>
      <c r="K57" s="185" t="str">
        <f>IF(DAY(K25)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L57" s="186"/>
      <c r="M57" s="186"/>
      <c r="N57" s="187"/>
      <c r="O57" s="185" t="str">
        <f>IF(DAY(O25)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P57" s="186"/>
      <c r="Q57" s="186"/>
      <c r="R57" s="187"/>
      <c r="S57" s="185" t="str">
        <f>IF(DAY(S25)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57" s="186"/>
      <c r="U57" s="186"/>
      <c r="V57" s="187"/>
      <c r="W57" s="185" t="str">
        <f>IF(DAY(W25)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57" s="186"/>
      <c r="Y57" s="186"/>
      <c r="Z57" s="187"/>
      <c r="AA57" s="185"/>
      <c r="AB57" s="186"/>
      <c r="AC57" s="186"/>
      <c r="AD57" s="187"/>
      <c r="AE57" s="13"/>
      <c r="AF57" s="13"/>
      <c r="AG57" s="185"/>
      <c r="AH57" s="186"/>
      <c r="AI57" s="186"/>
      <c r="AJ57" s="187"/>
      <c r="AK57" s="223" t="str">
        <f>IF(DAY(AK$25)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57" s="224"/>
      <c r="AM57" s="224"/>
      <c r="AN57" s="225"/>
      <c r="AO57" s="185" t="str">
        <f>IF(DAY(AO$25)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AP57" s="186"/>
      <c r="AQ57" s="186"/>
      <c r="AR57" s="187"/>
      <c r="AS57" s="185" t="str">
        <f>IF(DAY(AS$25)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>不燃/瓶/電池</v>
      </c>
      <c r="AT57" s="186"/>
      <c r="AU57" s="186"/>
      <c r="AV57" s="187"/>
      <c r="AW57" s="185" t="str">
        <f>IF(DAY(AW$25)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57" s="186"/>
      <c r="AY57" s="186"/>
      <c r="AZ57" s="187"/>
      <c r="BA57" s="185" t="str">
        <f>IF(DAY(BA$25)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57" s="186"/>
      <c r="BC57" s="186"/>
      <c r="BD57" s="187"/>
      <c r="BE57" s="185"/>
      <c r="BF57" s="186"/>
      <c r="BG57" s="186"/>
      <c r="BH57" s="187"/>
      <c r="BI57" s="13"/>
      <c r="BJ57" s="17"/>
    </row>
    <row r="58" spans="1:62" ht="6" customHeight="1">
      <c r="A58" s="16"/>
      <c r="B58" s="13"/>
      <c r="C58" s="185"/>
      <c r="D58" s="186"/>
      <c r="E58" s="186"/>
      <c r="F58" s="187"/>
      <c r="G58" s="223"/>
      <c r="H58" s="224"/>
      <c r="I58" s="224"/>
      <c r="J58" s="225"/>
      <c r="K58" s="185"/>
      <c r="L58" s="186"/>
      <c r="M58" s="186"/>
      <c r="N58" s="187"/>
      <c r="O58" s="185"/>
      <c r="P58" s="186"/>
      <c r="Q58" s="186"/>
      <c r="R58" s="187"/>
      <c r="S58" s="185"/>
      <c r="T58" s="186"/>
      <c r="U58" s="186"/>
      <c r="V58" s="187"/>
      <c r="W58" s="185"/>
      <c r="X58" s="186"/>
      <c r="Y58" s="186"/>
      <c r="Z58" s="187"/>
      <c r="AA58" s="185"/>
      <c r="AB58" s="186"/>
      <c r="AC58" s="186"/>
      <c r="AD58" s="187"/>
      <c r="AE58" s="13"/>
      <c r="AF58" s="13"/>
      <c r="AG58" s="185"/>
      <c r="AH58" s="186"/>
      <c r="AI58" s="186"/>
      <c r="AJ58" s="187"/>
      <c r="AK58" s="223"/>
      <c r="AL58" s="224"/>
      <c r="AM58" s="224"/>
      <c r="AN58" s="225"/>
      <c r="AO58" s="185"/>
      <c r="AP58" s="186"/>
      <c r="AQ58" s="186"/>
      <c r="AR58" s="187"/>
      <c r="AS58" s="185"/>
      <c r="AT58" s="186"/>
      <c r="AU58" s="186"/>
      <c r="AV58" s="187"/>
      <c r="AW58" s="185"/>
      <c r="AX58" s="186"/>
      <c r="AY58" s="186"/>
      <c r="AZ58" s="187"/>
      <c r="BA58" s="185"/>
      <c r="BB58" s="186"/>
      <c r="BC58" s="186"/>
      <c r="BD58" s="187"/>
      <c r="BE58" s="185"/>
      <c r="BF58" s="186"/>
      <c r="BG58" s="186"/>
      <c r="BH58" s="187"/>
      <c r="BI58" s="13"/>
      <c r="BJ58" s="17"/>
    </row>
    <row r="59" spans="1:62" ht="6" customHeight="1">
      <c r="A59" s="16"/>
      <c r="B59" s="13"/>
      <c r="C59" s="185"/>
      <c r="D59" s="186"/>
      <c r="E59" s="186"/>
      <c r="F59" s="187"/>
      <c r="G59" s="223"/>
      <c r="H59" s="224"/>
      <c r="I59" s="224"/>
      <c r="J59" s="225"/>
      <c r="K59" s="185"/>
      <c r="L59" s="186"/>
      <c r="M59" s="186"/>
      <c r="N59" s="187"/>
      <c r="O59" s="185"/>
      <c r="P59" s="186"/>
      <c r="Q59" s="186"/>
      <c r="R59" s="187"/>
      <c r="S59" s="185"/>
      <c r="T59" s="186"/>
      <c r="U59" s="186"/>
      <c r="V59" s="187"/>
      <c r="W59" s="185"/>
      <c r="X59" s="186"/>
      <c r="Y59" s="186"/>
      <c r="Z59" s="187"/>
      <c r="AA59" s="185"/>
      <c r="AB59" s="186"/>
      <c r="AC59" s="186"/>
      <c r="AD59" s="187"/>
      <c r="AE59" s="13"/>
      <c r="AF59" s="13"/>
      <c r="AG59" s="185"/>
      <c r="AH59" s="186"/>
      <c r="AI59" s="186"/>
      <c r="AJ59" s="187"/>
      <c r="AK59" s="223"/>
      <c r="AL59" s="224"/>
      <c r="AM59" s="224"/>
      <c r="AN59" s="225"/>
      <c r="AO59" s="185"/>
      <c r="AP59" s="186"/>
      <c r="AQ59" s="186"/>
      <c r="AR59" s="187"/>
      <c r="AS59" s="185"/>
      <c r="AT59" s="186"/>
      <c r="AU59" s="186"/>
      <c r="AV59" s="187"/>
      <c r="AW59" s="185"/>
      <c r="AX59" s="186"/>
      <c r="AY59" s="186"/>
      <c r="AZ59" s="187"/>
      <c r="BA59" s="185"/>
      <c r="BB59" s="186"/>
      <c r="BC59" s="186"/>
      <c r="BD59" s="187"/>
      <c r="BE59" s="185"/>
      <c r="BF59" s="186"/>
      <c r="BG59" s="186"/>
      <c r="BH59" s="187"/>
      <c r="BI59" s="13"/>
      <c r="BJ59" s="17"/>
    </row>
    <row r="60" spans="1:62" ht="6" customHeight="1">
      <c r="A60" s="16"/>
      <c r="B60" s="13"/>
      <c r="C60" s="188"/>
      <c r="D60" s="189"/>
      <c r="E60" s="189"/>
      <c r="F60" s="190"/>
      <c r="G60" s="226"/>
      <c r="H60" s="227"/>
      <c r="I60" s="227"/>
      <c r="J60" s="228"/>
      <c r="K60" s="188"/>
      <c r="L60" s="189"/>
      <c r="M60" s="189"/>
      <c r="N60" s="190"/>
      <c r="O60" s="188"/>
      <c r="P60" s="189"/>
      <c r="Q60" s="189"/>
      <c r="R60" s="190"/>
      <c r="S60" s="188"/>
      <c r="T60" s="189"/>
      <c r="U60" s="189"/>
      <c r="V60" s="190"/>
      <c r="W60" s="188"/>
      <c r="X60" s="189"/>
      <c r="Y60" s="189"/>
      <c r="Z60" s="190"/>
      <c r="AA60" s="188"/>
      <c r="AB60" s="189"/>
      <c r="AC60" s="189"/>
      <c r="AD60" s="190"/>
      <c r="AE60" s="13"/>
      <c r="AF60" s="13"/>
      <c r="AG60" s="188"/>
      <c r="AH60" s="189"/>
      <c r="AI60" s="189"/>
      <c r="AJ60" s="190"/>
      <c r="AK60" s="226"/>
      <c r="AL60" s="227"/>
      <c r="AM60" s="227"/>
      <c r="AN60" s="228"/>
      <c r="AO60" s="188"/>
      <c r="AP60" s="189"/>
      <c r="AQ60" s="189"/>
      <c r="AR60" s="190"/>
      <c r="AS60" s="188"/>
      <c r="AT60" s="189"/>
      <c r="AU60" s="189"/>
      <c r="AV60" s="190"/>
      <c r="AW60" s="188"/>
      <c r="AX60" s="189"/>
      <c r="AY60" s="189"/>
      <c r="AZ60" s="190"/>
      <c r="BA60" s="188"/>
      <c r="BB60" s="189"/>
      <c r="BC60" s="189"/>
      <c r="BD60" s="190"/>
      <c r="BE60" s="188"/>
      <c r="BF60" s="189"/>
      <c r="BG60" s="189"/>
      <c r="BH60" s="190"/>
      <c r="BI60" s="13"/>
      <c r="BJ60" s="17"/>
    </row>
    <row r="61" spans="1:62" ht="6" customHeight="1">
      <c r="A61" s="16"/>
      <c r="B61" s="13"/>
      <c r="C61" s="177">
        <f>AA52+1</f>
        <v>46138</v>
      </c>
      <c r="D61" s="178"/>
      <c r="E61" s="164" t="str">
        <f>IFERROR(IF(VLOOKUP(C61,休日一覧表, 1, FALSE)&lt;&gt; "",$BJ$1, ""), "")</f>
        <v/>
      </c>
      <c r="F61" s="165"/>
      <c r="G61" s="181">
        <f>C61+1</f>
        <v>46139</v>
      </c>
      <c r="H61" s="182"/>
      <c r="I61" s="168" t="str">
        <f>IFERROR(IF(VLOOKUP(G61,休日一覧表, 1, FALSE)&lt;&gt; "",$BJ$1, ""), "")</f>
        <v/>
      </c>
      <c r="J61" s="168"/>
      <c r="K61" s="169">
        <f>G61+1</f>
        <v>46140</v>
      </c>
      <c r="L61" s="170"/>
      <c r="M61" s="168" t="str">
        <f>IFERROR(IF(VLOOKUP(K61,休日一覧表, 1, FALSE)&lt;&gt; "",$BJ$1, ""), "")</f>
        <v/>
      </c>
      <c r="N61" s="168"/>
      <c r="O61" s="169">
        <f>K61+1</f>
        <v>46141</v>
      </c>
      <c r="P61" s="170"/>
      <c r="Q61" s="168" t="str">
        <f>IFERROR(IF(VLOOKUP(O61,休日一覧表, 1, FALSE)&lt;&gt; "",$BJ$1, ""), "")</f>
        <v>祝</v>
      </c>
      <c r="R61" s="168"/>
      <c r="S61" s="169">
        <f>O61+1</f>
        <v>46142</v>
      </c>
      <c r="T61" s="170"/>
      <c r="U61" s="168" t="str">
        <f>IFERROR(IF(VLOOKUP(S61,休日一覧表, 1, FALSE)&lt;&gt; "",$BJ$1, ""), "")</f>
        <v/>
      </c>
      <c r="V61" s="168"/>
      <c r="W61" s="169">
        <f>S61+1</f>
        <v>46143</v>
      </c>
      <c r="X61" s="170"/>
      <c r="Y61" s="168" t="str">
        <f>IFERROR(IF(VLOOKUP(W61,休日一覧表, 1, FALSE)&lt;&gt; "",$BJ$1, ""), "")</f>
        <v/>
      </c>
      <c r="Z61" s="168"/>
      <c r="AA61" s="173">
        <f>W61+1</f>
        <v>46144</v>
      </c>
      <c r="AB61" s="174"/>
      <c r="AC61" s="191" t="str">
        <f>IFERROR(IF(VLOOKUP(AA61,休日一覧表, 1, FALSE)&lt;&gt; "",$BJ$1, ""), "")</f>
        <v/>
      </c>
      <c r="AD61" s="192"/>
      <c r="AE61" s="13"/>
      <c r="AF61" s="13"/>
      <c r="AG61" s="177">
        <f>BE52+1</f>
        <v>46166</v>
      </c>
      <c r="AH61" s="178"/>
      <c r="AI61" s="164" t="str">
        <f>IFERROR(IF(VLOOKUP(AG61,休日一覧表, 1, FALSE)&lt;&gt; "",$BJ$1, ""), "")</f>
        <v/>
      </c>
      <c r="AJ61" s="165"/>
      <c r="AK61" s="181">
        <f>AG61+1</f>
        <v>46167</v>
      </c>
      <c r="AL61" s="182"/>
      <c r="AM61" s="168" t="str">
        <f>IFERROR(IF(VLOOKUP(AK61,休日一覧表, 1, FALSE)&lt;&gt; "",$BJ$1, ""), "")</f>
        <v/>
      </c>
      <c r="AN61" s="168"/>
      <c r="AO61" s="169">
        <f>AK61+1</f>
        <v>46168</v>
      </c>
      <c r="AP61" s="170"/>
      <c r="AQ61" s="168" t="str">
        <f>IFERROR(IF(VLOOKUP(AO61,休日一覧表, 1, FALSE)&lt;&gt; "",$BJ$1, ""), "")</f>
        <v/>
      </c>
      <c r="AR61" s="168"/>
      <c r="AS61" s="169">
        <f>AO61+1</f>
        <v>46169</v>
      </c>
      <c r="AT61" s="170"/>
      <c r="AU61" s="168" t="str">
        <f>IFERROR(IF(VLOOKUP(AS61,休日一覧表, 1, FALSE)&lt;&gt; "",$BJ$1, ""), "")</f>
        <v/>
      </c>
      <c r="AV61" s="168"/>
      <c r="AW61" s="169">
        <f>AS61+1</f>
        <v>46170</v>
      </c>
      <c r="AX61" s="170"/>
      <c r="AY61" s="168" t="str">
        <f>IFERROR(IF(VLOOKUP(AW61,休日一覧表, 1, FALSE)&lt;&gt; "",$BJ$1, ""), "")</f>
        <v/>
      </c>
      <c r="AZ61" s="168"/>
      <c r="BA61" s="169">
        <f>AW61+1</f>
        <v>46171</v>
      </c>
      <c r="BB61" s="170"/>
      <c r="BC61" s="168" t="str">
        <f>IFERROR(IF(VLOOKUP(BA61,休日一覧表, 1, FALSE)&lt;&gt; "",$BJ$1, ""), "")</f>
        <v/>
      </c>
      <c r="BD61" s="168"/>
      <c r="BE61" s="173">
        <f>BA61+1</f>
        <v>46172</v>
      </c>
      <c r="BF61" s="174"/>
      <c r="BG61" s="191" t="str">
        <f>IFERROR(IF(VLOOKUP(BE61,休日一覧表, 1, FALSE)&lt;&gt; "",$BJ$1, ""), "")</f>
        <v/>
      </c>
      <c r="BH61" s="192"/>
      <c r="BI61" s="13"/>
      <c r="BJ61" s="17"/>
    </row>
    <row r="62" spans="1:62" ht="6" customHeight="1">
      <c r="A62" s="16"/>
      <c r="B62" s="13"/>
      <c r="C62" s="179"/>
      <c r="D62" s="180"/>
      <c r="E62" s="166"/>
      <c r="F62" s="167"/>
      <c r="G62" s="183"/>
      <c r="H62" s="184"/>
      <c r="I62" s="168"/>
      <c r="J62" s="168"/>
      <c r="K62" s="171"/>
      <c r="L62" s="172"/>
      <c r="M62" s="168"/>
      <c r="N62" s="168"/>
      <c r="O62" s="171"/>
      <c r="P62" s="172"/>
      <c r="Q62" s="168"/>
      <c r="R62" s="168"/>
      <c r="S62" s="171"/>
      <c r="T62" s="172"/>
      <c r="U62" s="168"/>
      <c r="V62" s="168"/>
      <c r="W62" s="171"/>
      <c r="X62" s="172"/>
      <c r="Y62" s="168"/>
      <c r="Z62" s="168"/>
      <c r="AA62" s="175"/>
      <c r="AB62" s="176"/>
      <c r="AC62" s="168"/>
      <c r="AD62" s="193"/>
      <c r="AE62" s="13"/>
      <c r="AF62" s="13"/>
      <c r="AG62" s="179"/>
      <c r="AH62" s="180"/>
      <c r="AI62" s="166"/>
      <c r="AJ62" s="167"/>
      <c r="AK62" s="183"/>
      <c r="AL62" s="184"/>
      <c r="AM62" s="168"/>
      <c r="AN62" s="168"/>
      <c r="AO62" s="171"/>
      <c r="AP62" s="172"/>
      <c r="AQ62" s="168"/>
      <c r="AR62" s="168"/>
      <c r="AS62" s="171"/>
      <c r="AT62" s="172"/>
      <c r="AU62" s="168"/>
      <c r="AV62" s="168"/>
      <c r="AW62" s="171"/>
      <c r="AX62" s="172"/>
      <c r="AY62" s="168"/>
      <c r="AZ62" s="168"/>
      <c r="BA62" s="171"/>
      <c r="BB62" s="172"/>
      <c r="BC62" s="168"/>
      <c r="BD62" s="168"/>
      <c r="BE62" s="175"/>
      <c r="BF62" s="176"/>
      <c r="BG62" s="168"/>
      <c r="BH62" s="193"/>
      <c r="BI62" s="13"/>
      <c r="BJ62" s="17"/>
    </row>
    <row r="63" spans="1:62" ht="6" customHeight="1">
      <c r="A63" s="16"/>
      <c r="B63" s="13"/>
      <c r="C63" s="179"/>
      <c r="D63" s="180"/>
      <c r="E63" s="166"/>
      <c r="F63" s="167"/>
      <c r="G63" s="183"/>
      <c r="H63" s="184"/>
      <c r="I63" s="168"/>
      <c r="J63" s="168"/>
      <c r="K63" s="171"/>
      <c r="L63" s="172"/>
      <c r="M63" s="168"/>
      <c r="N63" s="168"/>
      <c r="O63" s="171"/>
      <c r="P63" s="172"/>
      <c r="Q63" s="168"/>
      <c r="R63" s="168"/>
      <c r="S63" s="171"/>
      <c r="T63" s="172"/>
      <c r="U63" s="168"/>
      <c r="V63" s="168"/>
      <c r="W63" s="171"/>
      <c r="X63" s="172"/>
      <c r="Y63" s="168"/>
      <c r="Z63" s="168"/>
      <c r="AA63" s="175"/>
      <c r="AB63" s="176"/>
      <c r="AC63" s="168"/>
      <c r="AD63" s="193"/>
      <c r="AE63" s="13"/>
      <c r="AF63" s="13"/>
      <c r="AG63" s="179"/>
      <c r="AH63" s="180"/>
      <c r="AI63" s="166"/>
      <c r="AJ63" s="167"/>
      <c r="AK63" s="183"/>
      <c r="AL63" s="184"/>
      <c r="AM63" s="168"/>
      <c r="AN63" s="168"/>
      <c r="AO63" s="171"/>
      <c r="AP63" s="172"/>
      <c r="AQ63" s="168"/>
      <c r="AR63" s="168"/>
      <c r="AS63" s="171"/>
      <c r="AT63" s="172"/>
      <c r="AU63" s="168"/>
      <c r="AV63" s="168"/>
      <c r="AW63" s="171"/>
      <c r="AX63" s="172"/>
      <c r="AY63" s="168"/>
      <c r="AZ63" s="168"/>
      <c r="BA63" s="171"/>
      <c r="BB63" s="172"/>
      <c r="BC63" s="168"/>
      <c r="BD63" s="168"/>
      <c r="BE63" s="175"/>
      <c r="BF63" s="176"/>
      <c r="BG63" s="168"/>
      <c r="BH63" s="193"/>
      <c r="BI63" s="13"/>
      <c r="BJ63" s="17"/>
    </row>
    <row r="64" spans="1:62" ht="6" customHeight="1">
      <c r="A64" s="16"/>
      <c r="B64" s="13"/>
      <c r="C64" s="185"/>
      <c r="D64" s="186"/>
      <c r="E64" s="186"/>
      <c r="F64" s="187"/>
      <c r="G64" s="185"/>
      <c r="H64" s="186"/>
      <c r="I64" s="186"/>
      <c r="J64" s="187"/>
      <c r="K64" s="185"/>
      <c r="L64" s="186"/>
      <c r="M64" s="186"/>
      <c r="N64" s="187"/>
      <c r="O64" s="185"/>
      <c r="P64" s="186"/>
      <c r="Q64" s="186"/>
      <c r="R64" s="187"/>
      <c r="S64" s="185"/>
      <c r="T64" s="186"/>
      <c r="U64" s="186"/>
      <c r="V64" s="187"/>
      <c r="W64" s="185"/>
      <c r="X64" s="186"/>
      <c r="Y64" s="186"/>
      <c r="Z64" s="187"/>
      <c r="AA64" s="185"/>
      <c r="AB64" s="186"/>
      <c r="AC64" s="186"/>
      <c r="AD64" s="187"/>
      <c r="AE64" s="13"/>
      <c r="AF64" s="13"/>
      <c r="AG64" s="185"/>
      <c r="AH64" s="186"/>
      <c r="AI64" s="186"/>
      <c r="AJ64" s="187"/>
      <c r="AK64" s="185"/>
      <c r="AL64" s="186"/>
      <c r="AM64" s="186"/>
      <c r="AN64" s="187"/>
      <c r="AO64" s="185"/>
      <c r="AP64" s="186"/>
      <c r="AQ64" s="186"/>
      <c r="AR64" s="187"/>
      <c r="AS64" s="185"/>
      <c r="AT64" s="186"/>
      <c r="AU64" s="186"/>
      <c r="AV64" s="187"/>
      <c r="AW64" s="185"/>
      <c r="AX64" s="186"/>
      <c r="AY64" s="186"/>
      <c r="AZ64" s="187"/>
      <c r="BA64" s="185"/>
      <c r="BB64" s="186"/>
      <c r="BC64" s="186"/>
      <c r="BD64" s="187"/>
      <c r="BE64" s="185"/>
      <c r="BF64" s="186"/>
      <c r="BG64" s="186"/>
      <c r="BH64" s="187"/>
      <c r="BI64" s="13"/>
      <c r="BJ64" s="17"/>
    </row>
    <row r="65" spans="1:62" ht="6" customHeight="1">
      <c r="A65" s="16"/>
      <c r="B65" s="13"/>
      <c r="C65" s="185"/>
      <c r="D65" s="186"/>
      <c r="E65" s="186"/>
      <c r="F65" s="187"/>
      <c r="G65" s="185"/>
      <c r="H65" s="186"/>
      <c r="I65" s="186"/>
      <c r="J65" s="187"/>
      <c r="K65" s="185"/>
      <c r="L65" s="186"/>
      <c r="M65" s="186"/>
      <c r="N65" s="187"/>
      <c r="O65" s="185"/>
      <c r="P65" s="186"/>
      <c r="Q65" s="186"/>
      <c r="R65" s="187"/>
      <c r="S65" s="185"/>
      <c r="T65" s="186"/>
      <c r="U65" s="186"/>
      <c r="V65" s="187"/>
      <c r="W65" s="185"/>
      <c r="X65" s="186"/>
      <c r="Y65" s="186"/>
      <c r="Z65" s="187"/>
      <c r="AA65" s="185"/>
      <c r="AB65" s="186"/>
      <c r="AC65" s="186"/>
      <c r="AD65" s="187"/>
      <c r="AE65" s="13"/>
      <c r="AF65" s="13"/>
      <c r="AG65" s="185"/>
      <c r="AH65" s="186"/>
      <c r="AI65" s="186"/>
      <c r="AJ65" s="187"/>
      <c r="AK65" s="185"/>
      <c r="AL65" s="186"/>
      <c r="AM65" s="186"/>
      <c r="AN65" s="187"/>
      <c r="AO65" s="185"/>
      <c r="AP65" s="186"/>
      <c r="AQ65" s="186"/>
      <c r="AR65" s="187"/>
      <c r="AS65" s="185"/>
      <c r="AT65" s="186"/>
      <c r="AU65" s="186"/>
      <c r="AV65" s="187"/>
      <c r="AW65" s="185"/>
      <c r="AX65" s="186"/>
      <c r="AY65" s="186"/>
      <c r="AZ65" s="187"/>
      <c r="BA65" s="185"/>
      <c r="BB65" s="186"/>
      <c r="BC65" s="186"/>
      <c r="BD65" s="187"/>
      <c r="BE65" s="185"/>
      <c r="BF65" s="186"/>
      <c r="BG65" s="186"/>
      <c r="BH65" s="187"/>
      <c r="BI65" s="13"/>
      <c r="BJ65" s="17"/>
    </row>
    <row r="66" spans="1:62" ht="6" customHeight="1">
      <c r="A66" s="16"/>
      <c r="B66" s="13"/>
      <c r="C66" s="185"/>
      <c r="D66" s="186"/>
      <c r="E66" s="186"/>
      <c r="F66" s="187"/>
      <c r="G66" s="223" t="str">
        <f>IF(DAY(G25)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66" s="224"/>
      <c r="I66" s="224"/>
      <c r="J66" s="225"/>
      <c r="K66" s="223" t="str">
        <f>IF(DAY(K25)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古紙/粗大</v>
      </c>
      <c r="L66" s="224"/>
      <c r="M66" s="224"/>
      <c r="N66" s="225"/>
      <c r="O66" s="223" t="str">
        <f>IF(DAY(O25)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P66" s="224"/>
      <c r="Q66" s="224"/>
      <c r="R66" s="225"/>
      <c r="S66" s="223" t="str">
        <f>IF(DAY(S25)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T66" s="224"/>
      <c r="U66" s="224"/>
      <c r="V66" s="225"/>
      <c r="W66" s="223" t="str">
        <f>IF(DAY(W25)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X66" s="224"/>
      <c r="Y66" s="224"/>
      <c r="Z66" s="225"/>
      <c r="AA66" s="223"/>
      <c r="AB66" s="224"/>
      <c r="AC66" s="224"/>
      <c r="AD66" s="225"/>
      <c r="AE66" s="13"/>
      <c r="AF66" s="13"/>
      <c r="AG66" s="185"/>
      <c r="AH66" s="186"/>
      <c r="AI66" s="186"/>
      <c r="AJ66" s="187"/>
      <c r="AK66" s="223" t="str">
        <f>IF(DAY(AK$25)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66" s="224"/>
      <c r="AM66" s="224"/>
      <c r="AN66" s="225"/>
      <c r="AO66" s="223" t="str">
        <f>IF(DAY(AO$25)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古紙/粗大</v>
      </c>
      <c r="AP66" s="224"/>
      <c r="AQ66" s="224"/>
      <c r="AR66" s="225"/>
      <c r="AS66" s="223" t="str">
        <f>IF(DAY(AS$25)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66" s="224"/>
      <c r="AU66" s="224"/>
      <c r="AV66" s="225"/>
      <c r="AW66" s="223" t="str">
        <f>IF(DAY(AW$25)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66" s="224"/>
      <c r="AY66" s="224"/>
      <c r="AZ66" s="225"/>
      <c r="BA66" s="223" t="str">
        <f>IF(DAY(BA$25)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66" s="224"/>
      <c r="BC66" s="224"/>
      <c r="BD66" s="225"/>
      <c r="BE66" s="223"/>
      <c r="BF66" s="224"/>
      <c r="BG66" s="224"/>
      <c r="BH66" s="225"/>
      <c r="BI66" s="13"/>
      <c r="BJ66" s="17"/>
    </row>
    <row r="67" spans="1:62" ht="6" customHeight="1">
      <c r="A67" s="16"/>
      <c r="B67" s="13"/>
      <c r="C67" s="185"/>
      <c r="D67" s="186"/>
      <c r="E67" s="186"/>
      <c r="F67" s="187"/>
      <c r="G67" s="223"/>
      <c r="H67" s="224"/>
      <c r="I67" s="224"/>
      <c r="J67" s="225"/>
      <c r="K67" s="223"/>
      <c r="L67" s="224"/>
      <c r="M67" s="224"/>
      <c r="N67" s="225"/>
      <c r="O67" s="223"/>
      <c r="P67" s="224"/>
      <c r="Q67" s="224"/>
      <c r="R67" s="225"/>
      <c r="S67" s="223"/>
      <c r="T67" s="224"/>
      <c r="U67" s="224"/>
      <c r="V67" s="225"/>
      <c r="W67" s="223"/>
      <c r="X67" s="224"/>
      <c r="Y67" s="224"/>
      <c r="Z67" s="225"/>
      <c r="AA67" s="223"/>
      <c r="AB67" s="224"/>
      <c r="AC67" s="224"/>
      <c r="AD67" s="225"/>
      <c r="AE67" s="13"/>
      <c r="AF67" s="13"/>
      <c r="AG67" s="185"/>
      <c r="AH67" s="186"/>
      <c r="AI67" s="186"/>
      <c r="AJ67" s="187"/>
      <c r="AK67" s="223"/>
      <c r="AL67" s="224"/>
      <c r="AM67" s="224"/>
      <c r="AN67" s="225"/>
      <c r="AO67" s="223"/>
      <c r="AP67" s="224"/>
      <c r="AQ67" s="224"/>
      <c r="AR67" s="225"/>
      <c r="AS67" s="223"/>
      <c r="AT67" s="224"/>
      <c r="AU67" s="224"/>
      <c r="AV67" s="225"/>
      <c r="AW67" s="223"/>
      <c r="AX67" s="224"/>
      <c r="AY67" s="224"/>
      <c r="AZ67" s="225"/>
      <c r="BA67" s="223"/>
      <c r="BB67" s="224"/>
      <c r="BC67" s="224"/>
      <c r="BD67" s="225"/>
      <c r="BE67" s="223"/>
      <c r="BF67" s="224"/>
      <c r="BG67" s="224"/>
      <c r="BH67" s="225"/>
      <c r="BI67" s="13"/>
      <c r="BJ67" s="17"/>
    </row>
    <row r="68" spans="1:62" ht="6" customHeight="1">
      <c r="A68" s="16"/>
      <c r="B68" s="13"/>
      <c r="C68" s="185"/>
      <c r="D68" s="186"/>
      <c r="E68" s="186"/>
      <c r="F68" s="187"/>
      <c r="G68" s="223"/>
      <c r="H68" s="224"/>
      <c r="I68" s="224"/>
      <c r="J68" s="225"/>
      <c r="K68" s="223"/>
      <c r="L68" s="224"/>
      <c r="M68" s="224"/>
      <c r="N68" s="225"/>
      <c r="O68" s="223"/>
      <c r="P68" s="224"/>
      <c r="Q68" s="224"/>
      <c r="R68" s="225"/>
      <c r="S68" s="223"/>
      <c r="T68" s="224"/>
      <c r="U68" s="224"/>
      <c r="V68" s="225"/>
      <c r="W68" s="223"/>
      <c r="X68" s="224"/>
      <c r="Y68" s="224"/>
      <c r="Z68" s="225"/>
      <c r="AA68" s="223"/>
      <c r="AB68" s="224"/>
      <c r="AC68" s="224"/>
      <c r="AD68" s="225"/>
      <c r="AE68" s="13"/>
      <c r="AF68" s="13"/>
      <c r="AG68" s="185"/>
      <c r="AH68" s="186"/>
      <c r="AI68" s="186"/>
      <c r="AJ68" s="187"/>
      <c r="AK68" s="223"/>
      <c r="AL68" s="224"/>
      <c r="AM68" s="224"/>
      <c r="AN68" s="225"/>
      <c r="AO68" s="223"/>
      <c r="AP68" s="224"/>
      <c r="AQ68" s="224"/>
      <c r="AR68" s="225"/>
      <c r="AS68" s="223"/>
      <c r="AT68" s="224"/>
      <c r="AU68" s="224"/>
      <c r="AV68" s="225"/>
      <c r="AW68" s="223"/>
      <c r="AX68" s="224"/>
      <c r="AY68" s="224"/>
      <c r="AZ68" s="225"/>
      <c r="BA68" s="223"/>
      <c r="BB68" s="224"/>
      <c r="BC68" s="224"/>
      <c r="BD68" s="225"/>
      <c r="BE68" s="223"/>
      <c r="BF68" s="224"/>
      <c r="BG68" s="224"/>
      <c r="BH68" s="225"/>
      <c r="BI68" s="13"/>
      <c r="BJ68" s="17"/>
    </row>
    <row r="69" spans="1:62" ht="6" customHeight="1">
      <c r="A69" s="16"/>
      <c r="B69" s="13"/>
      <c r="C69" s="188"/>
      <c r="D69" s="189"/>
      <c r="E69" s="189"/>
      <c r="F69" s="190"/>
      <c r="G69" s="226"/>
      <c r="H69" s="227"/>
      <c r="I69" s="227"/>
      <c r="J69" s="228"/>
      <c r="K69" s="226"/>
      <c r="L69" s="227"/>
      <c r="M69" s="227"/>
      <c r="N69" s="228"/>
      <c r="O69" s="226"/>
      <c r="P69" s="227"/>
      <c r="Q69" s="227"/>
      <c r="R69" s="228"/>
      <c r="S69" s="226"/>
      <c r="T69" s="227"/>
      <c r="U69" s="227"/>
      <c r="V69" s="228"/>
      <c r="W69" s="226"/>
      <c r="X69" s="227"/>
      <c r="Y69" s="227"/>
      <c r="Z69" s="228"/>
      <c r="AA69" s="226"/>
      <c r="AB69" s="227"/>
      <c r="AC69" s="227"/>
      <c r="AD69" s="228"/>
      <c r="AE69" s="13"/>
      <c r="AF69" s="13"/>
      <c r="AG69" s="188"/>
      <c r="AH69" s="189"/>
      <c r="AI69" s="189"/>
      <c r="AJ69" s="190"/>
      <c r="AK69" s="226"/>
      <c r="AL69" s="227"/>
      <c r="AM69" s="227"/>
      <c r="AN69" s="228"/>
      <c r="AO69" s="226"/>
      <c r="AP69" s="227"/>
      <c r="AQ69" s="227"/>
      <c r="AR69" s="228"/>
      <c r="AS69" s="226"/>
      <c r="AT69" s="227"/>
      <c r="AU69" s="227"/>
      <c r="AV69" s="228"/>
      <c r="AW69" s="226"/>
      <c r="AX69" s="227"/>
      <c r="AY69" s="227"/>
      <c r="AZ69" s="228"/>
      <c r="BA69" s="226"/>
      <c r="BB69" s="227"/>
      <c r="BC69" s="227"/>
      <c r="BD69" s="228"/>
      <c r="BE69" s="226"/>
      <c r="BF69" s="227"/>
      <c r="BG69" s="227"/>
      <c r="BH69" s="228"/>
      <c r="BI69" s="13"/>
      <c r="BJ69" s="17"/>
    </row>
    <row r="70" spans="1:62" ht="6" customHeight="1">
      <c r="A70" s="16"/>
      <c r="B70" s="13"/>
      <c r="C70" s="177">
        <f>AA61+1</f>
        <v>46145</v>
      </c>
      <c r="D70" s="178"/>
      <c r="E70" s="191" t="str">
        <f>IFERROR(IF(VLOOKUP(C70,休日一覧表, 1, FALSE)&lt;&gt; "",$BJ$1, ""), "")</f>
        <v>祝</v>
      </c>
      <c r="F70" s="192"/>
      <c r="G70" s="181">
        <f>C70+1</f>
        <v>46146</v>
      </c>
      <c r="H70" s="182"/>
      <c r="I70" s="168" t="str">
        <f>IFERROR(IF(VLOOKUP(G70,休日一覧表, 1, FALSE)&lt;&gt; "",$BJ$1, ""), "")</f>
        <v>祝</v>
      </c>
      <c r="J70" s="168"/>
      <c r="K70" s="146" t="s">
        <v>530</v>
      </c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13"/>
      <c r="AF70" s="13"/>
      <c r="AG70" s="177">
        <f>BE61+1</f>
        <v>46173</v>
      </c>
      <c r="AH70" s="178"/>
      <c r="AI70" s="191" t="str">
        <f>IFERROR(IF(VLOOKUP(AG70,休日一覧表, 1, FALSE)&lt;&gt; "",$BJ$1, ""), "")</f>
        <v/>
      </c>
      <c r="AJ70" s="192"/>
      <c r="AK70" s="181">
        <f>AG70+1</f>
        <v>46174</v>
      </c>
      <c r="AL70" s="182"/>
      <c r="AM70" s="168" t="str">
        <f>IFERROR(IF(VLOOKUP(AK70,休日一覧表, 1, FALSE)&lt;&gt; "",$BJ$1, ""), "")</f>
        <v/>
      </c>
      <c r="AN70" s="168"/>
      <c r="AO70" s="260" t="s">
        <v>533</v>
      </c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8"/>
      <c r="BI70" s="13"/>
      <c r="BJ70" s="17"/>
    </row>
    <row r="71" spans="1:62" ht="6" customHeight="1">
      <c r="A71" s="16"/>
      <c r="B71" s="13"/>
      <c r="C71" s="179"/>
      <c r="D71" s="180"/>
      <c r="E71" s="168"/>
      <c r="F71" s="193"/>
      <c r="G71" s="183"/>
      <c r="H71" s="184"/>
      <c r="I71" s="168"/>
      <c r="J71" s="168"/>
      <c r="K71" s="149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1"/>
      <c r="AE71" s="13"/>
      <c r="AF71" s="13"/>
      <c r="AG71" s="179"/>
      <c r="AH71" s="180"/>
      <c r="AI71" s="168"/>
      <c r="AJ71" s="193"/>
      <c r="AK71" s="183"/>
      <c r="AL71" s="184"/>
      <c r="AM71" s="168"/>
      <c r="AN71" s="168"/>
      <c r="AO71" s="149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1"/>
      <c r="BI71" s="13"/>
      <c r="BJ71" s="17"/>
    </row>
    <row r="72" spans="1:62" ht="6" customHeight="1">
      <c r="A72" s="16"/>
      <c r="B72" s="13"/>
      <c r="C72" s="179"/>
      <c r="D72" s="180"/>
      <c r="E72" s="168"/>
      <c r="F72" s="193"/>
      <c r="G72" s="183"/>
      <c r="H72" s="184"/>
      <c r="I72" s="168"/>
      <c r="J72" s="168"/>
      <c r="K72" s="149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1"/>
      <c r="AE72" s="13"/>
      <c r="AF72" s="13"/>
      <c r="AG72" s="179"/>
      <c r="AH72" s="180"/>
      <c r="AI72" s="168"/>
      <c r="AJ72" s="193"/>
      <c r="AK72" s="183"/>
      <c r="AL72" s="184"/>
      <c r="AM72" s="168"/>
      <c r="AN72" s="168"/>
      <c r="AO72" s="149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1"/>
      <c r="BI72" s="13"/>
      <c r="BJ72" s="17"/>
    </row>
    <row r="73" spans="1:62" ht="6" customHeight="1">
      <c r="A73" s="16"/>
      <c r="B73" s="13"/>
      <c r="C73" s="185"/>
      <c r="D73" s="186"/>
      <c r="E73" s="186"/>
      <c r="F73" s="187"/>
      <c r="G73" s="185"/>
      <c r="H73" s="186"/>
      <c r="I73" s="186"/>
      <c r="J73" s="187"/>
      <c r="K73" s="149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1"/>
      <c r="AE73" s="13"/>
      <c r="AF73" s="13"/>
      <c r="AG73" s="185"/>
      <c r="AH73" s="186"/>
      <c r="AI73" s="186"/>
      <c r="AJ73" s="187"/>
      <c r="AK73" s="185"/>
      <c r="AL73" s="186"/>
      <c r="AM73" s="186"/>
      <c r="AN73" s="187"/>
      <c r="AO73" s="149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1"/>
      <c r="BI73" s="13"/>
      <c r="BJ73" s="17"/>
    </row>
    <row r="74" spans="1:62" ht="6" customHeight="1">
      <c r="A74" s="16"/>
      <c r="B74" s="13"/>
      <c r="C74" s="185"/>
      <c r="D74" s="186"/>
      <c r="E74" s="186"/>
      <c r="F74" s="187"/>
      <c r="G74" s="185"/>
      <c r="H74" s="186"/>
      <c r="I74" s="186"/>
      <c r="J74" s="187"/>
      <c r="K74" s="149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1"/>
      <c r="AE74" s="13"/>
      <c r="AF74" s="13"/>
      <c r="AG74" s="185"/>
      <c r="AH74" s="186"/>
      <c r="AI74" s="186"/>
      <c r="AJ74" s="187"/>
      <c r="AK74" s="185"/>
      <c r="AL74" s="186"/>
      <c r="AM74" s="186"/>
      <c r="AN74" s="187"/>
      <c r="AO74" s="149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1"/>
      <c r="BI74" s="13"/>
      <c r="BJ74" s="17"/>
    </row>
    <row r="75" spans="1:62" ht="6" customHeight="1">
      <c r="A75" s="16"/>
      <c r="B75" s="13"/>
      <c r="C75" s="185"/>
      <c r="D75" s="186"/>
      <c r="E75" s="186"/>
      <c r="F75" s="187"/>
      <c r="G75" s="223" t="str">
        <f>IF(DAY(G25)&lt;=7," ",IF(VLOOKUP($AA$10,収集日程,2,FALSE)="月曜日",$BE$3,IF(VLOOKUP($AA$10,収集日程,3,FALSE)="月曜日",$BE$3," ")))</f>
        <v>可燃</v>
      </c>
      <c r="H75" s="224"/>
      <c r="I75" s="224"/>
      <c r="J75" s="225"/>
      <c r="K75" s="149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1"/>
      <c r="AE75" s="13"/>
      <c r="AF75" s="13"/>
      <c r="AG75" s="185"/>
      <c r="AH75" s="186"/>
      <c r="AI75" s="186"/>
      <c r="AJ75" s="187"/>
      <c r="AK75" s="223" t="str">
        <f>IF(DAY(AK$25)&lt;=7," ",IF(VLOOKUP($AA$10,収集日程,2,FALSE)="月曜日",$BE$3,IF(VLOOKUP($AA$10,収集日程,3,FALSE)="月曜日",$BE$3," ")))</f>
        <v>可燃</v>
      </c>
      <c r="AL75" s="224"/>
      <c r="AM75" s="224"/>
      <c r="AN75" s="225"/>
      <c r="AO75" s="149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1"/>
      <c r="BI75" s="13"/>
      <c r="BJ75" s="17"/>
    </row>
    <row r="76" spans="1:62" ht="6" customHeight="1">
      <c r="A76" s="16"/>
      <c r="B76" s="13"/>
      <c r="C76" s="185"/>
      <c r="D76" s="186"/>
      <c r="E76" s="186"/>
      <c r="F76" s="187"/>
      <c r="G76" s="223"/>
      <c r="H76" s="224"/>
      <c r="I76" s="224"/>
      <c r="J76" s="225"/>
      <c r="K76" s="149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1"/>
      <c r="AE76" s="13"/>
      <c r="AF76" s="13"/>
      <c r="AG76" s="185"/>
      <c r="AH76" s="186"/>
      <c r="AI76" s="186"/>
      <c r="AJ76" s="187"/>
      <c r="AK76" s="223"/>
      <c r="AL76" s="224"/>
      <c r="AM76" s="224"/>
      <c r="AN76" s="225"/>
      <c r="AO76" s="149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1"/>
      <c r="BI76" s="13"/>
      <c r="BJ76" s="17"/>
    </row>
    <row r="77" spans="1:62" ht="6" customHeight="1">
      <c r="A77" s="16"/>
      <c r="B77" s="13"/>
      <c r="C77" s="185"/>
      <c r="D77" s="186"/>
      <c r="E77" s="186"/>
      <c r="F77" s="187"/>
      <c r="G77" s="223"/>
      <c r="H77" s="224"/>
      <c r="I77" s="224"/>
      <c r="J77" s="225"/>
      <c r="K77" s="149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1"/>
      <c r="AE77" s="13"/>
      <c r="AF77" s="13"/>
      <c r="AG77" s="185"/>
      <c r="AH77" s="186"/>
      <c r="AI77" s="186"/>
      <c r="AJ77" s="187"/>
      <c r="AK77" s="223"/>
      <c r="AL77" s="224"/>
      <c r="AM77" s="224"/>
      <c r="AN77" s="225"/>
      <c r="AO77" s="149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1"/>
      <c r="BI77" s="13"/>
      <c r="BJ77" s="17"/>
    </row>
    <row r="78" spans="1:62" ht="6" customHeight="1">
      <c r="A78" s="16"/>
      <c r="B78" s="13"/>
      <c r="C78" s="188"/>
      <c r="D78" s="189"/>
      <c r="E78" s="189"/>
      <c r="F78" s="190"/>
      <c r="G78" s="226"/>
      <c r="H78" s="227"/>
      <c r="I78" s="227"/>
      <c r="J78" s="228"/>
      <c r="K78" s="152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4"/>
      <c r="AE78" s="13"/>
      <c r="AF78" s="13"/>
      <c r="AG78" s="188"/>
      <c r="AH78" s="189"/>
      <c r="AI78" s="189"/>
      <c r="AJ78" s="190"/>
      <c r="AK78" s="226"/>
      <c r="AL78" s="227"/>
      <c r="AM78" s="227"/>
      <c r="AN78" s="228"/>
      <c r="AO78" s="152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4"/>
      <c r="BI78" s="13"/>
      <c r="BJ78" s="17"/>
    </row>
    <row r="79" spans="1:62" ht="6" customHeight="1">
      <c r="A79" s="16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98" t="s">
        <v>54</v>
      </c>
      <c r="AF79" s="199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7"/>
    </row>
    <row r="80" spans="1:62" ht="6" customHeight="1">
      <c r="A80" s="16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200"/>
      <c r="AF80" s="200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7"/>
    </row>
    <row r="81" spans="1:62" ht="11.25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08">
        <v>6</v>
      </c>
      <c r="P81" s="208"/>
      <c r="Q81" s="211" t="s">
        <v>6</v>
      </c>
      <c r="R81" s="211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3"/>
      <c r="AF81" s="43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208">
        <v>7</v>
      </c>
      <c r="AT81" s="208"/>
      <c r="AU81" s="211" t="s">
        <v>6</v>
      </c>
      <c r="AV81" s="211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3"/>
      <c r="BJ81" s="45"/>
    </row>
    <row r="82" spans="1:62" ht="6" customHeight="1">
      <c r="A82" s="16"/>
      <c r="B82" s="13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9"/>
      <c r="P82" s="209"/>
      <c r="Q82" s="212"/>
      <c r="R82" s="212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3"/>
      <c r="AF82" s="13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209"/>
      <c r="AT82" s="209"/>
      <c r="AU82" s="212"/>
      <c r="AV82" s="212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3"/>
      <c r="BJ82" s="17"/>
    </row>
    <row r="83" spans="1:62" ht="6" customHeight="1">
      <c r="A83" s="16"/>
      <c r="B83" s="13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10"/>
      <c r="P83" s="210"/>
      <c r="Q83" s="213"/>
      <c r="R83" s="213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3"/>
      <c r="AF83" s="13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210"/>
      <c r="AT83" s="210"/>
      <c r="AU83" s="213"/>
      <c r="AV83" s="213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3"/>
      <c r="BJ83" s="17"/>
    </row>
    <row r="84" spans="1:62" ht="6" customHeight="1">
      <c r="A84" s="16"/>
      <c r="B84" s="13"/>
      <c r="C84" s="251" t="s">
        <v>7</v>
      </c>
      <c r="D84" s="252"/>
      <c r="E84" s="252"/>
      <c r="F84" s="253"/>
      <c r="G84" s="214" t="s">
        <v>0</v>
      </c>
      <c r="H84" s="215"/>
      <c r="I84" s="215"/>
      <c r="J84" s="216"/>
      <c r="K84" s="214" t="s">
        <v>1</v>
      </c>
      <c r="L84" s="215"/>
      <c r="M84" s="215"/>
      <c r="N84" s="216"/>
      <c r="O84" s="214" t="s">
        <v>2</v>
      </c>
      <c r="P84" s="215"/>
      <c r="Q84" s="215"/>
      <c r="R84" s="216"/>
      <c r="S84" s="214" t="s">
        <v>3</v>
      </c>
      <c r="T84" s="215"/>
      <c r="U84" s="215"/>
      <c r="V84" s="216"/>
      <c r="W84" s="214" t="s">
        <v>4</v>
      </c>
      <c r="X84" s="215"/>
      <c r="Y84" s="215"/>
      <c r="Z84" s="216"/>
      <c r="AA84" s="242" t="s">
        <v>5</v>
      </c>
      <c r="AB84" s="243"/>
      <c r="AC84" s="243"/>
      <c r="AD84" s="244"/>
      <c r="AE84" s="13"/>
      <c r="AF84" s="13"/>
      <c r="AG84" s="251" t="s">
        <v>7</v>
      </c>
      <c r="AH84" s="252"/>
      <c r="AI84" s="252"/>
      <c r="AJ84" s="253"/>
      <c r="AK84" s="214" t="s">
        <v>0</v>
      </c>
      <c r="AL84" s="215"/>
      <c r="AM84" s="215"/>
      <c r="AN84" s="216"/>
      <c r="AO84" s="214" t="s">
        <v>1</v>
      </c>
      <c r="AP84" s="215"/>
      <c r="AQ84" s="215"/>
      <c r="AR84" s="216"/>
      <c r="AS84" s="214" t="s">
        <v>2</v>
      </c>
      <c r="AT84" s="215"/>
      <c r="AU84" s="215"/>
      <c r="AV84" s="216"/>
      <c r="AW84" s="214" t="s">
        <v>3</v>
      </c>
      <c r="AX84" s="215"/>
      <c r="AY84" s="215"/>
      <c r="AZ84" s="216"/>
      <c r="BA84" s="214" t="s">
        <v>4</v>
      </c>
      <c r="BB84" s="215"/>
      <c r="BC84" s="215"/>
      <c r="BD84" s="216"/>
      <c r="BE84" s="242" t="s">
        <v>5</v>
      </c>
      <c r="BF84" s="243"/>
      <c r="BG84" s="243"/>
      <c r="BH84" s="244"/>
      <c r="BI84" s="13"/>
      <c r="BJ84" s="17"/>
    </row>
    <row r="85" spans="1:62" ht="6" customHeight="1">
      <c r="A85" s="16"/>
      <c r="B85" s="13"/>
      <c r="C85" s="254"/>
      <c r="D85" s="255"/>
      <c r="E85" s="255"/>
      <c r="F85" s="256"/>
      <c r="G85" s="217"/>
      <c r="H85" s="218"/>
      <c r="I85" s="218"/>
      <c r="J85" s="219"/>
      <c r="K85" s="217"/>
      <c r="L85" s="218"/>
      <c r="M85" s="218"/>
      <c r="N85" s="219"/>
      <c r="O85" s="217"/>
      <c r="P85" s="218"/>
      <c r="Q85" s="218"/>
      <c r="R85" s="219"/>
      <c r="S85" s="217"/>
      <c r="T85" s="218"/>
      <c r="U85" s="218"/>
      <c r="V85" s="219"/>
      <c r="W85" s="217"/>
      <c r="X85" s="218"/>
      <c r="Y85" s="218"/>
      <c r="Z85" s="219"/>
      <c r="AA85" s="245"/>
      <c r="AB85" s="246"/>
      <c r="AC85" s="246"/>
      <c r="AD85" s="247"/>
      <c r="AE85" s="13"/>
      <c r="AF85" s="13"/>
      <c r="AG85" s="254"/>
      <c r="AH85" s="255"/>
      <c r="AI85" s="255"/>
      <c r="AJ85" s="256"/>
      <c r="AK85" s="217"/>
      <c r="AL85" s="218"/>
      <c r="AM85" s="218"/>
      <c r="AN85" s="219"/>
      <c r="AO85" s="217"/>
      <c r="AP85" s="218"/>
      <c r="AQ85" s="218"/>
      <c r="AR85" s="219"/>
      <c r="AS85" s="217"/>
      <c r="AT85" s="218"/>
      <c r="AU85" s="218"/>
      <c r="AV85" s="219"/>
      <c r="AW85" s="217"/>
      <c r="AX85" s="218"/>
      <c r="AY85" s="218"/>
      <c r="AZ85" s="219"/>
      <c r="BA85" s="217"/>
      <c r="BB85" s="218"/>
      <c r="BC85" s="218"/>
      <c r="BD85" s="219"/>
      <c r="BE85" s="245"/>
      <c r="BF85" s="246"/>
      <c r="BG85" s="246"/>
      <c r="BH85" s="247"/>
      <c r="BI85" s="13"/>
      <c r="BJ85" s="17"/>
    </row>
    <row r="86" spans="1:62" ht="6" customHeight="1">
      <c r="A86" s="16"/>
      <c r="B86" s="13"/>
      <c r="C86" s="257"/>
      <c r="D86" s="258"/>
      <c r="E86" s="258"/>
      <c r="F86" s="259"/>
      <c r="G86" s="220"/>
      <c r="H86" s="221"/>
      <c r="I86" s="221"/>
      <c r="J86" s="222"/>
      <c r="K86" s="220"/>
      <c r="L86" s="221"/>
      <c r="M86" s="221"/>
      <c r="N86" s="222"/>
      <c r="O86" s="220"/>
      <c r="P86" s="221"/>
      <c r="Q86" s="221"/>
      <c r="R86" s="222"/>
      <c r="S86" s="220"/>
      <c r="T86" s="221"/>
      <c r="U86" s="221"/>
      <c r="V86" s="222"/>
      <c r="W86" s="220"/>
      <c r="X86" s="221"/>
      <c r="Y86" s="221"/>
      <c r="Z86" s="222"/>
      <c r="AA86" s="248"/>
      <c r="AB86" s="249"/>
      <c r="AC86" s="249"/>
      <c r="AD86" s="250"/>
      <c r="AE86" s="13"/>
      <c r="AF86" s="13"/>
      <c r="AG86" s="257"/>
      <c r="AH86" s="258"/>
      <c r="AI86" s="258"/>
      <c r="AJ86" s="259"/>
      <c r="AK86" s="220"/>
      <c r="AL86" s="221"/>
      <c r="AM86" s="221"/>
      <c r="AN86" s="222"/>
      <c r="AO86" s="220"/>
      <c r="AP86" s="221"/>
      <c r="AQ86" s="221"/>
      <c r="AR86" s="222"/>
      <c r="AS86" s="220"/>
      <c r="AT86" s="221"/>
      <c r="AU86" s="221"/>
      <c r="AV86" s="222"/>
      <c r="AW86" s="220"/>
      <c r="AX86" s="221"/>
      <c r="AY86" s="221"/>
      <c r="AZ86" s="222"/>
      <c r="BA86" s="220"/>
      <c r="BB86" s="221"/>
      <c r="BC86" s="221"/>
      <c r="BD86" s="222"/>
      <c r="BE86" s="248"/>
      <c r="BF86" s="249"/>
      <c r="BG86" s="249"/>
      <c r="BH86" s="250"/>
      <c r="BI86" s="13"/>
      <c r="BJ86" s="17"/>
    </row>
    <row r="87" spans="1:62" ht="6" customHeight="1">
      <c r="A87" s="16"/>
      <c r="B87" s="13"/>
      <c r="C87" s="177">
        <f>DATE($K$3,O81,1)-WEEKDAY(DATE($K$3,O81,1))+1</f>
        <v>46173</v>
      </c>
      <c r="D87" s="178"/>
      <c r="E87" s="168" t="str">
        <f>IFERROR(IF(VLOOKUP(C87,休日一覧表, 1, FALSE)&lt;&gt; "",$BJ$1, ""), "")</f>
        <v/>
      </c>
      <c r="F87" s="168"/>
      <c r="G87" s="181">
        <f>C87+1</f>
        <v>46174</v>
      </c>
      <c r="H87" s="182"/>
      <c r="I87" s="168" t="str">
        <f>IFERROR(IF(VLOOKUP(G87,休日一覧表, 1, FALSE)&lt;&gt; "",$BJ$1, ""), "")</f>
        <v/>
      </c>
      <c r="J87" s="168"/>
      <c r="K87" s="169">
        <f>G87+1</f>
        <v>46175</v>
      </c>
      <c r="L87" s="170"/>
      <c r="M87" s="168" t="str">
        <f>IFERROR(IF(VLOOKUP(K87,休日一覧表, 1, FALSE)&lt;&gt; "",$BJ$1, ""), "")</f>
        <v/>
      </c>
      <c r="N87" s="168"/>
      <c r="O87" s="169">
        <f>K87+1</f>
        <v>46176</v>
      </c>
      <c r="P87" s="170"/>
      <c r="Q87" s="168" t="str">
        <f>IFERROR(IF(VLOOKUP(O87,休日一覧表, 1, FALSE)&lt;&gt; "",$BJ$1, ""), "")</f>
        <v/>
      </c>
      <c r="R87" s="168"/>
      <c r="S87" s="169">
        <f>O87+1</f>
        <v>46177</v>
      </c>
      <c r="T87" s="170"/>
      <c r="U87" s="168" t="str">
        <f>IFERROR(IF(VLOOKUP(S87,休日一覧表, 1, FALSE)&lt;&gt; "",$BJ$1, ""), "")</f>
        <v/>
      </c>
      <c r="V87" s="168"/>
      <c r="W87" s="169">
        <f>S87+1</f>
        <v>46178</v>
      </c>
      <c r="X87" s="170"/>
      <c r="Y87" s="168" t="str">
        <f>IFERROR(IF(VLOOKUP(W87,休日一覧表, 1, FALSE)&lt;&gt; "",$BJ$1, ""), "")</f>
        <v/>
      </c>
      <c r="Z87" s="168"/>
      <c r="AA87" s="173">
        <f>W87+1</f>
        <v>46179</v>
      </c>
      <c r="AB87" s="174"/>
      <c r="AC87" s="164" t="str">
        <f>IFERROR(IF(VLOOKUP(AA87,休日一覧表, 1, FALSE)&lt;&gt; "",$BJ$1, ""), "")</f>
        <v/>
      </c>
      <c r="AD87" s="165"/>
      <c r="AE87" s="13"/>
      <c r="AF87" s="13"/>
      <c r="AG87" s="177">
        <f>DATE($K$3,AS81,1)-WEEKDAY(DATE($K$3,AS81,1))+1</f>
        <v>46201</v>
      </c>
      <c r="AH87" s="178"/>
      <c r="AI87" s="168" t="str">
        <f>IFERROR(IF(VLOOKUP(AG87,休日一覧表, 1, FALSE)&lt;&gt; "",$BJ$1, ""), "")</f>
        <v/>
      </c>
      <c r="AJ87" s="168"/>
      <c r="AK87" s="181">
        <f>AG87+1</f>
        <v>46202</v>
      </c>
      <c r="AL87" s="182"/>
      <c r="AM87" s="168" t="str">
        <f>IFERROR(IF(VLOOKUP(AK87,休日一覧表, 1, FALSE)&lt;&gt; "",$BJ$1, ""), "")</f>
        <v/>
      </c>
      <c r="AN87" s="168"/>
      <c r="AO87" s="169">
        <f>AK87+1</f>
        <v>46203</v>
      </c>
      <c r="AP87" s="170"/>
      <c r="AQ87" s="168" t="str">
        <f>IFERROR(IF(VLOOKUP(AO87,休日一覧表, 1, FALSE)&lt;&gt; "",$BJ$1, ""), "")</f>
        <v/>
      </c>
      <c r="AR87" s="168"/>
      <c r="AS87" s="169">
        <f>AO87+1</f>
        <v>46204</v>
      </c>
      <c r="AT87" s="170"/>
      <c r="AU87" s="168" t="str">
        <f>IFERROR(IF(VLOOKUP(AS87,休日一覧表, 1, FALSE)&lt;&gt; "",$BJ$1, ""), "")</f>
        <v/>
      </c>
      <c r="AV87" s="168"/>
      <c r="AW87" s="169">
        <f>AS87+1</f>
        <v>46205</v>
      </c>
      <c r="AX87" s="170"/>
      <c r="AY87" s="168" t="str">
        <f>IFERROR(IF(VLOOKUP(AW87,休日一覧表, 1, FALSE)&lt;&gt; "",$BJ$1, ""), "")</f>
        <v/>
      </c>
      <c r="AZ87" s="168"/>
      <c r="BA87" s="169">
        <f>AW87+1</f>
        <v>46206</v>
      </c>
      <c r="BB87" s="170"/>
      <c r="BC87" s="168" t="str">
        <f>IFERROR(IF(VLOOKUP(BA87,休日一覧表, 1, FALSE)&lt;&gt; "",$BJ$1, ""), "")</f>
        <v/>
      </c>
      <c r="BD87" s="168"/>
      <c r="BE87" s="173">
        <f>BA87+1</f>
        <v>46207</v>
      </c>
      <c r="BF87" s="174"/>
      <c r="BG87" s="164" t="str">
        <f>IFERROR(IF(VLOOKUP(BE87,休日一覧表, 1, FALSE)&lt;&gt; "",$BJ$1, ""), "")</f>
        <v/>
      </c>
      <c r="BH87" s="165"/>
      <c r="BI87" s="13"/>
      <c r="BJ87" s="17"/>
    </row>
    <row r="88" spans="1:62" ht="6" customHeight="1">
      <c r="A88" s="16"/>
      <c r="B88" s="13"/>
      <c r="C88" s="179"/>
      <c r="D88" s="180"/>
      <c r="E88" s="168"/>
      <c r="F88" s="168"/>
      <c r="G88" s="183"/>
      <c r="H88" s="184"/>
      <c r="I88" s="168"/>
      <c r="J88" s="168"/>
      <c r="K88" s="171"/>
      <c r="L88" s="172"/>
      <c r="M88" s="168"/>
      <c r="N88" s="168"/>
      <c r="O88" s="171"/>
      <c r="P88" s="172"/>
      <c r="Q88" s="168"/>
      <c r="R88" s="168"/>
      <c r="S88" s="171"/>
      <c r="T88" s="172"/>
      <c r="U88" s="168"/>
      <c r="V88" s="168"/>
      <c r="W88" s="171"/>
      <c r="X88" s="172"/>
      <c r="Y88" s="168"/>
      <c r="Z88" s="168"/>
      <c r="AA88" s="175"/>
      <c r="AB88" s="176"/>
      <c r="AC88" s="166"/>
      <c r="AD88" s="167"/>
      <c r="AE88" s="13"/>
      <c r="AF88" s="13"/>
      <c r="AG88" s="179"/>
      <c r="AH88" s="180"/>
      <c r="AI88" s="168"/>
      <c r="AJ88" s="168"/>
      <c r="AK88" s="183"/>
      <c r="AL88" s="184"/>
      <c r="AM88" s="168"/>
      <c r="AN88" s="168"/>
      <c r="AO88" s="171"/>
      <c r="AP88" s="172"/>
      <c r="AQ88" s="168"/>
      <c r="AR88" s="168"/>
      <c r="AS88" s="171"/>
      <c r="AT88" s="172"/>
      <c r="AU88" s="168"/>
      <c r="AV88" s="168"/>
      <c r="AW88" s="171"/>
      <c r="AX88" s="172"/>
      <c r="AY88" s="168"/>
      <c r="AZ88" s="168"/>
      <c r="BA88" s="171"/>
      <c r="BB88" s="172"/>
      <c r="BC88" s="168"/>
      <c r="BD88" s="168"/>
      <c r="BE88" s="175"/>
      <c r="BF88" s="176"/>
      <c r="BG88" s="166"/>
      <c r="BH88" s="167"/>
      <c r="BI88" s="13"/>
      <c r="BJ88" s="17"/>
    </row>
    <row r="89" spans="1:62" ht="6" customHeight="1">
      <c r="A89" s="16"/>
      <c r="B89" s="13"/>
      <c r="C89" s="179"/>
      <c r="D89" s="180"/>
      <c r="E89" s="168"/>
      <c r="F89" s="168"/>
      <c r="G89" s="183"/>
      <c r="H89" s="184"/>
      <c r="I89" s="168"/>
      <c r="J89" s="168"/>
      <c r="K89" s="171"/>
      <c r="L89" s="172"/>
      <c r="M89" s="168"/>
      <c r="N89" s="168"/>
      <c r="O89" s="171"/>
      <c r="P89" s="172"/>
      <c r="Q89" s="168"/>
      <c r="R89" s="168"/>
      <c r="S89" s="171"/>
      <c r="T89" s="172"/>
      <c r="U89" s="168"/>
      <c r="V89" s="168"/>
      <c r="W89" s="171"/>
      <c r="X89" s="172"/>
      <c r="Y89" s="168"/>
      <c r="Z89" s="168"/>
      <c r="AA89" s="175"/>
      <c r="AB89" s="176"/>
      <c r="AC89" s="166"/>
      <c r="AD89" s="167"/>
      <c r="AE89" s="13"/>
      <c r="AF89" s="13"/>
      <c r="AG89" s="179"/>
      <c r="AH89" s="180"/>
      <c r="AI89" s="168"/>
      <c r="AJ89" s="168"/>
      <c r="AK89" s="183"/>
      <c r="AL89" s="184"/>
      <c r="AM89" s="168"/>
      <c r="AN89" s="168"/>
      <c r="AO89" s="171"/>
      <c r="AP89" s="172"/>
      <c r="AQ89" s="168"/>
      <c r="AR89" s="168"/>
      <c r="AS89" s="171"/>
      <c r="AT89" s="172"/>
      <c r="AU89" s="168"/>
      <c r="AV89" s="168"/>
      <c r="AW89" s="171"/>
      <c r="AX89" s="172"/>
      <c r="AY89" s="168"/>
      <c r="AZ89" s="168"/>
      <c r="BA89" s="171"/>
      <c r="BB89" s="172"/>
      <c r="BC89" s="168"/>
      <c r="BD89" s="168"/>
      <c r="BE89" s="175"/>
      <c r="BF89" s="176"/>
      <c r="BG89" s="166"/>
      <c r="BH89" s="167"/>
      <c r="BI89" s="13"/>
      <c r="BJ89" s="17"/>
    </row>
    <row r="90" spans="1:62" ht="6" customHeight="1">
      <c r="A90" s="16"/>
      <c r="B90" s="13"/>
      <c r="C90" s="185"/>
      <c r="D90" s="186"/>
      <c r="E90" s="186"/>
      <c r="F90" s="187"/>
      <c r="G90" s="185"/>
      <c r="H90" s="186"/>
      <c r="I90" s="186"/>
      <c r="J90" s="187"/>
      <c r="K90" s="185"/>
      <c r="L90" s="186"/>
      <c r="M90" s="186"/>
      <c r="N90" s="187"/>
      <c r="O90" s="185"/>
      <c r="P90" s="186"/>
      <c r="Q90" s="186"/>
      <c r="R90" s="187"/>
      <c r="S90" s="185"/>
      <c r="T90" s="186"/>
      <c r="U90" s="186"/>
      <c r="V90" s="187"/>
      <c r="W90" s="185"/>
      <c r="X90" s="186"/>
      <c r="Y90" s="186"/>
      <c r="Z90" s="187"/>
      <c r="AA90" s="185"/>
      <c r="AB90" s="186"/>
      <c r="AC90" s="186"/>
      <c r="AD90" s="187"/>
      <c r="AE90" s="13"/>
      <c r="AF90" s="13"/>
      <c r="AG90" s="185"/>
      <c r="AH90" s="186"/>
      <c r="AI90" s="186"/>
      <c r="AJ90" s="187"/>
      <c r="AK90" s="185"/>
      <c r="AL90" s="186"/>
      <c r="AM90" s="186"/>
      <c r="AN90" s="187"/>
      <c r="AO90" s="185"/>
      <c r="AP90" s="186"/>
      <c r="AQ90" s="186"/>
      <c r="AR90" s="187"/>
      <c r="AS90" s="185"/>
      <c r="AT90" s="186"/>
      <c r="AU90" s="186"/>
      <c r="AV90" s="187"/>
      <c r="AW90" s="185"/>
      <c r="AX90" s="186"/>
      <c r="AY90" s="186"/>
      <c r="AZ90" s="187"/>
      <c r="BA90" s="185"/>
      <c r="BB90" s="186"/>
      <c r="BC90" s="186"/>
      <c r="BD90" s="187"/>
      <c r="BE90" s="185"/>
      <c r="BF90" s="186"/>
      <c r="BG90" s="186"/>
      <c r="BH90" s="187"/>
      <c r="BI90" s="13"/>
      <c r="BJ90" s="17"/>
    </row>
    <row r="91" spans="1:62" ht="6" customHeight="1">
      <c r="A91" s="16"/>
      <c r="B91" s="13"/>
      <c r="C91" s="185"/>
      <c r="D91" s="186"/>
      <c r="E91" s="186"/>
      <c r="F91" s="187"/>
      <c r="G91" s="185"/>
      <c r="H91" s="186"/>
      <c r="I91" s="186"/>
      <c r="J91" s="187"/>
      <c r="K91" s="185"/>
      <c r="L91" s="186"/>
      <c r="M91" s="186"/>
      <c r="N91" s="187"/>
      <c r="O91" s="185"/>
      <c r="P91" s="186"/>
      <c r="Q91" s="186"/>
      <c r="R91" s="187"/>
      <c r="S91" s="185"/>
      <c r="T91" s="186"/>
      <c r="U91" s="186"/>
      <c r="V91" s="187"/>
      <c r="W91" s="185"/>
      <c r="X91" s="186"/>
      <c r="Y91" s="186"/>
      <c r="Z91" s="187"/>
      <c r="AA91" s="185"/>
      <c r="AB91" s="186"/>
      <c r="AC91" s="186"/>
      <c r="AD91" s="187"/>
      <c r="AE91" s="13"/>
      <c r="AF91" s="13"/>
      <c r="AG91" s="185"/>
      <c r="AH91" s="186"/>
      <c r="AI91" s="186"/>
      <c r="AJ91" s="187"/>
      <c r="AK91" s="185"/>
      <c r="AL91" s="186"/>
      <c r="AM91" s="186"/>
      <c r="AN91" s="187"/>
      <c r="AO91" s="185"/>
      <c r="AP91" s="186"/>
      <c r="AQ91" s="186"/>
      <c r="AR91" s="187"/>
      <c r="AS91" s="185"/>
      <c r="AT91" s="186"/>
      <c r="AU91" s="186"/>
      <c r="AV91" s="187"/>
      <c r="AW91" s="185"/>
      <c r="AX91" s="186"/>
      <c r="AY91" s="186"/>
      <c r="AZ91" s="187"/>
      <c r="BA91" s="185"/>
      <c r="BB91" s="186"/>
      <c r="BC91" s="186"/>
      <c r="BD91" s="187"/>
      <c r="BE91" s="185"/>
      <c r="BF91" s="186"/>
      <c r="BG91" s="186"/>
      <c r="BH91" s="187"/>
      <c r="BI91" s="13"/>
      <c r="BJ91" s="17"/>
    </row>
    <row r="92" spans="1:62" ht="6" customHeight="1">
      <c r="A92" s="16"/>
      <c r="B92" s="13"/>
      <c r="C92" s="185"/>
      <c r="D92" s="186"/>
      <c r="E92" s="186"/>
      <c r="F92" s="187"/>
      <c r="G92" s="185" t="str">
        <f>IF(DAY(G87)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>可燃</v>
      </c>
      <c r="H92" s="186"/>
      <c r="I92" s="186"/>
      <c r="J92" s="187"/>
      <c r="K92" s="185" t="str">
        <f>IF(DAY(K87)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L92" s="186"/>
      <c r="M92" s="186"/>
      <c r="N92" s="187"/>
      <c r="O92" s="185" t="str">
        <f>IF(DAY(O87)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P92" s="186"/>
      <c r="Q92" s="186"/>
      <c r="R92" s="187"/>
      <c r="S92" s="185" t="str">
        <f>IF(DAY(S87)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T92" s="186"/>
      <c r="U92" s="186"/>
      <c r="V92" s="187"/>
      <c r="W92" s="185" t="str">
        <f>IF(DAY(W87)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X92" s="186"/>
      <c r="Y92" s="186"/>
      <c r="Z92" s="187"/>
      <c r="AA92" s="185"/>
      <c r="AB92" s="186"/>
      <c r="AC92" s="186"/>
      <c r="AD92" s="187"/>
      <c r="AE92" s="13"/>
      <c r="AF92" s="13"/>
      <c r="AG92" s="185"/>
      <c r="AH92" s="186"/>
      <c r="AI92" s="186"/>
      <c r="AJ92" s="187"/>
      <c r="AK92" s="185" t="str">
        <f>IF(DAY(AK87)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AL92" s="186"/>
      <c r="AM92" s="186"/>
      <c r="AN92" s="187"/>
      <c r="AO92" s="185" t="str">
        <f>IF(DAY(AO87)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/>
      </c>
      <c r="AP92" s="186"/>
      <c r="AQ92" s="186"/>
      <c r="AR92" s="187"/>
      <c r="AS92" s="185" t="str">
        <f>IF(DAY(AS87)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AT92" s="186"/>
      <c r="AU92" s="186"/>
      <c r="AV92" s="187"/>
      <c r="AW92" s="185" t="str">
        <f>IF(DAY(AW87)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AX92" s="186"/>
      <c r="AY92" s="186"/>
      <c r="AZ92" s="187"/>
      <c r="BA92" s="185" t="str">
        <f>IF(DAY(BA87)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BB92" s="186"/>
      <c r="BC92" s="186"/>
      <c r="BD92" s="187"/>
      <c r="BE92" s="185"/>
      <c r="BF92" s="186"/>
      <c r="BG92" s="186"/>
      <c r="BH92" s="187"/>
      <c r="BI92" s="13"/>
      <c r="BJ92" s="17"/>
    </row>
    <row r="93" spans="1:62" ht="6" customHeight="1">
      <c r="A93" s="16"/>
      <c r="B93" s="13"/>
      <c r="C93" s="185"/>
      <c r="D93" s="186"/>
      <c r="E93" s="186"/>
      <c r="F93" s="187"/>
      <c r="G93" s="185"/>
      <c r="H93" s="186"/>
      <c r="I93" s="186"/>
      <c r="J93" s="187"/>
      <c r="K93" s="185"/>
      <c r="L93" s="186"/>
      <c r="M93" s="186"/>
      <c r="N93" s="187"/>
      <c r="O93" s="185"/>
      <c r="P93" s="186"/>
      <c r="Q93" s="186"/>
      <c r="R93" s="187"/>
      <c r="S93" s="185"/>
      <c r="T93" s="186"/>
      <c r="U93" s="186"/>
      <c r="V93" s="187"/>
      <c r="W93" s="185"/>
      <c r="X93" s="186"/>
      <c r="Y93" s="186"/>
      <c r="Z93" s="187"/>
      <c r="AA93" s="185"/>
      <c r="AB93" s="186"/>
      <c r="AC93" s="186"/>
      <c r="AD93" s="187"/>
      <c r="AE93" s="13"/>
      <c r="AF93" s="13"/>
      <c r="AG93" s="185"/>
      <c r="AH93" s="186"/>
      <c r="AI93" s="186"/>
      <c r="AJ93" s="187"/>
      <c r="AK93" s="185"/>
      <c r="AL93" s="186"/>
      <c r="AM93" s="186"/>
      <c r="AN93" s="187"/>
      <c r="AO93" s="185"/>
      <c r="AP93" s="186"/>
      <c r="AQ93" s="186"/>
      <c r="AR93" s="187"/>
      <c r="AS93" s="185"/>
      <c r="AT93" s="186"/>
      <c r="AU93" s="186"/>
      <c r="AV93" s="187"/>
      <c r="AW93" s="185"/>
      <c r="AX93" s="186"/>
      <c r="AY93" s="186"/>
      <c r="AZ93" s="187"/>
      <c r="BA93" s="185"/>
      <c r="BB93" s="186"/>
      <c r="BC93" s="186"/>
      <c r="BD93" s="187"/>
      <c r="BE93" s="185"/>
      <c r="BF93" s="186"/>
      <c r="BG93" s="186"/>
      <c r="BH93" s="187"/>
      <c r="BI93" s="13"/>
      <c r="BJ93" s="17"/>
    </row>
    <row r="94" spans="1:62" ht="6" customHeight="1">
      <c r="A94" s="16"/>
      <c r="B94" s="13"/>
      <c r="C94" s="185"/>
      <c r="D94" s="186"/>
      <c r="E94" s="186"/>
      <c r="F94" s="187"/>
      <c r="G94" s="185"/>
      <c r="H94" s="186"/>
      <c r="I94" s="186"/>
      <c r="J94" s="187"/>
      <c r="K94" s="185"/>
      <c r="L94" s="186"/>
      <c r="M94" s="186"/>
      <c r="N94" s="187"/>
      <c r="O94" s="185"/>
      <c r="P94" s="186"/>
      <c r="Q94" s="186"/>
      <c r="R94" s="187"/>
      <c r="S94" s="185"/>
      <c r="T94" s="186"/>
      <c r="U94" s="186"/>
      <c r="V94" s="187"/>
      <c r="W94" s="185"/>
      <c r="X94" s="186"/>
      <c r="Y94" s="186"/>
      <c r="Z94" s="187"/>
      <c r="AA94" s="185"/>
      <c r="AB94" s="186"/>
      <c r="AC94" s="186"/>
      <c r="AD94" s="187"/>
      <c r="AE94" s="13"/>
      <c r="AF94" s="13"/>
      <c r="AG94" s="185"/>
      <c r="AH94" s="186"/>
      <c r="AI94" s="186"/>
      <c r="AJ94" s="187"/>
      <c r="AK94" s="185"/>
      <c r="AL94" s="186"/>
      <c r="AM94" s="186"/>
      <c r="AN94" s="187"/>
      <c r="AO94" s="185"/>
      <c r="AP94" s="186"/>
      <c r="AQ94" s="186"/>
      <c r="AR94" s="187"/>
      <c r="AS94" s="185"/>
      <c r="AT94" s="186"/>
      <c r="AU94" s="186"/>
      <c r="AV94" s="187"/>
      <c r="AW94" s="185"/>
      <c r="AX94" s="186"/>
      <c r="AY94" s="186"/>
      <c r="AZ94" s="187"/>
      <c r="BA94" s="185"/>
      <c r="BB94" s="186"/>
      <c r="BC94" s="186"/>
      <c r="BD94" s="187"/>
      <c r="BE94" s="185"/>
      <c r="BF94" s="186"/>
      <c r="BG94" s="186"/>
      <c r="BH94" s="187"/>
      <c r="BI94" s="13"/>
      <c r="BJ94" s="17"/>
    </row>
    <row r="95" spans="1:62" ht="6" customHeight="1">
      <c r="A95" s="16"/>
      <c r="B95" s="13"/>
      <c r="C95" s="188"/>
      <c r="D95" s="189"/>
      <c r="E95" s="189"/>
      <c r="F95" s="190"/>
      <c r="G95" s="188"/>
      <c r="H95" s="189"/>
      <c r="I95" s="189"/>
      <c r="J95" s="190"/>
      <c r="K95" s="188"/>
      <c r="L95" s="189"/>
      <c r="M95" s="189"/>
      <c r="N95" s="190"/>
      <c r="O95" s="188"/>
      <c r="P95" s="189"/>
      <c r="Q95" s="189"/>
      <c r="R95" s="190"/>
      <c r="S95" s="188"/>
      <c r="T95" s="189"/>
      <c r="U95" s="189"/>
      <c r="V95" s="190"/>
      <c r="W95" s="188"/>
      <c r="X95" s="189"/>
      <c r="Y95" s="189"/>
      <c r="Z95" s="190"/>
      <c r="AA95" s="188"/>
      <c r="AB95" s="189"/>
      <c r="AC95" s="189"/>
      <c r="AD95" s="190"/>
      <c r="AE95" s="13"/>
      <c r="AF95" s="13"/>
      <c r="AG95" s="188"/>
      <c r="AH95" s="189"/>
      <c r="AI95" s="189"/>
      <c r="AJ95" s="190"/>
      <c r="AK95" s="188"/>
      <c r="AL95" s="189"/>
      <c r="AM95" s="189"/>
      <c r="AN95" s="190"/>
      <c r="AO95" s="188"/>
      <c r="AP95" s="189"/>
      <c r="AQ95" s="189"/>
      <c r="AR95" s="190"/>
      <c r="AS95" s="188"/>
      <c r="AT95" s="189"/>
      <c r="AU95" s="189"/>
      <c r="AV95" s="190"/>
      <c r="AW95" s="188"/>
      <c r="AX95" s="189"/>
      <c r="AY95" s="189"/>
      <c r="AZ95" s="190"/>
      <c r="BA95" s="188"/>
      <c r="BB95" s="189"/>
      <c r="BC95" s="189"/>
      <c r="BD95" s="190"/>
      <c r="BE95" s="188"/>
      <c r="BF95" s="189"/>
      <c r="BG95" s="189"/>
      <c r="BH95" s="190"/>
      <c r="BI95" s="13"/>
      <c r="BJ95" s="17"/>
    </row>
    <row r="96" spans="1:62" ht="6" customHeight="1">
      <c r="A96" s="16"/>
      <c r="B96" s="13"/>
      <c r="C96" s="177">
        <f>AA87+1</f>
        <v>46180</v>
      </c>
      <c r="D96" s="178"/>
      <c r="E96" s="164" t="str">
        <f>IFERROR(IF(VLOOKUP(C96,休日一覧表, 1, FALSE)&lt;&gt; "",$BJ$1, ""), "")</f>
        <v/>
      </c>
      <c r="F96" s="165"/>
      <c r="G96" s="181">
        <f>C96+1</f>
        <v>46181</v>
      </c>
      <c r="H96" s="182"/>
      <c r="I96" s="164" t="str">
        <f>IFERROR(IF(VLOOKUP(G96,休日一覧表, 1, FALSE)&lt;&gt; "",$BJ$1, ""), "")</f>
        <v/>
      </c>
      <c r="J96" s="165"/>
      <c r="K96" s="169">
        <f>G96+1</f>
        <v>46182</v>
      </c>
      <c r="L96" s="170"/>
      <c r="M96" s="164" t="str">
        <f>IFERROR(IF(VLOOKUP(K96,休日一覧表, 1, FALSE)&lt;&gt; "",$BJ$1, ""), "")</f>
        <v/>
      </c>
      <c r="N96" s="165"/>
      <c r="O96" s="169">
        <f>K96+1</f>
        <v>46183</v>
      </c>
      <c r="P96" s="170"/>
      <c r="Q96" s="164" t="str">
        <f>IFERROR(IF(VLOOKUP(O96,休日一覧表, 1, FALSE)&lt;&gt; "",$BJ$1, ""), "")</f>
        <v/>
      </c>
      <c r="R96" s="165"/>
      <c r="S96" s="169">
        <f>O96+1</f>
        <v>46184</v>
      </c>
      <c r="T96" s="170"/>
      <c r="U96" s="164" t="str">
        <f>IFERROR(IF(VLOOKUP(S96,休日一覧表, 1, FALSE)&lt;&gt; "",$BJ$1, ""), "")</f>
        <v/>
      </c>
      <c r="V96" s="165"/>
      <c r="W96" s="169">
        <f>S96+1</f>
        <v>46185</v>
      </c>
      <c r="X96" s="170"/>
      <c r="Y96" s="164" t="str">
        <f>IFERROR(IF(VLOOKUP(W96,休日一覧表, 1, FALSE)&lt;&gt; "",$BJ$1, ""), "")</f>
        <v/>
      </c>
      <c r="Z96" s="165"/>
      <c r="AA96" s="173">
        <f>W96+1</f>
        <v>46186</v>
      </c>
      <c r="AB96" s="174"/>
      <c r="AC96" s="164" t="str">
        <f>IFERROR(IF(VLOOKUP(AA96,休日一覧表, 1, FALSE)&lt;&gt; "",$BJ$1, ""), "")</f>
        <v/>
      </c>
      <c r="AD96" s="165"/>
      <c r="AE96" s="13"/>
      <c r="AF96" s="13"/>
      <c r="AG96" s="177">
        <f>BE87+1</f>
        <v>46208</v>
      </c>
      <c r="AH96" s="178"/>
      <c r="AI96" s="164" t="str">
        <f>IFERROR(IF(VLOOKUP(AG96,休日一覧表, 1, FALSE)&lt;&gt; "",$BJ$1, ""), "")</f>
        <v/>
      </c>
      <c r="AJ96" s="165"/>
      <c r="AK96" s="181">
        <f>AG96+1</f>
        <v>46209</v>
      </c>
      <c r="AL96" s="182"/>
      <c r="AM96" s="164" t="str">
        <f>IFERROR(IF(VLOOKUP(AK96,休日一覧表, 1, FALSE)&lt;&gt; "",$BJ$1, ""), "")</f>
        <v/>
      </c>
      <c r="AN96" s="165"/>
      <c r="AO96" s="169">
        <f>AK96+1</f>
        <v>46210</v>
      </c>
      <c r="AP96" s="170"/>
      <c r="AQ96" s="164" t="str">
        <f>IFERROR(IF(VLOOKUP(AO96,休日一覧表, 1, FALSE)&lt;&gt; "",$BJ$1, ""), "")</f>
        <v/>
      </c>
      <c r="AR96" s="165"/>
      <c r="AS96" s="169">
        <f>AO96+1</f>
        <v>46211</v>
      </c>
      <c r="AT96" s="170"/>
      <c r="AU96" s="164" t="str">
        <f>IFERROR(IF(VLOOKUP(AS96,休日一覧表, 1, FALSE)&lt;&gt; "",$BJ$1, ""), "")</f>
        <v/>
      </c>
      <c r="AV96" s="165"/>
      <c r="AW96" s="169">
        <f>AS96+1</f>
        <v>46212</v>
      </c>
      <c r="AX96" s="170"/>
      <c r="AY96" s="164" t="str">
        <f>IFERROR(IF(VLOOKUP(AW96,休日一覧表, 1, FALSE)&lt;&gt; "",$BJ$1, ""), "")</f>
        <v/>
      </c>
      <c r="AZ96" s="165"/>
      <c r="BA96" s="169">
        <f>AW96+1</f>
        <v>46213</v>
      </c>
      <c r="BB96" s="170"/>
      <c r="BC96" s="164" t="str">
        <f>IFERROR(IF(VLOOKUP(BA96,休日一覧表, 1, FALSE)&lt;&gt; "",$BJ$1, ""), "")</f>
        <v/>
      </c>
      <c r="BD96" s="165"/>
      <c r="BE96" s="173">
        <f>BA96+1</f>
        <v>46214</v>
      </c>
      <c r="BF96" s="174"/>
      <c r="BG96" s="164" t="str">
        <f>IFERROR(IF(VLOOKUP(BE96,休日一覧表, 1, FALSE)&lt;&gt; "",$BJ$1, ""), "")</f>
        <v/>
      </c>
      <c r="BH96" s="165"/>
      <c r="BI96" s="13"/>
      <c r="BJ96" s="17"/>
    </row>
    <row r="97" spans="1:62" ht="6" customHeight="1">
      <c r="A97" s="16"/>
      <c r="B97" s="13"/>
      <c r="C97" s="179"/>
      <c r="D97" s="180"/>
      <c r="E97" s="166"/>
      <c r="F97" s="167"/>
      <c r="G97" s="183"/>
      <c r="H97" s="184"/>
      <c r="I97" s="166"/>
      <c r="J97" s="167"/>
      <c r="K97" s="171"/>
      <c r="L97" s="172"/>
      <c r="M97" s="166"/>
      <c r="N97" s="167"/>
      <c r="O97" s="171"/>
      <c r="P97" s="172"/>
      <c r="Q97" s="166"/>
      <c r="R97" s="167"/>
      <c r="S97" s="171"/>
      <c r="T97" s="172"/>
      <c r="U97" s="166"/>
      <c r="V97" s="167"/>
      <c r="W97" s="171"/>
      <c r="X97" s="172"/>
      <c r="Y97" s="166"/>
      <c r="Z97" s="167"/>
      <c r="AA97" s="175"/>
      <c r="AB97" s="176"/>
      <c r="AC97" s="166"/>
      <c r="AD97" s="167"/>
      <c r="AE97" s="13"/>
      <c r="AF97" s="13"/>
      <c r="AG97" s="179"/>
      <c r="AH97" s="180"/>
      <c r="AI97" s="166"/>
      <c r="AJ97" s="167"/>
      <c r="AK97" s="183"/>
      <c r="AL97" s="184"/>
      <c r="AM97" s="166"/>
      <c r="AN97" s="167"/>
      <c r="AO97" s="171"/>
      <c r="AP97" s="172"/>
      <c r="AQ97" s="166"/>
      <c r="AR97" s="167"/>
      <c r="AS97" s="171"/>
      <c r="AT97" s="172"/>
      <c r="AU97" s="166"/>
      <c r="AV97" s="167"/>
      <c r="AW97" s="171"/>
      <c r="AX97" s="172"/>
      <c r="AY97" s="166"/>
      <c r="AZ97" s="167"/>
      <c r="BA97" s="171"/>
      <c r="BB97" s="172"/>
      <c r="BC97" s="166"/>
      <c r="BD97" s="167"/>
      <c r="BE97" s="175"/>
      <c r="BF97" s="176"/>
      <c r="BG97" s="166"/>
      <c r="BH97" s="167"/>
      <c r="BI97" s="13"/>
      <c r="BJ97" s="17"/>
    </row>
    <row r="98" spans="1:62" ht="6" customHeight="1">
      <c r="A98" s="16"/>
      <c r="B98" s="13"/>
      <c r="C98" s="179"/>
      <c r="D98" s="180"/>
      <c r="E98" s="166"/>
      <c r="F98" s="167"/>
      <c r="G98" s="183"/>
      <c r="H98" s="184"/>
      <c r="I98" s="166"/>
      <c r="J98" s="167"/>
      <c r="K98" s="171"/>
      <c r="L98" s="172"/>
      <c r="M98" s="166"/>
      <c r="N98" s="167"/>
      <c r="O98" s="171"/>
      <c r="P98" s="172"/>
      <c r="Q98" s="166"/>
      <c r="R98" s="167"/>
      <c r="S98" s="171"/>
      <c r="T98" s="172"/>
      <c r="U98" s="166"/>
      <c r="V98" s="167"/>
      <c r="W98" s="171"/>
      <c r="X98" s="172"/>
      <c r="Y98" s="166"/>
      <c r="Z98" s="167"/>
      <c r="AA98" s="175"/>
      <c r="AB98" s="176"/>
      <c r="AC98" s="166"/>
      <c r="AD98" s="167"/>
      <c r="AE98" s="13"/>
      <c r="AF98" s="13"/>
      <c r="AG98" s="179"/>
      <c r="AH98" s="180"/>
      <c r="AI98" s="166"/>
      <c r="AJ98" s="167"/>
      <c r="AK98" s="183"/>
      <c r="AL98" s="184"/>
      <c r="AM98" s="166"/>
      <c r="AN98" s="167"/>
      <c r="AO98" s="171"/>
      <c r="AP98" s="172"/>
      <c r="AQ98" s="166"/>
      <c r="AR98" s="167"/>
      <c r="AS98" s="171"/>
      <c r="AT98" s="172"/>
      <c r="AU98" s="166"/>
      <c r="AV98" s="167"/>
      <c r="AW98" s="171"/>
      <c r="AX98" s="172"/>
      <c r="AY98" s="166"/>
      <c r="AZ98" s="167"/>
      <c r="BA98" s="171"/>
      <c r="BB98" s="172"/>
      <c r="BC98" s="166"/>
      <c r="BD98" s="167"/>
      <c r="BE98" s="175"/>
      <c r="BF98" s="176"/>
      <c r="BG98" s="166"/>
      <c r="BH98" s="167"/>
      <c r="BI98" s="13"/>
      <c r="BJ98" s="17"/>
    </row>
    <row r="99" spans="1:62" ht="6" customHeight="1">
      <c r="A99" s="16"/>
      <c r="B99" s="13"/>
      <c r="C99" s="185"/>
      <c r="D99" s="186"/>
      <c r="E99" s="186"/>
      <c r="F99" s="187"/>
      <c r="G99" s="185"/>
      <c r="H99" s="186"/>
      <c r="I99" s="186"/>
      <c r="J99" s="187"/>
      <c r="K99" s="185"/>
      <c r="L99" s="186"/>
      <c r="M99" s="186"/>
      <c r="N99" s="187"/>
      <c r="O99" s="185"/>
      <c r="P99" s="186"/>
      <c r="Q99" s="186"/>
      <c r="R99" s="187"/>
      <c r="S99" s="185"/>
      <c r="T99" s="186"/>
      <c r="U99" s="186"/>
      <c r="V99" s="187"/>
      <c r="W99" s="185"/>
      <c r="X99" s="186"/>
      <c r="Y99" s="186"/>
      <c r="Z99" s="187"/>
      <c r="AA99" s="185"/>
      <c r="AB99" s="186"/>
      <c r="AC99" s="186"/>
      <c r="AD99" s="187"/>
      <c r="AE99" s="13"/>
      <c r="AF99" s="13"/>
      <c r="AG99" s="185"/>
      <c r="AH99" s="186"/>
      <c r="AI99" s="186"/>
      <c r="AJ99" s="187"/>
      <c r="AK99" s="185"/>
      <c r="AL99" s="186"/>
      <c r="AM99" s="186"/>
      <c r="AN99" s="187"/>
      <c r="AO99" s="185"/>
      <c r="AP99" s="186"/>
      <c r="AQ99" s="186"/>
      <c r="AR99" s="187"/>
      <c r="AS99" s="185"/>
      <c r="AT99" s="186"/>
      <c r="AU99" s="186"/>
      <c r="AV99" s="187"/>
      <c r="AW99" s="185"/>
      <c r="AX99" s="186"/>
      <c r="AY99" s="186"/>
      <c r="AZ99" s="187"/>
      <c r="BA99" s="185"/>
      <c r="BB99" s="186"/>
      <c r="BC99" s="186"/>
      <c r="BD99" s="187"/>
      <c r="BE99" s="185"/>
      <c r="BF99" s="186"/>
      <c r="BG99" s="186"/>
      <c r="BH99" s="187"/>
      <c r="BI99" s="13"/>
      <c r="BJ99" s="17"/>
    </row>
    <row r="100" spans="1:62" ht="6" customHeight="1">
      <c r="A100" s="16"/>
      <c r="B100" s="13"/>
      <c r="C100" s="185"/>
      <c r="D100" s="186"/>
      <c r="E100" s="186"/>
      <c r="F100" s="187"/>
      <c r="G100" s="185"/>
      <c r="H100" s="186"/>
      <c r="I100" s="186"/>
      <c r="J100" s="187"/>
      <c r="K100" s="185"/>
      <c r="L100" s="186"/>
      <c r="M100" s="186"/>
      <c r="N100" s="187"/>
      <c r="O100" s="185"/>
      <c r="P100" s="186"/>
      <c r="Q100" s="186"/>
      <c r="R100" s="187"/>
      <c r="S100" s="185"/>
      <c r="T100" s="186"/>
      <c r="U100" s="186"/>
      <c r="V100" s="187"/>
      <c r="W100" s="185"/>
      <c r="X100" s="186"/>
      <c r="Y100" s="186"/>
      <c r="Z100" s="187"/>
      <c r="AA100" s="185"/>
      <c r="AB100" s="186"/>
      <c r="AC100" s="186"/>
      <c r="AD100" s="187"/>
      <c r="AE100" s="13"/>
      <c r="AF100" s="13"/>
      <c r="AG100" s="185"/>
      <c r="AH100" s="186"/>
      <c r="AI100" s="186"/>
      <c r="AJ100" s="187"/>
      <c r="AK100" s="185"/>
      <c r="AL100" s="186"/>
      <c r="AM100" s="186"/>
      <c r="AN100" s="187"/>
      <c r="AO100" s="185"/>
      <c r="AP100" s="186"/>
      <c r="AQ100" s="186"/>
      <c r="AR100" s="187"/>
      <c r="AS100" s="185"/>
      <c r="AT100" s="186"/>
      <c r="AU100" s="186"/>
      <c r="AV100" s="187"/>
      <c r="AW100" s="185"/>
      <c r="AX100" s="186"/>
      <c r="AY100" s="186"/>
      <c r="AZ100" s="187"/>
      <c r="BA100" s="185"/>
      <c r="BB100" s="186"/>
      <c r="BC100" s="186"/>
      <c r="BD100" s="187"/>
      <c r="BE100" s="185"/>
      <c r="BF100" s="186"/>
      <c r="BG100" s="186"/>
      <c r="BH100" s="187"/>
      <c r="BI100" s="13"/>
      <c r="BJ100" s="17"/>
    </row>
    <row r="101" spans="1:62" ht="6" customHeight="1">
      <c r="A101" s="16"/>
      <c r="B101" s="13"/>
      <c r="C101" s="185"/>
      <c r="D101" s="186"/>
      <c r="E101" s="186"/>
      <c r="F101" s="187"/>
      <c r="G101" s="185" t="str">
        <f>IF(DAY(G87)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101" s="186"/>
      <c r="I101" s="186"/>
      <c r="J101" s="187"/>
      <c r="K101" s="185" t="str">
        <f>IF(DAY(K87)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L101" s="186"/>
      <c r="M101" s="186"/>
      <c r="N101" s="187"/>
      <c r="O101" s="185" t="str">
        <f>IF(DAY(O87)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101" s="186"/>
      <c r="Q101" s="186"/>
      <c r="R101" s="187"/>
      <c r="S101" s="185" t="str">
        <f>IF(DAY(S87)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101" s="186"/>
      <c r="U101" s="186"/>
      <c r="V101" s="187"/>
      <c r="W101" s="185" t="str">
        <f>IF(DAY(W87)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101" s="186"/>
      <c r="Y101" s="186"/>
      <c r="Z101" s="187"/>
      <c r="AA101" s="185"/>
      <c r="AB101" s="186"/>
      <c r="AC101" s="186"/>
      <c r="AD101" s="187"/>
      <c r="AE101" s="13"/>
      <c r="AF101" s="13"/>
      <c r="AG101" s="185"/>
      <c r="AH101" s="186"/>
      <c r="AI101" s="186"/>
      <c r="AJ101" s="187"/>
      <c r="AK101" s="185" t="str">
        <f>IF(DAY(AK87)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AL101" s="186"/>
      <c r="AM101" s="186"/>
      <c r="AN101" s="187"/>
      <c r="AO101" s="185" t="str">
        <f>IF(DAY(AO87)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AP101" s="186"/>
      <c r="AQ101" s="186"/>
      <c r="AR101" s="187"/>
      <c r="AS101" s="185" t="str">
        <f>IF(DAY(AS87)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101" s="186"/>
      <c r="AU101" s="186"/>
      <c r="AV101" s="187"/>
      <c r="AW101" s="185" t="str">
        <f>IF(DAY(AW87)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101" s="186"/>
      <c r="AY101" s="186"/>
      <c r="AZ101" s="187"/>
      <c r="BA101" s="185" t="str">
        <f>IF(DAY(BA87)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101" s="186"/>
      <c r="BC101" s="186"/>
      <c r="BD101" s="187"/>
      <c r="BE101" s="185"/>
      <c r="BF101" s="186"/>
      <c r="BG101" s="186"/>
      <c r="BH101" s="187"/>
      <c r="BI101" s="13"/>
      <c r="BJ101" s="17"/>
    </row>
    <row r="102" spans="1:62" ht="6" customHeight="1">
      <c r="A102" s="16"/>
      <c r="B102" s="13"/>
      <c r="C102" s="185"/>
      <c r="D102" s="186"/>
      <c r="E102" s="186"/>
      <c r="F102" s="187"/>
      <c r="G102" s="185"/>
      <c r="H102" s="186"/>
      <c r="I102" s="186"/>
      <c r="J102" s="187"/>
      <c r="K102" s="185"/>
      <c r="L102" s="186"/>
      <c r="M102" s="186"/>
      <c r="N102" s="187"/>
      <c r="O102" s="185"/>
      <c r="P102" s="186"/>
      <c r="Q102" s="186"/>
      <c r="R102" s="187"/>
      <c r="S102" s="185"/>
      <c r="T102" s="186"/>
      <c r="U102" s="186"/>
      <c r="V102" s="187"/>
      <c r="W102" s="185"/>
      <c r="X102" s="186"/>
      <c r="Y102" s="186"/>
      <c r="Z102" s="187"/>
      <c r="AA102" s="185"/>
      <c r="AB102" s="186"/>
      <c r="AC102" s="186"/>
      <c r="AD102" s="187"/>
      <c r="AE102" s="13"/>
      <c r="AF102" s="13"/>
      <c r="AG102" s="185"/>
      <c r="AH102" s="186"/>
      <c r="AI102" s="186"/>
      <c r="AJ102" s="187"/>
      <c r="AK102" s="185"/>
      <c r="AL102" s="186"/>
      <c r="AM102" s="186"/>
      <c r="AN102" s="187"/>
      <c r="AO102" s="185"/>
      <c r="AP102" s="186"/>
      <c r="AQ102" s="186"/>
      <c r="AR102" s="187"/>
      <c r="AS102" s="185"/>
      <c r="AT102" s="186"/>
      <c r="AU102" s="186"/>
      <c r="AV102" s="187"/>
      <c r="AW102" s="185"/>
      <c r="AX102" s="186"/>
      <c r="AY102" s="186"/>
      <c r="AZ102" s="187"/>
      <c r="BA102" s="185"/>
      <c r="BB102" s="186"/>
      <c r="BC102" s="186"/>
      <c r="BD102" s="187"/>
      <c r="BE102" s="185"/>
      <c r="BF102" s="186"/>
      <c r="BG102" s="186"/>
      <c r="BH102" s="187"/>
      <c r="BI102" s="13"/>
      <c r="BJ102" s="17"/>
    </row>
    <row r="103" spans="1:62" ht="6" customHeight="1">
      <c r="A103" s="16"/>
      <c r="B103" s="13"/>
      <c r="C103" s="185"/>
      <c r="D103" s="186"/>
      <c r="E103" s="186"/>
      <c r="F103" s="187"/>
      <c r="G103" s="185"/>
      <c r="H103" s="186"/>
      <c r="I103" s="186"/>
      <c r="J103" s="187"/>
      <c r="K103" s="185"/>
      <c r="L103" s="186"/>
      <c r="M103" s="186"/>
      <c r="N103" s="187"/>
      <c r="O103" s="185"/>
      <c r="P103" s="186"/>
      <c r="Q103" s="186"/>
      <c r="R103" s="187"/>
      <c r="S103" s="185"/>
      <c r="T103" s="186"/>
      <c r="U103" s="186"/>
      <c r="V103" s="187"/>
      <c r="W103" s="185"/>
      <c r="X103" s="186"/>
      <c r="Y103" s="186"/>
      <c r="Z103" s="187"/>
      <c r="AA103" s="185"/>
      <c r="AB103" s="186"/>
      <c r="AC103" s="186"/>
      <c r="AD103" s="187"/>
      <c r="AE103" s="13"/>
      <c r="AF103" s="13"/>
      <c r="AG103" s="185"/>
      <c r="AH103" s="186"/>
      <c r="AI103" s="186"/>
      <c r="AJ103" s="187"/>
      <c r="AK103" s="185"/>
      <c r="AL103" s="186"/>
      <c r="AM103" s="186"/>
      <c r="AN103" s="187"/>
      <c r="AO103" s="185"/>
      <c r="AP103" s="186"/>
      <c r="AQ103" s="186"/>
      <c r="AR103" s="187"/>
      <c r="AS103" s="185"/>
      <c r="AT103" s="186"/>
      <c r="AU103" s="186"/>
      <c r="AV103" s="187"/>
      <c r="AW103" s="185"/>
      <c r="AX103" s="186"/>
      <c r="AY103" s="186"/>
      <c r="AZ103" s="187"/>
      <c r="BA103" s="185"/>
      <c r="BB103" s="186"/>
      <c r="BC103" s="186"/>
      <c r="BD103" s="187"/>
      <c r="BE103" s="185"/>
      <c r="BF103" s="186"/>
      <c r="BG103" s="186"/>
      <c r="BH103" s="187"/>
      <c r="BI103" s="13"/>
      <c r="BJ103" s="17"/>
    </row>
    <row r="104" spans="1:62" ht="6" customHeight="1">
      <c r="A104" s="16"/>
      <c r="B104" s="13"/>
      <c r="C104" s="188"/>
      <c r="D104" s="189"/>
      <c r="E104" s="189"/>
      <c r="F104" s="190"/>
      <c r="G104" s="188"/>
      <c r="H104" s="189"/>
      <c r="I104" s="189"/>
      <c r="J104" s="190"/>
      <c r="K104" s="188"/>
      <c r="L104" s="189"/>
      <c r="M104" s="189"/>
      <c r="N104" s="190"/>
      <c r="O104" s="188"/>
      <c r="P104" s="189"/>
      <c r="Q104" s="189"/>
      <c r="R104" s="190"/>
      <c r="S104" s="188"/>
      <c r="T104" s="189"/>
      <c r="U104" s="189"/>
      <c r="V104" s="190"/>
      <c r="W104" s="188"/>
      <c r="X104" s="189"/>
      <c r="Y104" s="189"/>
      <c r="Z104" s="190"/>
      <c r="AA104" s="188"/>
      <c r="AB104" s="189"/>
      <c r="AC104" s="189"/>
      <c r="AD104" s="190"/>
      <c r="AE104" s="13"/>
      <c r="AF104" s="13"/>
      <c r="AG104" s="188"/>
      <c r="AH104" s="189"/>
      <c r="AI104" s="189"/>
      <c r="AJ104" s="190"/>
      <c r="AK104" s="188"/>
      <c r="AL104" s="189"/>
      <c r="AM104" s="189"/>
      <c r="AN104" s="190"/>
      <c r="AO104" s="188"/>
      <c r="AP104" s="189"/>
      <c r="AQ104" s="189"/>
      <c r="AR104" s="190"/>
      <c r="AS104" s="188"/>
      <c r="AT104" s="189"/>
      <c r="AU104" s="189"/>
      <c r="AV104" s="190"/>
      <c r="AW104" s="188"/>
      <c r="AX104" s="189"/>
      <c r="AY104" s="189"/>
      <c r="AZ104" s="190"/>
      <c r="BA104" s="188"/>
      <c r="BB104" s="189"/>
      <c r="BC104" s="189"/>
      <c r="BD104" s="190"/>
      <c r="BE104" s="188"/>
      <c r="BF104" s="189"/>
      <c r="BG104" s="189"/>
      <c r="BH104" s="190"/>
      <c r="BI104" s="13"/>
      <c r="BJ104" s="17"/>
    </row>
    <row r="105" spans="1:62" ht="6" customHeight="1">
      <c r="A105" s="16"/>
      <c r="B105" s="13"/>
      <c r="C105" s="177">
        <f>AA96+1</f>
        <v>46187</v>
      </c>
      <c r="D105" s="178"/>
      <c r="E105" s="164" t="str">
        <f>IFERROR(IF(VLOOKUP(C105,休日一覧表, 1, FALSE)&lt;&gt; "",$BJ$1, ""), "")</f>
        <v/>
      </c>
      <c r="F105" s="165"/>
      <c r="G105" s="181">
        <f>C105+1</f>
        <v>46188</v>
      </c>
      <c r="H105" s="182"/>
      <c r="I105" s="164" t="str">
        <f>IFERROR(IF(VLOOKUP(G105,休日一覧表, 1, FALSE)&lt;&gt; "",$BJ$1, ""), "")</f>
        <v/>
      </c>
      <c r="J105" s="165"/>
      <c r="K105" s="169">
        <f>G105+1</f>
        <v>46189</v>
      </c>
      <c r="L105" s="170"/>
      <c r="M105" s="164" t="str">
        <f>IFERROR(IF(VLOOKUP(K105,休日一覧表, 1, FALSE)&lt;&gt; "",$BJ$1, ""), "")</f>
        <v/>
      </c>
      <c r="N105" s="165"/>
      <c r="O105" s="169">
        <f>K105+1</f>
        <v>46190</v>
      </c>
      <c r="P105" s="170"/>
      <c r="Q105" s="164" t="str">
        <f>IFERROR(IF(VLOOKUP(O105,休日一覧表, 1, FALSE)&lt;&gt; "",$BJ$1, ""), "")</f>
        <v/>
      </c>
      <c r="R105" s="165"/>
      <c r="S105" s="169">
        <f>O105+1</f>
        <v>46191</v>
      </c>
      <c r="T105" s="170"/>
      <c r="U105" s="164" t="str">
        <f>IFERROR(IF(VLOOKUP(S105,休日一覧表, 1, FALSE)&lt;&gt; "",$BJ$1, ""), "")</f>
        <v/>
      </c>
      <c r="V105" s="165"/>
      <c r="W105" s="169">
        <f>S105+1</f>
        <v>46192</v>
      </c>
      <c r="X105" s="170"/>
      <c r="Y105" s="164" t="str">
        <f>IFERROR(IF(VLOOKUP(W105,休日一覧表, 1, FALSE)&lt;&gt; "",$BJ$1, ""), "")</f>
        <v/>
      </c>
      <c r="Z105" s="165"/>
      <c r="AA105" s="173">
        <f>W105+1</f>
        <v>46193</v>
      </c>
      <c r="AB105" s="174"/>
      <c r="AC105" s="164" t="str">
        <f>IFERROR(IF(VLOOKUP(AA105,休日一覧表, 1, FALSE)&lt;&gt; "",$BJ$1, ""), "")</f>
        <v/>
      </c>
      <c r="AD105" s="165"/>
      <c r="AE105" s="13"/>
      <c r="AF105" s="13"/>
      <c r="AG105" s="177">
        <f>BE96+1</f>
        <v>46215</v>
      </c>
      <c r="AH105" s="178"/>
      <c r="AI105" s="164" t="str">
        <f>IFERROR(IF(VLOOKUP(AG105,休日一覧表, 1, FALSE)&lt;&gt; "",$BJ$1, ""), "")</f>
        <v/>
      </c>
      <c r="AJ105" s="165"/>
      <c r="AK105" s="181">
        <f>AG105+1</f>
        <v>46216</v>
      </c>
      <c r="AL105" s="182"/>
      <c r="AM105" s="164" t="str">
        <f>IFERROR(IF(VLOOKUP(AK105,休日一覧表, 1, FALSE)&lt;&gt; "",$BJ$1, ""), "")</f>
        <v/>
      </c>
      <c r="AN105" s="165"/>
      <c r="AO105" s="169">
        <f>AK105+1</f>
        <v>46217</v>
      </c>
      <c r="AP105" s="170"/>
      <c r="AQ105" s="164" t="str">
        <f>IFERROR(IF(VLOOKUP(AO105,休日一覧表, 1, FALSE)&lt;&gt; "",$BJ$1, ""), "")</f>
        <v/>
      </c>
      <c r="AR105" s="165"/>
      <c r="AS105" s="169">
        <f>AO105+1</f>
        <v>46218</v>
      </c>
      <c r="AT105" s="170"/>
      <c r="AU105" s="164" t="str">
        <f>IFERROR(IF(VLOOKUP(AS105,休日一覧表, 1, FALSE)&lt;&gt; "",$BJ$1, ""), "")</f>
        <v/>
      </c>
      <c r="AV105" s="165"/>
      <c r="AW105" s="169">
        <f>AS105+1</f>
        <v>46219</v>
      </c>
      <c r="AX105" s="170"/>
      <c r="AY105" s="164" t="str">
        <f>IFERROR(IF(VLOOKUP(AW105,休日一覧表, 1, FALSE)&lt;&gt; "",$BJ$1, ""), "")</f>
        <v/>
      </c>
      <c r="AZ105" s="165"/>
      <c r="BA105" s="169">
        <f>AW105+1</f>
        <v>46220</v>
      </c>
      <c r="BB105" s="170"/>
      <c r="BC105" s="164" t="str">
        <f>IFERROR(IF(VLOOKUP(BA105,休日一覧表, 1, FALSE)&lt;&gt; "",$BJ$1, ""), "")</f>
        <v/>
      </c>
      <c r="BD105" s="165"/>
      <c r="BE105" s="173">
        <f>BA105+1</f>
        <v>46221</v>
      </c>
      <c r="BF105" s="174"/>
      <c r="BG105" s="164" t="str">
        <f>IFERROR(IF(VLOOKUP(BE105,休日一覧表, 1, FALSE)&lt;&gt; "",$BJ$1, ""), "")</f>
        <v/>
      </c>
      <c r="BH105" s="165"/>
      <c r="BI105" s="13"/>
      <c r="BJ105" s="17"/>
    </row>
    <row r="106" spans="1:62" ht="6" customHeight="1">
      <c r="A106" s="16"/>
      <c r="B106" s="13"/>
      <c r="C106" s="179"/>
      <c r="D106" s="180"/>
      <c r="E106" s="166"/>
      <c r="F106" s="167"/>
      <c r="G106" s="183"/>
      <c r="H106" s="184"/>
      <c r="I106" s="166"/>
      <c r="J106" s="167"/>
      <c r="K106" s="171"/>
      <c r="L106" s="172"/>
      <c r="M106" s="166"/>
      <c r="N106" s="167"/>
      <c r="O106" s="171"/>
      <c r="P106" s="172"/>
      <c r="Q106" s="166"/>
      <c r="R106" s="167"/>
      <c r="S106" s="171"/>
      <c r="T106" s="172"/>
      <c r="U106" s="166"/>
      <c r="V106" s="167"/>
      <c r="W106" s="171"/>
      <c r="X106" s="172"/>
      <c r="Y106" s="166"/>
      <c r="Z106" s="167"/>
      <c r="AA106" s="175"/>
      <c r="AB106" s="176"/>
      <c r="AC106" s="166"/>
      <c r="AD106" s="167"/>
      <c r="AE106" s="13"/>
      <c r="AF106" s="13"/>
      <c r="AG106" s="179"/>
      <c r="AH106" s="180"/>
      <c r="AI106" s="166"/>
      <c r="AJ106" s="167"/>
      <c r="AK106" s="183"/>
      <c r="AL106" s="184"/>
      <c r="AM106" s="166"/>
      <c r="AN106" s="167"/>
      <c r="AO106" s="171"/>
      <c r="AP106" s="172"/>
      <c r="AQ106" s="166"/>
      <c r="AR106" s="167"/>
      <c r="AS106" s="171"/>
      <c r="AT106" s="172"/>
      <c r="AU106" s="166"/>
      <c r="AV106" s="167"/>
      <c r="AW106" s="171"/>
      <c r="AX106" s="172"/>
      <c r="AY106" s="166"/>
      <c r="AZ106" s="167"/>
      <c r="BA106" s="171"/>
      <c r="BB106" s="172"/>
      <c r="BC106" s="166"/>
      <c r="BD106" s="167"/>
      <c r="BE106" s="175"/>
      <c r="BF106" s="176"/>
      <c r="BG106" s="166"/>
      <c r="BH106" s="167"/>
      <c r="BI106" s="13"/>
      <c r="BJ106" s="17"/>
    </row>
    <row r="107" spans="1:62" ht="6" customHeight="1">
      <c r="A107" s="16"/>
      <c r="B107" s="13"/>
      <c r="C107" s="179"/>
      <c r="D107" s="180"/>
      <c r="E107" s="166"/>
      <c r="F107" s="167"/>
      <c r="G107" s="183"/>
      <c r="H107" s="184"/>
      <c r="I107" s="166"/>
      <c r="J107" s="167"/>
      <c r="K107" s="171"/>
      <c r="L107" s="172"/>
      <c r="M107" s="166"/>
      <c r="N107" s="167"/>
      <c r="O107" s="171"/>
      <c r="P107" s="172"/>
      <c r="Q107" s="166"/>
      <c r="R107" s="167"/>
      <c r="S107" s="171"/>
      <c r="T107" s="172"/>
      <c r="U107" s="166"/>
      <c r="V107" s="167"/>
      <c r="W107" s="171"/>
      <c r="X107" s="172"/>
      <c r="Y107" s="166"/>
      <c r="Z107" s="167"/>
      <c r="AA107" s="175"/>
      <c r="AB107" s="176"/>
      <c r="AC107" s="166"/>
      <c r="AD107" s="167"/>
      <c r="AE107" s="13"/>
      <c r="AF107" s="13"/>
      <c r="AG107" s="179"/>
      <c r="AH107" s="180"/>
      <c r="AI107" s="166"/>
      <c r="AJ107" s="167"/>
      <c r="AK107" s="183"/>
      <c r="AL107" s="184"/>
      <c r="AM107" s="166"/>
      <c r="AN107" s="167"/>
      <c r="AO107" s="171"/>
      <c r="AP107" s="172"/>
      <c r="AQ107" s="166"/>
      <c r="AR107" s="167"/>
      <c r="AS107" s="171"/>
      <c r="AT107" s="172"/>
      <c r="AU107" s="166"/>
      <c r="AV107" s="167"/>
      <c r="AW107" s="171"/>
      <c r="AX107" s="172"/>
      <c r="AY107" s="166"/>
      <c r="AZ107" s="167"/>
      <c r="BA107" s="171"/>
      <c r="BB107" s="172"/>
      <c r="BC107" s="166"/>
      <c r="BD107" s="167"/>
      <c r="BE107" s="175"/>
      <c r="BF107" s="176"/>
      <c r="BG107" s="166"/>
      <c r="BH107" s="167"/>
      <c r="BI107" s="13"/>
      <c r="BJ107" s="17"/>
    </row>
    <row r="108" spans="1:62" ht="6" customHeight="1">
      <c r="A108" s="16"/>
      <c r="B108" s="13"/>
      <c r="C108" s="185"/>
      <c r="D108" s="186"/>
      <c r="E108" s="186"/>
      <c r="F108" s="187"/>
      <c r="G108" s="185"/>
      <c r="H108" s="186"/>
      <c r="I108" s="186"/>
      <c r="J108" s="187"/>
      <c r="K108" s="185"/>
      <c r="L108" s="186"/>
      <c r="M108" s="186"/>
      <c r="N108" s="187"/>
      <c r="O108" s="185"/>
      <c r="P108" s="186"/>
      <c r="Q108" s="186"/>
      <c r="R108" s="187"/>
      <c r="S108" s="185"/>
      <c r="T108" s="186"/>
      <c r="U108" s="186"/>
      <c r="V108" s="187"/>
      <c r="W108" s="185"/>
      <c r="X108" s="186"/>
      <c r="Y108" s="186"/>
      <c r="Z108" s="187"/>
      <c r="AA108" s="185"/>
      <c r="AB108" s="186"/>
      <c r="AC108" s="186"/>
      <c r="AD108" s="187"/>
      <c r="AE108" s="13"/>
      <c r="AF108" s="13"/>
      <c r="AG108" s="185"/>
      <c r="AH108" s="186"/>
      <c r="AI108" s="186"/>
      <c r="AJ108" s="187"/>
      <c r="AK108" s="185"/>
      <c r="AL108" s="186"/>
      <c r="AM108" s="186"/>
      <c r="AN108" s="187"/>
      <c r="AO108" s="185"/>
      <c r="AP108" s="186"/>
      <c r="AQ108" s="186"/>
      <c r="AR108" s="187"/>
      <c r="AS108" s="185"/>
      <c r="AT108" s="186"/>
      <c r="AU108" s="186"/>
      <c r="AV108" s="187"/>
      <c r="AW108" s="185"/>
      <c r="AX108" s="186"/>
      <c r="AY108" s="186"/>
      <c r="AZ108" s="187"/>
      <c r="BA108" s="185"/>
      <c r="BB108" s="186"/>
      <c r="BC108" s="186"/>
      <c r="BD108" s="187"/>
      <c r="BE108" s="185"/>
      <c r="BF108" s="186"/>
      <c r="BG108" s="186"/>
      <c r="BH108" s="187"/>
      <c r="BI108" s="13"/>
      <c r="BJ108" s="17"/>
    </row>
    <row r="109" spans="1:62" ht="6" customHeight="1">
      <c r="A109" s="16"/>
      <c r="B109" s="13"/>
      <c r="C109" s="185"/>
      <c r="D109" s="186"/>
      <c r="E109" s="186"/>
      <c r="F109" s="187"/>
      <c r="G109" s="185"/>
      <c r="H109" s="186"/>
      <c r="I109" s="186"/>
      <c r="J109" s="187"/>
      <c r="K109" s="185"/>
      <c r="L109" s="186"/>
      <c r="M109" s="186"/>
      <c r="N109" s="187"/>
      <c r="O109" s="185"/>
      <c r="P109" s="186"/>
      <c r="Q109" s="186"/>
      <c r="R109" s="187"/>
      <c r="S109" s="185"/>
      <c r="T109" s="186"/>
      <c r="U109" s="186"/>
      <c r="V109" s="187"/>
      <c r="W109" s="185"/>
      <c r="X109" s="186"/>
      <c r="Y109" s="186"/>
      <c r="Z109" s="187"/>
      <c r="AA109" s="185"/>
      <c r="AB109" s="186"/>
      <c r="AC109" s="186"/>
      <c r="AD109" s="187"/>
      <c r="AE109" s="13"/>
      <c r="AF109" s="13"/>
      <c r="AG109" s="185"/>
      <c r="AH109" s="186"/>
      <c r="AI109" s="186"/>
      <c r="AJ109" s="187"/>
      <c r="AK109" s="185"/>
      <c r="AL109" s="186"/>
      <c r="AM109" s="186"/>
      <c r="AN109" s="187"/>
      <c r="AO109" s="185"/>
      <c r="AP109" s="186"/>
      <c r="AQ109" s="186"/>
      <c r="AR109" s="187"/>
      <c r="AS109" s="185"/>
      <c r="AT109" s="186"/>
      <c r="AU109" s="186"/>
      <c r="AV109" s="187"/>
      <c r="AW109" s="185"/>
      <c r="AX109" s="186"/>
      <c r="AY109" s="186"/>
      <c r="AZ109" s="187"/>
      <c r="BA109" s="185"/>
      <c r="BB109" s="186"/>
      <c r="BC109" s="186"/>
      <c r="BD109" s="187"/>
      <c r="BE109" s="185"/>
      <c r="BF109" s="186"/>
      <c r="BG109" s="186"/>
      <c r="BH109" s="187"/>
      <c r="BI109" s="13"/>
      <c r="BJ109" s="17"/>
    </row>
    <row r="110" spans="1:62" ht="6" customHeight="1">
      <c r="A110" s="194" t="s">
        <v>52</v>
      </c>
      <c r="B110" s="195"/>
      <c r="C110" s="185"/>
      <c r="D110" s="186"/>
      <c r="E110" s="186"/>
      <c r="F110" s="187"/>
      <c r="G110" s="223" t="str">
        <f>IF(DAY(G87)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110" s="224"/>
      <c r="I110" s="224"/>
      <c r="J110" s="225"/>
      <c r="K110" s="185" t="str">
        <f>IF(DAY(K87)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L110" s="186"/>
      <c r="M110" s="186"/>
      <c r="N110" s="187"/>
      <c r="O110" s="185" t="str">
        <f>IF(DAY(O87)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不燃/瓶/電池</v>
      </c>
      <c r="P110" s="186"/>
      <c r="Q110" s="186"/>
      <c r="R110" s="187"/>
      <c r="S110" s="185" t="str">
        <f>IF(DAY(S87)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110" s="186"/>
      <c r="U110" s="186"/>
      <c r="V110" s="187"/>
      <c r="W110" s="185" t="str">
        <f>IF(DAY(W87)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110" s="186"/>
      <c r="Y110" s="186"/>
      <c r="Z110" s="187"/>
      <c r="AA110" s="185"/>
      <c r="AB110" s="186"/>
      <c r="AC110" s="186"/>
      <c r="AD110" s="187"/>
      <c r="AE110" s="201" t="s">
        <v>52</v>
      </c>
      <c r="AF110" s="195"/>
      <c r="AG110" s="185"/>
      <c r="AH110" s="186"/>
      <c r="AI110" s="186"/>
      <c r="AJ110" s="187"/>
      <c r="AK110" s="223" t="str">
        <f>IF(DAY(AK87)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110" s="224"/>
      <c r="AM110" s="224"/>
      <c r="AN110" s="225"/>
      <c r="AO110" s="185" t="str">
        <f>IF(DAY(AO87)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AP110" s="186"/>
      <c r="AQ110" s="186"/>
      <c r="AR110" s="187"/>
      <c r="AS110" s="185" t="str">
        <f>IF(DAY(AS87)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不燃/瓶/電池</v>
      </c>
      <c r="AT110" s="186"/>
      <c r="AU110" s="186"/>
      <c r="AV110" s="187"/>
      <c r="AW110" s="185" t="str">
        <f>IF(DAY(AW87)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110" s="186"/>
      <c r="AY110" s="186"/>
      <c r="AZ110" s="187"/>
      <c r="BA110" s="185" t="str">
        <f>IF(DAY(BA87)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110" s="186"/>
      <c r="BC110" s="186"/>
      <c r="BD110" s="187"/>
      <c r="BE110" s="185"/>
      <c r="BF110" s="186"/>
      <c r="BG110" s="186"/>
      <c r="BH110" s="187"/>
      <c r="BI110" s="201" t="s">
        <v>52</v>
      </c>
      <c r="BJ110" s="203"/>
    </row>
    <row r="111" spans="1:62" ht="6" customHeight="1">
      <c r="A111" s="196"/>
      <c r="B111" s="197"/>
      <c r="C111" s="185"/>
      <c r="D111" s="186"/>
      <c r="E111" s="186"/>
      <c r="F111" s="187"/>
      <c r="G111" s="223"/>
      <c r="H111" s="224"/>
      <c r="I111" s="224"/>
      <c r="J111" s="225"/>
      <c r="K111" s="185"/>
      <c r="L111" s="186"/>
      <c r="M111" s="186"/>
      <c r="N111" s="187"/>
      <c r="O111" s="185"/>
      <c r="P111" s="186"/>
      <c r="Q111" s="186"/>
      <c r="R111" s="187"/>
      <c r="S111" s="185"/>
      <c r="T111" s="186"/>
      <c r="U111" s="186"/>
      <c r="V111" s="187"/>
      <c r="W111" s="185"/>
      <c r="X111" s="186"/>
      <c r="Y111" s="186"/>
      <c r="Z111" s="187"/>
      <c r="AA111" s="185"/>
      <c r="AB111" s="186"/>
      <c r="AC111" s="186"/>
      <c r="AD111" s="187"/>
      <c r="AE111" s="202"/>
      <c r="AF111" s="197"/>
      <c r="AG111" s="185"/>
      <c r="AH111" s="186"/>
      <c r="AI111" s="186"/>
      <c r="AJ111" s="187"/>
      <c r="AK111" s="223"/>
      <c r="AL111" s="224"/>
      <c r="AM111" s="224"/>
      <c r="AN111" s="225"/>
      <c r="AO111" s="185"/>
      <c r="AP111" s="186"/>
      <c r="AQ111" s="186"/>
      <c r="AR111" s="187"/>
      <c r="AS111" s="185"/>
      <c r="AT111" s="186"/>
      <c r="AU111" s="186"/>
      <c r="AV111" s="187"/>
      <c r="AW111" s="185"/>
      <c r="AX111" s="186"/>
      <c r="AY111" s="186"/>
      <c r="AZ111" s="187"/>
      <c r="BA111" s="185"/>
      <c r="BB111" s="186"/>
      <c r="BC111" s="186"/>
      <c r="BD111" s="187"/>
      <c r="BE111" s="185"/>
      <c r="BF111" s="186"/>
      <c r="BG111" s="186"/>
      <c r="BH111" s="187"/>
      <c r="BI111" s="202"/>
      <c r="BJ111" s="204"/>
    </row>
    <row r="112" spans="1:62" ht="6" customHeight="1">
      <c r="A112" s="16"/>
      <c r="B112" s="40"/>
      <c r="C112" s="185"/>
      <c r="D112" s="186"/>
      <c r="E112" s="186"/>
      <c r="F112" s="187"/>
      <c r="G112" s="223"/>
      <c r="H112" s="224"/>
      <c r="I112" s="224"/>
      <c r="J112" s="225"/>
      <c r="K112" s="185"/>
      <c r="L112" s="186"/>
      <c r="M112" s="186"/>
      <c r="N112" s="187"/>
      <c r="O112" s="185"/>
      <c r="P112" s="186"/>
      <c r="Q112" s="186"/>
      <c r="R112" s="187"/>
      <c r="S112" s="185"/>
      <c r="T112" s="186"/>
      <c r="U112" s="186"/>
      <c r="V112" s="187"/>
      <c r="W112" s="185"/>
      <c r="X112" s="186"/>
      <c r="Y112" s="186"/>
      <c r="Z112" s="187"/>
      <c r="AA112" s="185"/>
      <c r="AB112" s="186"/>
      <c r="AC112" s="186"/>
      <c r="AD112" s="187"/>
      <c r="AE112" s="38"/>
      <c r="AF112" s="39"/>
      <c r="AG112" s="185"/>
      <c r="AH112" s="186"/>
      <c r="AI112" s="186"/>
      <c r="AJ112" s="187"/>
      <c r="AK112" s="223"/>
      <c r="AL112" s="224"/>
      <c r="AM112" s="224"/>
      <c r="AN112" s="225"/>
      <c r="AO112" s="185"/>
      <c r="AP112" s="186"/>
      <c r="AQ112" s="186"/>
      <c r="AR112" s="187"/>
      <c r="AS112" s="185"/>
      <c r="AT112" s="186"/>
      <c r="AU112" s="186"/>
      <c r="AV112" s="187"/>
      <c r="AW112" s="185"/>
      <c r="AX112" s="186"/>
      <c r="AY112" s="186"/>
      <c r="AZ112" s="187"/>
      <c r="BA112" s="185"/>
      <c r="BB112" s="186"/>
      <c r="BC112" s="186"/>
      <c r="BD112" s="187"/>
      <c r="BE112" s="185"/>
      <c r="BF112" s="186"/>
      <c r="BG112" s="186"/>
      <c r="BH112" s="187"/>
      <c r="BI112" s="41"/>
      <c r="BJ112" s="17"/>
    </row>
    <row r="113" spans="1:62" ht="6" customHeight="1">
      <c r="A113" s="16"/>
      <c r="B113" s="40"/>
      <c r="C113" s="188"/>
      <c r="D113" s="189"/>
      <c r="E113" s="189"/>
      <c r="F113" s="190"/>
      <c r="G113" s="226"/>
      <c r="H113" s="227"/>
      <c r="I113" s="227"/>
      <c r="J113" s="228"/>
      <c r="K113" s="188"/>
      <c r="L113" s="189"/>
      <c r="M113" s="189"/>
      <c r="N113" s="190"/>
      <c r="O113" s="188"/>
      <c r="P113" s="189"/>
      <c r="Q113" s="189"/>
      <c r="R113" s="190"/>
      <c r="S113" s="188"/>
      <c r="T113" s="189"/>
      <c r="U113" s="189"/>
      <c r="V113" s="190"/>
      <c r="W113" s="188"/>
      <c r="X113" s="189"/>
      <c r="Y113" s="189"/>
      <c r="Z113" s="190"/>
      <c r="AA113" s="188"/>
      <c r="AB113" s="189"/>
      <c r="AC113" s="189"/>
      <c r="AD113" s="190"/>
      <c r="AE113" s="41"/>
      <c r="AF113" s="40"/>
      <c r="AG113" s="188"/>
      <c r="AH113" s="189"/>
      <c r="AI113" s="189"/>
      <c r="AJ113" s="190"/>
      <c r="AK113" s="226"/>
      <c r="AL113" s="227"/>
      <c r="AM113" s="227"/>
      <c r="AN113" s="228"/>
      <c r="AO113" s="188"/>
      <c r="AP113" s="189"/>
      <c r="AQ113" s="189"/>
      <c r="AR113" s="190"/>
      <c r="AS113" s="188"/>
      <c r="AT113" s="189"/>
      <c r="AU113" s="189"/>
      <c r="AV113" s="190"/>
      <c r="AW113" s="188"/>
      <c r="AX113" s="189"/>
      <c r="AY113" s="189"/>
      <c r="AZ113" s="190"/>
      <c r="BA113" s="188"/>
      <c r="BB113" s="189"/>
      <c r="BC113" s="189"/>
      <c r="BD113" s="190"/>
      <c r="BE113" s="188"/>
      <c r="BF113" s="189"/>
      <c r="BG113" s="189"/>
      <c r="BH113" s="190"/>
      <c r="BI113" s="41"/>
      <c r="BJ113" s="17"/>
    </row>
    <row r="114" spans="1:62" ht="6" customHeight="1">
      <c r="A114" s="16"/>
      <c r="B114" s="13"/>
      <c r="C114" s="177">
        <f>AA105+1</f>
        <v>46194</v>
      </c>
      <c r="D114" s="178"/>
      <c r="E114" s="164" t="str">
        <f>IFERROR(IF(VLOOKUP(C114,休日一覧表, 1, FALSE)&lt;&gt; "",$BJ$1, ""), "")</f>
        <v/>
      </c>
      <c r="F114" s="165"/>
      <c r="G114" s="181">
        <f>C114+1</f>
        <v>46195</v>
      </c>
      <c r="H114" s="182"/>
      <c r="I114" s="164" t="str">
        <f>IFERROR(IF(VLOOKUP(G114,休日一覧表, 1, FALSE)&lt;&gt; "",$BJ$1, ""), "")</f>
        <v/>
      </c>
      <c r="J114" s="165"/>
      <c r="K114" s="169">
        <f>G114+1</f>
        <v>46196</v>
      </c>
      <c r="L114" s="170"/>
      <c r="M114" s="164" t="str">
        <f>IFERROR(IF(VLOOKUP(K114,休日一覧表, 1, FALSE)&lt;&gt; "",$BJ$1, ""), "")</f>
        <v/>
      </c>
      <c r="N114" s="165"/>
      <c r="O114" s="169">
        <f>K114+1</f>
        <v>46197</v>
      </c>
      <c r="P114" s="170"/>
      <c r="Q114" s="164" t="str">
        <f>IFERROR(IF(VLOOKUP(O114,休日一覧表, 1, FALSE)&lt;&gt; "",$BJ$1, ""), "")</f>
        <v/>
      </c>
      <c r="R114" s="165"/>
      <c r="S114" s="169">
        <f>O114+1</f>
        <v>46198</v>
      </c>
      <c r="T114" s="170"/>
      <c r="U114" s="164" t="str">
        <f>IFERROR(IF(VLOOKUP(S114,休日一覧表, 1, FALSE)&lt;&gt; "",$BJ$1, ""), "")</f>
        <v/>
      </c>
      <c r="V114" s="165"/>
      <c r="W114" s="169">
        <f>S114+1</f>
        <v>46199</v>
      </c>
      <c r="X114" s="170"/>
      <c r="Y114" s="164" t="str">
        <f>IFERROR(IF(VLOOKUP(W114,休日一覧表, 1, FALSE)&lt;&gt; "",$BJ$1, ""), "")</f>
        <v/>
      </c>
      <c r="Z114" s="165"/>
      <c r="AA114" s="173">
        <f>W114+1</f>
        <v>46200</v>
      </c>
      <c r="AB114" s="174"/>
      <c r="AC114" s="164" t="str">
        <f>IFERROR(IF(VLOOKUP(AA114,休日一覧表, 1, FALSE)&lt;&gt; "",$BJ$1, ""), "")</f>
        <v/>
      </c>
      <c r="AD114" s="165"/>
      <c r="AE114" s="13"/>
      <c r="AF114" s="13"/>
      <c r="AG114" s="177">
        <f>BE105+1</f>
        <v>46222</v>
      </c>
      <c r="AH114" s="178"/>
      <c r="AI114" s="164" t="str">
        <f>IFERROR(IF(VLOOKUP(AG114,休日一覧表, 1, FALSE)&lt;&gt; "",$BJ$1, ""), "")</f>
        <v/>
      </c>
      <c r="AJ114" s="165"/>
      <c r="AK114" s="181">
        <f>AG114+1</f>
        <v>46223</v>
      </c>
      <c r="AL114" s="182"/>
      <c r="AM114" s="164" t="str">
        <f>IFERROR(IF(VLOOKUP(AK114,休日一覧表, 1, FALSE)&lt;&gt; "",$BJ$1, ""), "")</f>
        <v>祝</v>
      </c>
      <c r="AN114" s="165"/>
      <c r="AO114" s="169">
        <f>AK114+1</f>
        <v>46224</v>
      </c>
      <c r="AP114" s="170"/>
      <c r="AQ114" s="164" t="str">
        <f>IFERROR(IF(VLOOKUP(AO114,休日一覧表, 1, FALSE)&lt;&gt; "",$BJ$1, ""), "")</f>
        <v/>
      </c>
      <c r="AR114" s="165"/>
      <c r="AS114" s="169">
        <f>AO114+1</f>
        <v>46225</v>
      </c>
      <c r="AT114" s="170"/>
      <c r="AU114" s="164" t="str">
        <f>IFERROR(IF(VLOOKUP(AS114,休日一覧表, 1, FALSE)&lt;&gt; "",$BJ$1, ""), "")</f>
        <v/>
      </c>
      <c r="AV114" s="165"/>
      <c r="AW114" s="169">
        <f>AS114+1</f>
        <v>46226</v>
      </c>
      <c r="AX114" s="170"/>
      <c r="AY114" s="164" t="str">
        <f>IFERROR(IF(VLOOKUP(AW114,休日一覧表, 1, FALSE)&lt;&gt; "",$BJ$1, ""), "")</f>
        <v/>
      </c>
      <c r="AZ114" s="165"/>
      <c r="BA114" s="169">
        <f>AW114+1</f>
        <v>46227</v>
      </c>
      <c r="BB114" s="170"/>
      <c r="BC114" s="164" t="str">
        <f>IFERROR(IF(VLOOKUP(BA114,休日一覧表, 1, FALSE)&lt;&gt; "",$BJ$1, ""), "")</f>
        <v/>
      </c>
      <c r="BD114" s="165"/>
      <c r="BE114" s="173">
        <f>BA114+1</f>
        <v>46228</v>
      </c>
      <c r="BF114" s="174"/>
      <c r="BG114" s="164" t="str">
        <f>IFERROR(IF(VLOOKUP(BE114,休日一覧表, 1, FALSE)&lt;&gt; "",$BJ$1, ""), "")</f>
        <v/>
      </c>
      <c r="BH114" s="165"/>
      <c r="BI114" s="13"/>
      <c r="BJ114" s="17"/>
    </row>
    <row r="115" spans="1:62" ht="6" customHeight="1">
      <c r="A115" s="16"/>
      <c r="B115" s="13"/>
      <c r="C115" s="179"/>
      <c r="D115" s="180"/>
      <c r="E115" s="166"/>
      <c r="F115" s="167"/>
      <c r="G115" s="183"/>
      <c r="H115" s="184"/>
      <c r="I115" s="166"/>
      <c r="J115" s="167"/>
      <c r="K115" s="171"/>
      <c r="L115" s="172"/>
      <c r="M115" s="166"/>
      <c r="N115" s="167"/>
      <c r="O115" s="171"/>
      <c r="P115" s="172"/>
      <c r="Q115" s="166"/>
      <c r="R115" s="167"/>
      <c r="S115" s="171"/>
      <c r="T115" s="172"/>
      <c r="U115" s="166"/>
      <c r="V115" s="167"/>
      <c r="W115" s="171"/>
      <c r="X115" s="172"/>
      <c r="Y115" s="166"/>
      <c r="Z115" s="167"/>
      <c r="AA115" s="175"/>
      <c r="AB115" s="176"/>
      <c r="AC115" s="166"/>
      <c r="AD115" s="167"/>
      <c r="AE115" s="13"/>
      <c r="AF115" s="13"/>
      <c r="AG115" s="179"/>
      <c r="AH115" s="180"/>
      <c r="AI115" s="166"/>
      <c r="AJ115" s="167"/>
      <c r="AK115" s="183"/>
      <c r="AL115" s="184"/>
      <c r="AM115" s="166"/>
      <c r="AN115" s="167"/>
      <c r="AO115" s="171"/>
      <c r="AP115" s="172"/>
      <c r="AQ115" s="166"/>
      <c r="AR115" s="167"/>
      <c r="AS115" s="171"/>
      <c r="AT115" s="172"/>
      <c r="AU115" s="166"/>
      <c r="AV115" s="167"/>
      <c r="AW115" s="171"/>
      <c r="AX115" s="172"/>
      <c r="AY115" s="166"/>
      <c r="AZ115" s="167"/>
      <c r="BA115" s="171"/>
      <c r="BB115" s="172"/>
      <c r="BC115" s="166"/>
      <c r="BD115" s="167"/>
      <c r="BE115" s="175"/>
      <c r="BF115" s="176"/>
      <c r="BG115" s="166"/>
      <c r="BH115" s="167"/>
      <c r="BI115" s="13"/>
      <c r="BJ115" s="17"/>
    </row>
    <row r="116" spans="1:62" ht="6" customHeight="1">
      <c r="A116" s="16"/>
      <c r="B116" s="13"/>
      <c r="C116" s="179"/>
      <c r="D116" s="180"/>
      <c r="E116" s="166"/>
      <c r="F116" s="167"/>
      <c r="G116" s="183"/>
      <c r="H116" s="184"/>
      <c r="I116" s="166"/>
      <c r="J116" s="167"/>
      <c r="K116" s="171"/>
      <c r="L116" s="172"/>
      <c r="M116" s="166"/>
      <c r="N116" s="167"/>
      <c r="O116" s="171"/>
      <c r="P116" s="172"/>
      <c r="Q116" s="166"/>
      <c r="R116" s="167"/>
      <c r="S116" s="171"/>
      <c r="T116" s="172"/>
      <c r="U116" s="166"/>
      <c r="V116" s="167"/>
      <c r="W116" s="171"/>
      <c r="X116" s="172"/>
      <c r="Y116" s="166"/>
      <c r="Z116" s="167"/>
      <c r="AA116" s="175"/>
      <c r="AB116" s="176"/>
      <c r="AC116" s="166"/>
      <c r="AD116" s="167"/>
      <c r="AE116" s="13"/>
      <c r="AF116" s="13"/>
      <c r="AG116" s="179"/>
      <c r="AH116" s="180"/>
      <c r="AI116" s="166"/>
      <c r="AJ116" s="167"/>
      <c r="AK116" s="183"/>
      <c r="AL116" s="184"/>
      <c r="AM116" s="166"/>
      <c r="AN116" s="167"/>
      <c r="AO116" s="171"/>
      <c r="AP116" s="172"/>
      <c r="AQ116" s="166"/>
      <c r="AR116" s="167"/>
      <c r="AS116" s="171"/>
      <c r="AT116" s="172"/>
      <c r="AU116" s="166"/>
      <c r="AV116" s="167"/>
      <c r="AW116" s="171"/>
      <c r="AX116" s="172"/>
      <c r="AY116" s="166"/>
      <c r="AZ116" s="167"/>
      <c r="BA116" s="171"/>
      <c r="BB116" s="172"/>
      <c r="BC116" s="166"/>
      <c r="BD116" s="167"/>
      <c r="BE116" s="175"/>
      <c r="BF116" s="176"/>
      <c r="BG116" s="166"/>
      <c r="BH116" s="167"/>
      <c r="BI116" s="13"/>
      <c r="BJ116" s="17"/>
    </row>
    <row r="117" spans="1:62" ht="6" customHeight="1">
      <c r="A117" s="16"/>
      <c r="B117" s="13"/>
      <c r="C117" s="185"/>
      <c r="D117" s="186"/>
      <c r="E117" s="186"/>
      <c r="F117" s="187"/>
      <c r="G117" s="185"/>
      <c r="H117" s="186"/>
      <c r="I117" s="186"/>
      <c r="J117" s="187"/>
      <c r="K117" s="185"/>
      <c r="L117" s="186"/>
      <c r="M117" s="186"/>
      <c r="N117" s="187"/>
      <c r="O117" s="185"/>
      <c r="P117" s="186"/>
      <c r="Q117" s="186"/>
      <c r="R117" s="187"/>
      <c r="S117" s="185"/>
      <c r="T117" s="186"/>
      <c r="U117" s="186"/>
      <c r="V117" s="187"/>
      <c r="W117" s="185"/>
      <c r="X117" s="186"/>
      <c r="Y117" s="186"/>
      <c r="Z117" s="187"/>
      <c r="AA117" s="185"/>
      <c r="AB117" s="186"/>
      <c r="AC117" s="186"/>
      <c r="AD117" s="187"/>
      <c r="AE117" s="13"/>
      <c r="AF117" s="13"/>
      <c r="AG117" s="185"/>
      <c r="AH117" s="186"/>
      <c r="AI117" s="186"/>
      <c r="AJ117" s="187"/>
      <c r="AK117" s="185"/>
      <c r="AL117" s="186"/>
      <c r="AM117" s="186"/>
      <c r="AN117" s="187"/>
      <c r="AO117" s="185"/>
      <c r="AP117" s="186"/>
      <c r="AQ117" s="186"/>
      <c r="AR117" s="187"/>
      <c r="AS117" s="185"/>
      <c r="AT117" s="186"/>
      <c r="AU117" s="186"/>
      <c r="AV117" s="187"/>
      <c r="AW117" s="185"/>
      <c r="AX117" s="186"/>
      <c r="AY117" s="186"/>
      <c r="AZ117" s="187"/>
      <c r="BA117" s="185"/>
      <c r="BB117" s="186"/>
      <c r="BC117" s="186"/>
      <c r="BD117" s="187"/>
      <c r="BE117" s="185"/>
      <c r="BF117" s="186"/>
      <c r="BG117" s="186"/>
      <c r="BH117" s="187"/>
      <c r="BI117" s="13"/>
      <c r="BJ117" s="17"/>
    </row>
    <row r="118" spans="1:62" ht="6" customHeight="1">
      <c r="A118" s="16"/>
      <c r="B118" s="13"/>
      <c r="C118" s="185"/>
      <c r="D118" s="186"/>
      <c r="E118" s="186"/>
      <c r="F118" s="187"/>
      <c r="G118" s="185"/>
      <c r="H118" s="186"/>
      <c r="I118" s="186"/>
      <c r="J118" s="187"/>
      <c r="K118" s="185"/>
      <c r="L118" s="186"/>
      <c r="M118" s="186"/>
      <c r="N118" s="187"/>
      <c r="O118" s="185"/>
      <c r="P118" s="186"/>
      <c r="Q118" s="186"/>
      <c r="R118" s="187"/>
      <c r="S118" s="185"/>
      <c r="T118" s="186"/>
      <c r="U118" s="186"/>
      <c r="V118" s="187"/>
      <c r="W118" s="185"/>
      <c r="X118" s="186"/>
      <c r="Y118" s="186"/>
      <c r="Z118" s="187"/>
      <c r="AA118" s="185"/>
      <c r="AB118" s="186"/>
      <c r="AC118" s="186"/>
      <c r="AD118" s="187"/>
      <c r="AE118" s="13"/>
      <c r="AF118" s="13"/>
      <c r="AG118" s="185"/>
      <c r="AH118" s="186"/>
      <c r="AI118" s="186"/>
      <c r="AJ118" s="187"/>
      <c r="AK118" s="185"/>
      <c r="AL118" s="186"/>
      <c r="AM118" s="186"/>
      <c r="AN118" s="187"/>
      <c r="AO118" s="185"/>
      <c r="AP118" s="186"/>
      <c r="AQ118" s="186"/>
      <c r="AR118" s="187"/>
      <c r="AS118" s="185"/>
      <c r="AT118" s="186"/>
      <c r="AU118" s="186"/>
      <c r="AV118" s="187"/>
      <c r="AW118" s="185"/>
      <c r="AX118" s="186"/>
      <c r="AY118" s="186"/>
      <c r="AZ118" s="187"/>
      <c r="BA118" s="185"/>
      <c r="BB118" s="186"/>
      <c r="BC118" s="186"/>
      <c r="BD118" s="187"/>
      <c r="BE118" s="185"/>
      <c r="BF118" s="186"/>
      <c r="BG118" s="186"/>
      <c r="BH118" s="187"/>
      <c r="BI118" s="13"/>
      <c r="BJ118" s="17"/>
    </row>
    <row r="119" spans="1:62" ht="6" customHeight="1">
      <c r="A119" s="16"/>
      <c r="B119" s="13"/>
      <c r="C119" s="185"/>
      <c r="D119" s="186"/>
      <c r="E119" s="186"/>
      <c r="F119" s="187"/>
      <c r="G119" s="223" t="str">
        <f>IF(DAY(G87)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119" s="224"/>
      <c r="I119" s="224"/>
      <c r="J119" s="225"/>
      <c r="K119" s="185" t="str">
        <f>IF(DAY(K87)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古紙/粗大</v>
      </c>
      <c r="L119" s="186"/>
      <c r="M119" s="186"/>
      <c r="N119" s="187"/>
      <c r="O119" s="185" t="str">
        <f>IF(DAY(O87)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P119" s="186"/>
      <c r="Q119" s="186"/>
      <c r="R119" s="187"/>
      <c r="S119" s="185" t="str">
        <f>IF(DAY(S87)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119" s="186"/>
      <c r="U119" s="186"/>
      <c r="V119" s="187"/>
      <c r="W119" s="185" t="str">
        <f>IF(DAY(W87)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119" s="186"/>
      <c r="Y119" s="186"/>
      <c r="Z119" s="187"/>
      <c r="AA119" s="185"/>
      <c r="AB119" s="186"/>
      <c r="AC119" s="186"/>
      <c r="AD119" s="187"/>
      <c r="AE119" s="13"/>
      <c r="AF119" s="13"/>
      <c r="AG119" s="185"/>
      <c r="AH119" s="186"/>
      <c r="AI119" s="186"/>
      <c r="AJ119" s="187"/>
      <c r="AK119" s="223" t="str">
        <f>IF(DAY(AK87)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119" s="224"/>
      <c r="AM119" s="224"/>
      <c r="AN119" s="225"/>
      <c r="AO119" s="185" t="str">
        <f>IF(DAY(AO87)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AP119" s="186"/>
      <c r="AQ119" s="186"/>
      <c r="AR119" s="187"/>
      <c r="AS119" s="185" t="str">
        <f>IF(DAY(AS87)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AT119" s="186"/>
      <c r="AU119" s="186"/>
      <c r="AV119" s="187"/>
      <c r="AW119" s="185" t="str">
        <f>IF(DAY(AW87)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119" s="186"/>
      <c r="AY119" s="186"/>
      <c r="AZ119" s="187"/>
      <c r="BA119" s="185" t="str">
        <f>IF(DAY(BA87)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119" s="186"/>
      <c r="BC119" s="186"/>
      <c r="BD119" s="187"/>
      <c r="BE119" s="185"/>
      <c r="BF119" s="186"/>
      <c r="BG119" s="186"/>
      <c r="BH119" s="187"/>
      <c r="BI119" s="13"/>
      <c r="BJ119" s="17"/>
    </row>
    <row r="120" spans="1:62" ht="6" customHeight="1">
      <c r="A120" s="16"/>
      <c r="B120" s="13"/>
      <c r="C120" s="185"/>
      <c r="D120" s="186"/>
      <c r="E120" s="186"/>
      <c r="F120" s="187"/>
      <c r="G120" s="223"/>
      <c r="H120" s="224"/>
      <c r="I120" s="224"/>
      <c r="J120" s="225"/>
      <c r="K120" s="185"/>
      <c r="L120" s="186"/>
      <c r="M120" s="186"/>
      <c r="N120" s="187"/>
      <c r="O120" s="185"/>
      <c r="P120" s="186"/>
      <c r="Q120" s="186"/>
      <c r="R120" s="187"/>
      <c r="S120" s="185"/>
      <c r="T120" s="186"/>
      <c r="U120" s="186"/>
      <c r="V120" s="187"/>
      <c r="W120" s="185"/>
      <c r="X120" s="186"/>
      <c r="Y120" s="186"/>
      <c r="Z120" s="187"/>
      <c r="AA120" s="185"/>
      <c r="AB120" s="186"/>
      <c r="AC120" s="186"/>
      <c r="AD120" s="187"/>
      <c r="AE120" s="13"/>
      <c r="AF120" s="13"/>
      <c r="AG120" s="185"/>
      <c r="AH120" s="186"/>
      <c r="AI120" s="186"/>
      <c r="AJ120" s="187"/>
      <c r="AK120" s="223"/>
      <c r="AL120" s="224"/>
      <c r="AM120" s="224"/>
      <c r="AN120" s="225"/>
      <c r="AO120" s="185"/>
      <c r="AP120" s="186"/>
      <c r="AQ120" s="186"/>
      <c r="AR120" s="187"/>
      <c r="AS120" s="185"/>
      <c r="AT120" s="186"/>
      <c r="AU120" s="186"/>
      <c r="AV120" s="187"/>
      <c r="AW120" s="185"/>
      <c r="AX120" s="186"/>
      <c r="AY120" s="186"/>
      <c r="AZ120" s="187"/>
      <c r="BA120" s="185"/>
      <c r="BB120" s="186"/>
      <c r="BC120" s="186"/>
      <c r="BD120" s="187"/>
      <c r="BE120" s="185"/>
      <c r="BF120" s="186"/>
      <c r="BG120" s="186"/>
      <c r="BH120" s="187"/>
      <c r="BI120" s="13"/>
      <c r="BJ120" s="17"/>
    </row>
    <row r="121" spans="1:62" ht="6" customHeight="1">
      <c r="A121" s="16"/>
      <c r="B121" s="13"/>
      <c r="C121" s="185"/>
      <c r="D121" s="186"/>
      <c r="E121" s="186"/>
      <c r="F121" s="187"/>
      <c r="G121" s="223"/>
      <c r="H121" s="224"/>
      <c r="I121" s="224"/>
      <c r="J121" s="225"/>
      <c r="K121" s="185"/>
      <c r="L121" s="186"/>
      <c r="M121" s="186"/>
      <c r="N121" s="187"/>
      <c r="O121" s="185"/>
      <c r="P121" s="186"/>
      <c r="Q121" s="186"/>
      <c r="R121" s="187"/>
      <c r="S121" s="185"/>
      <c r="T121" s="186"/>
      <c r="U121" s="186"/>
      <c r="V121" s="187"/>
      <c r="W121" s="185"/>
      <c r="X121" s="186"/>
      <c r="Y121" s="186"/>
      <c r="Z121" s="187"/>
      <c r="AA121" s="185"/>
      <c r="AB121" s="186"/>
      <c r="AC121" s="186"/>
      <c r="AD121" s="187"/>
      <c r="AE121" s="13"/>
      <c r="AF121" s="13"/>
      <c r="AG121" s="185"/>
      <c r="AH121" s="186"/>
      <c r="AI121" s="186"/>
      <c r="AJ121" s="187"/>
      <c r="AK121" s="223"/>
      <c r="AL121" s="224"/>
      <c r="AM121" s="224"/>
      <c r="AN121" s="225"/>
      <c r="AO121" s="185"/>
      <c r="AP121" s="186"/>
      <c r="AQ121" s="186"/>
      <c r="AR121" s="187"/>
      <c r="AS121" s="185"/>
      <c r="AT121" s="186"/>
      <c r="AU121" s="186"/>
      <c r="AV121" s="187"/>
      <c r="AW121" s="185"/>
      <c r="AX121" s="186"/>
      <c r="AY121" s="186"/>
      <c r="AZ121" s="187"/>
      <c r="BA121" s="185"/>
      <c r="BB121" s="186"/>
      <c r="BC121" s="186"/>
      <c r="BD121" s="187"/>
      <c r="BE121" s="185"/>
      <c r="BF121" s="186"/>
      <c r="BG121" s="186"/>
      <c r="BH121" s="187"/>
      <c r="BI121" s="13"/>
      <c r="BJ121" s="17"/>
    </row>
    <row r="122" spans="1:62" ht="6" customHeight="1">
      <c r="A122" s="16"/>
      <c r="B122" s="13"/>
      <c r="C122" s="188"/>
      <c r="D122" s="189"/>
      <c r="E122" s="189"/>
      <c r="F122" s="190"/>
      <c r="G122" s="226"/>
      <c r="H122" s="227"/>
      <c r="I122" s="227"/>
      <c r="J122" s="228"/>
      <c r="K122" s="188"/>
      <c r="L122" s="189"/>
      <c r="M122" s="189"/>
      <c r="N122" s="190"/>
      <c r="O122" s="188"/>
      <c r="P122" s="189"/>
      <c r="Q122" s="189"/>
      <c r="R122" s="190"/>
      <c r="S122" s="188"/>
      <c r="T122" s="189"/>
      <c r="U122" s="189"/>
      <c r="V122" s="190"/>
      <c r="W122" s="188"/>
      <c r="X122" s="189"/>
      <c r="Y122" s="189"/>
      <c r="Z122" s="190"/>
      <c r="AA122" s="188"/>
      <c r="AB122" s="189"/>
      <c r="AC122" s="189"/>
      <c r="AD122" s="190"/>
      <c r="AE122" s="13"/>
      <c r="AF122" s="13"/>
      <c r="AG122" s="188"/>
      <c r="AH122" s="189"/>
      <c r="AI122" s="189"/>
      <c r="AJ122" s="190"/>
      <c r="AK122" s="226"/>
      <c r="AL122" s="227"/>
      <c r="AM122" s="227"/>
      <c r="AN122" s="228"/>
      <c r="AO122" s="188"/>
      <c r="AP122" s="189"/>
      <c r="AQ122" s="189"/>
      <c r="AR122" s="190"/>
      <c r="AS122" s="188"/>
      <c r="AT122" s="189"/>
      <c r="AU122" s="189"/>
      <c r="AV122" s="190"/>
      <c r="AW122" s="188"/>
      <c r="AX122" s="189"/>
      <c r="AY122" s="189"/>
      <c r="AZ122" s="190"/>
      <c r="BA122" s="188"/>
      <c r="BB122" s="189"/>
      <c r="BC122" s="189"/>
      <c r="BD122" s="190"/>
      <c r="BE122" s="188"/>
      <c r="BF122" s="189"/>
      <c r="BG122" s="189"/>
      <c r="BH122" s="190"/>
      <c r="BI122" s="13"/>
      <c r="BJ122" s="17"/>
    </row>
    <row r="123" spans="1:62" ht="6" customHeight="1">
      <c r="A123" s="16"/>
      <c r="B123" s="13"/>
      <c r="C123" s="177">
        <f>AA114+1</f>
        <v>46201</v>
      </c>
      <c r="D123" s="178"/>
      <c r="E123" s="164" t="str">
        <f>IFERROR(IF(VLOOKUP(C123,休日一覧表, 1, FALSE)&lt;&gt; "",$BJ$1, ""), "")</f>
        <v/>
      </c>
      <c r="F123" s="165"/>
      <c r="G123" s="181">
        <f>C123+1</f>
        <v>46202</v>
      </c>
      <c r="H123" s="182"/>
      <c r="I123" s="168" t="str">
        <f>IFERROR(IF(VLOOKUP(G123,休日一覧表, 1, FALSE)&lt;&gt; "",$BJ$1, ""), "")</f>
        <v/>
      </c>
      <c r="J123" s="168"/>
      <c r="K123" s="169">
        <f>G123+1</f>
        <v>46203</v>
      </c>
      <c r="L123" s="170"/>
      <c r="M123" s="168" t="str">
        <f>IFERROR(IF(VLOOKUP(K123,休日一覧表, 1, FALSE)&lt;&gt; "",$BJ$1, ""), "")</f>
        <v/>
      </c>
      <c r="N123" s="168"/>
      <c r="O123" s="169">
        <f>K123+1</f>
        <v>46204</v>
      </c>
      <c r="P123" s="170"/>
      <c r="Q123" s="168" t="str">
        <f>IFERROR(IF(VLOOKUP(O123,休日一覧表, 1, FALSE)&lt;&gt; "",$BJ$1, ""), "")</f>
        <v/>
      </c>
      <c r="R123" s="168"/>
      <c r="S123" s="169">
        <f>O123+1</f>
        <v>46205</v>
      </c>
      <c r="T123" s="170"/>
      <c r="U123" s="168" t="str">
        <f>IFERROR(IF(VLOOKUP(S123,休日一覧表, 1, FALSE)&lt;&gt; "",$BJ$1, ""), "")</f>
        <v/>
      </c>
      <c r="V123" s="168"/>
      <c r="W123" s="169">
        <f>S123+1</f>
        <v>46206</v>
      </c>
      <c r="X123" s="170"/>
      <c r="Y123" s="168" t="str">
        <f>IFERROR(IF(VLOOKUP(W123,休日一覧表, 1, FALSE)&lt;&gt; "",$BJ$1, ""), "")</f>
        <v/>
      </c>
      <c r="Z123" s="168"/>
      <c r="AA123" s="173">
        <f>W123+1</f>
        <v>46207</v>
      </c>
      <c r="AB123" s="174"/>
      <c r="AC123" s="191" t="str">
        <f>IFERROR(IF(VLOOKUP(AA123,休日一覧表, 1, FALSE)&lt;&gt; "",$BJ$1, ""), "")</f>
        <v/>
      </c>
      <c r="AD123" s="192"/>
      <c r="AE123" s="13"/>
      <c r="AF123" s="13"/>
      <c r="AG123" s="177">
        <f>BE114+1</f>
        <v>46229</v>
      </c>
      <c r="AH123" s="178"/>
      <c r="AI123" s="164" t="str">
        <f>IFERROR(IF(VLOOKUP(AG123,休日一覧表, 1, FALSE)&lt;&gt; "",$BJ$1, ""), "")</f>
        <v/>
      </c>
      <c r="AJ123" s="165"/>
      <c r="AK123" s="181">
        <f>AG123+1</f>
        <v>46230</v>
      </c>
      <c r="AL123" s="182"/>
      <c r="AM123" s="168" t="str">
        <f>IFERROR(IF(VLOOKUP(AK123,休日一覧表, 1, FALSE)&lt;&gt; "",$BJ$1, ""), "")</f>
        <v/>
      </c>
      <c r="AN123" s="168"/>
      <c r="AO123" s="169">
        <f>AK123+1</f>
        <v>46231</v>
      </c>
      <c r="AP123" s="170"/>
      <c r="AQ123" s="168" t="str">
        <f>IFERROR(IF(VLOOKUP(AO123,休日一覧表, 1, FALSE)&lt;&gt; "",$BJ$1, ""), "")</f>
        <v/>
      </c>
      <c r="AR123" s="168"/>
      <c r="AS123" s="169">
        <f>AO123+1</f>
        <v>46232</v>
      </c>
      <c r="AT123" s="170"/>
      <c r="AU123" s="168" t="str">
        <f>IFERROR(IF(VLOOKUP(AS123,休日一覧表, 1, FALSE)&lt;&gt; "",$BJ$1, ""), "")</f>
        <v/>
      </c>
      <c r="AV123" s="168"/>
      <c r="AW123" s="169">
        <f>AS123+1</f>
        <v>46233</v>
      </c>
      <c r="AX123" s="170"/>
      <c r="AY123" s="168" t="str">
        <f>IFERROR(IF(VLOOKUP(AW123,休日一覧表, 1, FALSE)&lt;&gt; "",$BJ$1, ""), "")</f>
        <v/>
      </c>
      <c r="AZ123" s="168"/>
      <c r="BA123" s="169">
        <f>AW123+1</f>
        <v>46234</v>
      </c>
      <c r="BB123" s="170"/>
      <c r="BC123" s="168" t="str">
        <f>IFERROR(IF(VLOOKUP(BA123,休日一覧表, 1, FALSE)&lt;&gt; "",$BJ$1, ""), "")</f>
        <v/>
      </c>
      <c r="BD123" s="168"/>
      <c r="BE123" s="173">
        <f>BA123+1</f>
        <v>46235</v>
      </c>
      <c r="BF123" s="174"/>
      <c r="BG123" s="191" t="str">
        <f>IFERROR(IF(VLOOKUP(BE123,休日一覧表, 1, FALSE)&lt;&gt; "",$BJ$1, ""), "")</f>
        <v/>
      </c>
      <c r="BH123" s="192"/>
      <c r="BI123" s="13"/>
      <c r="BJ123" s="17"/>
    </row>
    <row r="124" spans="1:62" ht="6" customHeight="1">
      <c r="A124" s="16"/>
      <c r="B124" s="13"/>
      <c r="C124" s="179"/>
      <c r="D124" s="180"/>
      <c r="E124" s="166"/>
      <c r="F124" s="167"/>
      <c r="G124" s="183"/>
      <c r="H124" s="184"/>
      <c r="I124" s="168"/>
      <c r="J124" s="168"/>
      <c r="K124" s="171"/>
      <c r="L124" s="172"/>
      <c r="M124" s="168"/>
      <c r="N124" s="168"/>
      <c r="O124" s="171"/>
      <c r="P124" s="172"/>
      <c r="Q124" s="168"/>
      <c r="R124" s="168"/>
      <c r="S124" s="171"/>
      <c r="T124" s="172"/>
      <c r="U124" s="168"/>
      <c r="V124" s="168"/>
      <c r="W124" s="171"/>
      <c r="X124" s="172"/>
      <c r="Y124" s="168"/>
      <c r="Z124" s="168"/>
      <c r="AA124" s="175"/>
      <c r="AB124" s="176"/>
      <c r="AC124" s="168"/>
      <c r="AD124" s="193"/>
      <c r="AE124" s="13"/>
      <c r="AF124" s="13"/>
      <c r="AG124" s="179"/>
      <c r="AH124" s="180"/>
      <c r="AI124" s="166"/>
      <c r="AJ124" s="167"/>
      <c r="AK124" s="183"/>
      <c r="AL124" s="184"/>
      <c r="AM124" s="168"/>
      <c r="AN124" s="168"/>
      <c r="AO124" s="171"/>
      <c r="AP124" s="172"/>
      <c r="AQ124" s="168"/>
      <c r="AR124" s="168"/>
      <c r="AS124" s="171"/>
      <c r="AT124" s="172"/>
      <c r="AU124" s="168"/>
      <c r="AV124" s="168"/>
      <c r="AW124" s="171"/>
      <c r="AX124" s="172"/>
      <c r="AY124" s="168"/>
      <c r="AZ124" s="168"/>
      <c r="BA124" s="171"/>
      <c r="BB124" s="172"/>
      <c r="BC124" s="168"/>
      <c r="BD124" s="168"/>
      <c r="BE124" s="175"/>
      <c r="BF124" s="176"/>
      <c r="BG124" s="168"/>
      <c r="BH124" s="193"/>
      <c r="BI124" s="13"/>
      <c r="BJ124" s="17"/>
    </row>
    <row r="125" spans="1:62" ht="6" customHeight="1">
      <c r="A125" s="16"/>
      <c r="B125" s="13"/>
      <c r="C125" s="179"/>
      <c r="D125" s="180"/>
      <c r="E125" s="166"/>
      <c r="F125" s="167"/>
      <c r="G125" s="183"/>
      <c r="H125" s="184"/>
      <c r="I125" s="168"/>
      <c r="J125" s="168"/>
      <c r="K125" s="171"/>
      <c r="L125" s="172"/>
      <c r="M125" s="168"/>
      <c r="N125" s="168"/>
      <c r="O125" s="171"/>
      <c r="P125" s="172"/>
      <c r="Q125" s="168"/>
      <c r="R125" s="168"/>
      <c r="S125" s="171"/>
      <c r="T125" s="172"/>
      <c r="U125" s="168"/>
      <c r="V125" s="168"/>
      <c r="W125" s="171"/>
      <c r="X125" s="172"/>
      <c r="Y125" s="168"/>
      <c r="Z125" s="168"/>
      <c r="AA125" s="175"/>
      <c r="AB125" s="176"/>
      <c r="AC125" s="168"/>
      <c r="AD125" s="193"/>
      <c r="AE125" s="13"/>
      <c r="AF125" s="13"/>
      <c r="AG125" s="179"/>
      <c r="AH125" s="180"/>
      <c r="AI125" s="166"/>
      <c r="AJ125" s="167"/>
      <c r="AK125" s="183"/>
      <c r="AL125" s="184"/>
      <c r="AM125" s="168"/>
      <c r="AN125" s="168"/>
      <c r="AO125" s="171"/>
      <c r="AP125" s="172"/>
      <c r="AQ125" s="168"/>
      <c r="AR125" s="168"/>
      <c r="AS125" s="171"/>
      <c r="AT125" s="172"/>
      <c r="AU125" s="168"/>
      <c r="AV125" s="168"/>
      <c r="AW125" s="171"/>
      <c r="AX125" s="172"/>
      <c r="AY125" s="168"/>
      <c r="AZ125" s="168"/>
      <c r="BA125" s="171"/>
      <c r="BB125" s="172"/>
      <c r="BC125" s="168"/>
      <c r="BD125" s="168"/>
      <c r="BE125" s="175"/>
      <c r="BF125" s="176"/>
      <c r="BG125" s="168"/>
      <c r="BH125" s="193"/>
      <c r="BI125" s="13"/>
      <c r="BJ125" s="17"/>
    </row>
    <row r="126" spans="1:62" ht="6" customHeight="1">
      <c r="A126" s="16"/>
      <c r="B126" s="13"/>
      <c r="C126" s="185"/>
      <c r="D126" s="186"/>
      <c r="E126" s="186"/>
      <c r="F126" s="187"/>
      <c r="G126" s="185"/>
      <c r="H126" s="186"/>
      <c r="I126" s="186"/>
      <c r="J126" s="187"/>
      <c r="K126" s="185"/>
      <c r="L126" s="186"/>
      <c r="M126" s="186"/>
      <c r="N126" s="187"/>
      <c r="O126" s="185"/>
      <c r="P126" s="186"/>
      <c r="Q126" s="186"/>
      <c r="R126" s="187"/>
      <c r="S126" s="185"/>
      <c r="T126" s="186"/>
      <c r="U126" s="186"/>
      <c r="V126" s="187"/>
      <c r="W126" s="185"/>
      <c r="X126" s="186"/>
      <c r="Y126" s="186"/>
      <c r="Z126" s="187"/>
      <c r="AA126" s="185"/>
      <c r="AB126" s="186"/>
      <c r="AC126" s="186"/>
      <c r="AD126" s="187"/>
      <c r="AE126" s="13"/>
      <c r="AF126" s="13"/>
      <c r="AG126" s="185"/>
      <c r="AH126" s="186"/>
      <c r="AI126" s="186"/>
      <c r="AJ126" s="187"/>
      <c r="AK126" s="185"/>
      <c r="AL126" s="186"/>
      <c r="AM126" s="186"/>
      <c r="AN126" s="187"/>
      <c r="AO126" s="185"/>
      <c r="AP126" s="186"/>
      <c r="AQ126" s="186"/>
      <c r="AR126" s="187"/>
      <c r="AS126" s="185"/>
      <c r="AT126" s="186"/>
      <c r="AU126" s="186"/>
      <c r="AV126" s="187"/>
      <c r="AW126" s="185"/>
      <c r="AX126" s="186"/>
      <c r="AY126" s="186"/>
      <c r="AZ126" s="187"/>
      <c r="BA126" s="185"/>
      <c r="BB126" s="186"/>
      <c r="BC126" s="186"/>
      <c r="BD126" s="187"/>
      <c r="BE126" s="185"/>
      <c r="BF126" s="186"/>
      <c r="BG126" s="186"/>
      <c r="BH126" s="187"/>
      <c r="BI126" s="13"/>
      <c r="BJ126" s="17"/>
    </row>
    <row r="127" spans="1:62" ht="6" customHeight="1">
      <c r="A127" s="16"/>
      <c r="B127" s="13"/>
      <c r="C127" s="185"/>
      <c r="D127" s="186"/>
      <c r="E127" s="186"/>
      <c r="F127" s="187"/>
      <c r="G127" s="185"/>
      <c r="H127" s="186"/>
      <c r="I127" s="186"/>
      <c r="J127" s="187"/>
      <c r="K127" s="185"/>
      <c r="L127" s="186"/>
      <c r="M127" s="186"/>
      <c r="N127" s="187"/>
      <c r="O127" s="185"/>
      <c r="P127" s="186"/>
      <c r="Q127" s="186"/>
      <c r="R127" s="187"/>
      <c r="S127" s="185"/>
      <c r="T127" s="186"/>
      <c r="U127" s="186"/>
      <c r="V127" s="187"/>
      <c r="W127" s="185"/>
      <c r="X127" s="186"/>
      <c r="Y127" s="186"/>
      <c r="Z127" s="187"/>
      <c r="AA127" s="185"/>
      <c r="AB127" s="186"/>
      <c r="AC127" s="186"/>
      <c r="AD127" s="187"/>
      <c r="AE127" s="13"/>
      <c r="AF127" s="13"/>
      <c r="AG127" s="185"/>
      <c r="AH127" s="186"/>
      <c r="AI127" s="186"/>
      <c r="AJ127" s="187"/>
      <c r="AK127" s="185"/>
      <c r="AL127" s="186"/>
      <c r="AM127" s="186"/>
      <c r="AN127" s="187"/>
      <c r="AO127" s="185"/>
      <c r="AP127" s="186"/>
      <c r="AQ127" s="186"/>
      <c r="AR127" s="187"/>
      <c r="AS127" s="185"/>
      <c r="AT127" s="186"/>
      <c r="AU127" s="186"/>
      <c r="AV127" s="187"/>
      <c r="AW127" s="185"/>
      <c r="AX127" s="186"/>
      <c r="AY127" s="186"/>
      <c r="AZ127" s="187"/>
      <c r="BA127" s="185"/>
      <c r="BB127" s="186"/>
      <c r="BC127" s="186"/>
      <c r="BD127" s="187"/>
      <c r="BE127" s="185"/>
      <c r="BF127" s="186"/>
      <c r="BG127" s="186"/>
      <c r="BH127" s="187"/>
      <c r="BI127" s="13"/>
      <c r="BJ127" s="17"/>
    </row>
    <row r="128" spans="1:62" ht="6" customHeight="1">
      <c r="A128" s="16"/>
      <c r="B128" s="13"/>
      <c r="C128" s="185"/>
      <c r="D128" s="186"/>
      <c r="E128" s="186"/>
      <c r="F128" s="187"/>
      <c r="G128" s="223" t="str">
        <f>IF(DAY(G87)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128" s="224"/>
      <c r="I128" s="224"/>
      <c r="J128" s="225"/>
      <c r="K128" s="223" t="str">
        <f>IF(DAY(K87)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 xml:space="preserve"> </v>
      </c>
      <c r="L128" s="224"/>
      <c r="M128" s="224"/>
      <c r="N128" s="225"/>
      <c r="O128" s="223" t="str">
        <f>IF(DAY(O87)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P128" s="224"/>
      <c r="Q128" s="224"/>
      <c r="R128" s="225"/>
      <c r="S128" s="223" t="str">
        <f>IF(DAY(S87)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T128" s="224"/>
      <c r="U128" s="224"/>
      <c r="V128" s="225"/>
      <c r="W128" s="223" t="str">
        <f>IF(DAY(W87)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X128" s="224"/>
      <c r="Y128" s="224"/>
      <c r="Z128" s="225"/>
      <c r="AA128" s="223"/>
      <c r="AB128" s="224"/>
      <c r="AC128" s="224"/>
      <c r="AD128" s="225"/>
      <c r="AE128" s="13"/>
      <c r="AF128" s="13"/>
      <c r="AG128" s="185"/>
      <c r="AH128" s="186"/>
      <c r="AI128" s="186"/>
      <c r="AJ128" s="187"/>
      <c r="AK128" s="223" t="str">
        <f>IF(DAY(AK87)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128" s="224"/>
      <c r="AM128" s="224"/>
      <c r="AN128" s="225"/>
      <c r="AO128" s="223" t="str">
        <f>IF(DAY(AO87)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古紙/粗大</v>
      </c>
      <c r="AP128" s="224"/>
      <c r="AQ128" s="224"/>
      <c r="AR128" s="225"/>
      <c r="AS128" s="223" t="str">
        <f>IF(DAY(AS87)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128" s="224"/>
      <c r="AU128" s="224"/>
      <c r="AV128" s="225"/>
      <c r="AW128" s="223" t="str">
        <f>IF(DAY(AW87)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128" s="224"/>
      <c r="AY128" s="224"/>
      <c r="AZ128" s="225"/>
      <c r="BA128" s="223" t="str">
        <f>IF(DAY(BA87)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128" s="224"/>
      <c r="BC128" s="224"/>
      <c r="BD128" s="225"/>
      <c r="BE128" s="223"/>
      <c r="BF128" s="224"/>
      <c r="BG128" s="224"/>
      <c r="BH128" s="225"/>
      <c r="BI128" s="13"/>
      <c r="BJ128" s="17"/>
    </row>
    <row r="129" spans="1:62" ht="6" customHeight="1">
      <c r="A129" s="16"/>
      <c r="B129" s="13"/>
      <c r="C129" s="185"/>
      <c r="D129" s="186"/>
      <c r="E129" s="186"/>
      <c r="F129" s="187"/>
      <c r="G129" s="223"/>
      <c r="H129" s="224"/>
      <c r="I129" s="224"/>
      <c r="J129" s="225"/>
      <c r="K129" s="223"/>
      <c r="L129" s="224"/>
      <c r="M129" s="224"/>
      <c r="N129" s="225"/>
      <c r="O129" s="223"/>
      <c r="P129" s="224"/>
      <c r="Q129" s="224"/>
      <c r="R129" s="225"/>
      <c r="S129" s="223"/>
      <c r="T129" s="224"/>
      <c r="U129" s="224"/>
      <c r="V129" s="225"/>
      <c r="W129" s="223"/>
      <c r="X129" s="224"/>
      <c r="Y129" s="224"/>
      <c r="Z129" s="225"/>
      <c r="AA129" s="223"/>
      <c r="AB129" s="224"/>
      <c r="AC129" s="224"/>
      <c r="AD129" s="225"/>
      <c r="AE129" s="13"/>
      <c r="AF129" s="13"/>
      <c r="AG129" s="185"/>
      <c r="AH129" s="186"/>
      <c r="AI129" s="186"/>
      <c r="AJ129" s="187"/>
      <c r="AK129" s="223"/>
      <c r="AL129" s="224"/>
      <c r="AM129" s="224"/>
      <c r="AN129" s="225"/>
      <c r="AO129" s="223"/>
      <c r="AP129" s="224"/>
      <c r="AQ129" s="224"/>
      <c r="AR129" s="225"/>
      <c r="AS129" s="223"/>
      <c r="AT129" s="224"/>
      <c r="AU129" s="224"/>
      <c r="AV129" s="225"/>
      <c r="AW129" s="223"/>
      <c r="AX129" s="224"/>
      <c r="AY129" s="224"/>
      <c r="AZ129" s="225"/>
      <c r="BA129" s="223"/>
      <c r="BB129" s="224"/>
      <c r="BC129" s="224"/>
      <c r="BD129" s="225"/>
      <c r="BE129" s="223"/>
      <c r="BF129" s="224"/>
      <c r="BG129" s="224"/>
      <c r="BH129" s="225"/>
      <c r="BI129" s="13"/>
      <c r="BJ129" s="17"/>
    </row>
    <row r="130" spans="1:62" ht="6" customHeight="1">
      <c r="A130" s="16"/>
      <c r="B130" s="13"/>
      <c r="C130" s="185"/>
      <c r="D130" s="186"/>
      <c r="E130" s="186"/>
      <c r="F130" s="187"/>
      <c r="G130" s="223"/>
      <c r="H130" s="224"/>
      <c r="I130" s="224"/>
      <c r="J130" s="225"/>
      <c r="K130" s="223"/>
      <c r="L130" s="224"/>
      <c r="M130" s="224"/>
      <c r="N130" s="225"/>
      <c r="O130" s="223"/>
      <c r="P130" s="224"/>
      <c r="Q130" s="224"/>
      <c r="R130" s="225"/>
      <c r="S130" s="223"/>
      <c r="T130" s="224"/>
      <c r="U130" s="224"/>
      <c r="V130" s="225"/>
      <c r="W130" s="223"/>
      <c r="X130" s="224"/>
      <c r="Y130" s="224"/>
      <c r="Z130" s="225"/>
      <c r="AA130" s="223"/>
      <c r="AB130" s="224"/>
      <c r="AC130" s="224"/>
      <c r="AD130" s="225"/>
      <c r="AE130" s="13"/>
      <c r="AF130" s="13"/>
      <c r="AG130" s="185"/>
      <c r="AH130" s="186"/>
      <c r="AI130" s="186"/>
      <c r="AJ130" s="187"/>
      <c r="AK130" s="223"/>
      <c r="AL130" s="224"/>
      <c r="AM130" s="224"/>
      <c r="AN130" s="225"/>
      <c r="AO130" s="223"/>
      <c r="AP130" s="224"/>
      <c r="AQ130" s="224"/>
      <c r="AR130" s="225"/>
      <c r="AS130" s="223"/>
      <c r="AT130" s="224"/>
      <c r="AU130" s="224"/>
      <c r="AV130" s="225"/>
      <c r="AW130" s="223"/>
      <c r="AX130" s="224"/>
      <c r="AY130" s="224"/>
      <c r="AZ130" s="225"/>
      <c r="BA130" s="223"/>
      <c r="BB130" s="224"/>
      <c r="BC130" s="224"/>
      <c r="BD130" s="225"/>
      <c r="BE130" s="223"/>
      <c r="BF130" s="224"/>
      <c r="BG130" s="224"/>
      <c r="BH130" s="225"/>
      <c r="BI130" s="13"/>
      <c r="BJ130" s="17"/>
    </row>
    <row r="131" spans="1:62" ht="6" customHeight="1">
      <c r="A131" s="16"/>
      <c r="B131" s="13"/>
      <c r="C131" s="188"/>
      <c r="D131" s="189"/>
      <c r="E131" s="189"/>
      <c r="F131" s="190"/>
      <c r="G131" s="226"/>
      <c r="H131" s="227"/>
      <c r="I131" s="227"/>
      <c r="J131" s="228"/>
      <c r="K131" s="226"/>
      <c r="L131" s="227"/>
      <c r="M131" s="227"/>
      <c r="N131" s="228"/>
      <c r="O131" s="226"/>
      <c r="P131" s="227"/>
      <c r="Q131" s="227"/>
      <c r="R131" s="228"/>
      <c r="S131" s="226"/>
      <c r="T131" s="227"/>
      <c r="U131" s="227"/>
      <c r="V131" s="228"/>
      <c r="W131" s="226"/>
      <c r="X131" s="227"/>
      <c r="Y131" s="227"/>
      <c r="Z131" s="228"/>
      <c r="AA131" s="226"/>
      <c r="AB131" s="227"/>
      <c r="AC131" s="227"/>
      <c r="AD131" s="228"/>
      <c r="AE131" s="13"/>
      <c r="AF131" s="13"/>
      <c r="AG131" s="188"/>
      <c r="AH131" s="189"/>
      <c r="AI131" s="189"/>
      <c r="AJ131" s="190"/>
      <c r="AK131" s="226"/>
      <c r="AL131" s="227"/>
      <c r="AM131" s="227"/>
      <c r="AN131" s="228"/>
      <c r="AO131" s="226"/>
      <c r="AP131" s="227"/>
      <c r="AQ131" s="227"/>
      <c r="AR131" s="228"/>
      <c r="AS131" s="226"/>
      <c r="AT131" s="227"/>
      <c r="AU131" s="227"/>
      <c r="AV131" s="228"/>
      <c r="AW131" s="226"/>
      <c r="AX131" s="227"/>
      <c r="AY131" s="227"/>
      <c r="AZ131" s="228"/>
      <c r="BA131" s="226"/>
      <c r="BB131" s="227"/>
      <c r="BC131" s="227"/>
      <c r="BD131" s="228"/>
      <c r="BE131" s="226"/>
      <c r="BF131" s="227"/>
      <c r="BG131" s="227"/>
      <c r="BH131" s="228"/>
      <c r="BI131" s="13"/>
      <c r="BJ131" s="17"/>
    </row>
    <row r="132" spans="1:62" ht="6" customHeight="1">
      <c r="A132" s="16"/>
      <c r="B132" s="13"/>
      <c r="C132" s="177">
        <f>AA123+1</f>
        <v>46208</v>
      </c>
      <c r="D132" s="178"/>
      <c r="E132" s="191" t="str">
        <f>IFERROR(IF(VLOOKUP(C132,休日一覧表, 1, FALSE)&lt;&gt; "",$BJ$1, ""), "")</f>
        <v/>
      </c>
      <c r="F132" s="192"/>
      <c r="G132" s="181">
        <f>C132+1</f>
        <v>46209</v>
      </c>
      <c r="H132" s="182"/>
      <c r="I132" s="168" t="str">
        <f>IFERROR(IF(VLOOKUP(G132,休日一覧表, 1, FALSE)&lt;&gt; "",$BJ$1, ""), "")</f>
        <v/>
      </c>
      <c r="J132" s="168"/>
      <c r="K132" s="146" t="s">
        <v>531</v>
      </c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8"/>
      <c r="AE132" s="13"/>
      <c r="AF132" s="13"/>
      <c r="AG132" s="177">
        <f>BE123+1</f>
        <v>46236</v>
      </c>
      <c r="AH132" s="178"/>
      <c r="AI132" s="191" t="str">
        <f>IFERROR(IF(VLOOKUP(AG132,休日一覧表, 1, FALSE)&lt;&gt; "",$BJ$1, ""), "")</f>
        <v/>
      </c>
      <c r="AJ132" s="192"/>
      <c r="AK132" s="181">
        <f>AG132+1</f>
        <v>46237</v>
      </c>
      <c r="AL132" s="182"/>
      <c r="AM132" s="168" t="str">
        <f>IFERROR(IF(VLOOKUP(AK132,休日一覧表, 1, FALSE)&lt;&gt; "",$BJ$1, ""), "")</f>
        <v/>
      </c>
      <c r="AN132" s="168"/>
      <c r="AO132" s="146" t="s">
        <v>532</v>
      </c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8"/>
      <c r="BI132" s="13"/>
      <c r="BJ132" s="17"/>
    </row>
    <row r="133" spans="1:62" ht="6" customHeight="1">
      <c r="A133" s="16"/>
      <c r="B133" s="13"/>
      <c r="C133" s="179"/>
      <c r="D133" s="180"/>
      <c r="E133" s="168"/>
      <c r="F133" s="193"/>
      <c r="G133" s="183"/>
      <c r="H133" s="184"/>
      <c r="I133" s="168"/>
      <c r="J133" s="168"/>
      <c r="K133" s="149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1"/>
      <c r="AE133" s="13"/>
      <c r="AF133" s="13"/>
      <c r="AG133" s="179"/>
      <c r="AH133" s="180"/>
      <c r="AI133" s="168"/>
      <c r="AJ133" s="193"/>
      <c r="AK133" s="183"/>
      <c r="AL133" s="184"/>
      <c r="AM133" s="168"/>
      <c r="AN133" s="168"/>
      <c r="AO133" s="149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1"/>
      <c r="BI133" s="13"/>
      <c r="BJ133" s="17"/>
    </row>
    <row r="134" spans="1:62" ht="6" customHeight="1">
      <c r="A134" s="16"/>
      <c r="B134" s="13"/>
      <c r="C134" s="179"/>
      <c r="D134" s="180"/>
      <c r="E134" s="168"/>
      <c r="F134" s="193"/>
      <c r="G134" s="183"/>
      <c r="H134" s="184"/>
      <c r="I134" s="168"/>
      <c r="J134" s="168"/>
      <c r="K134" s="149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1"/>
      <c r="AE134" s="13"/>
      <c r="AF134" s="13"/>
      <c r="AG134" s="179"/>
      <c r="AH134" s="180"/>
      <c r="AI134" s="168"/>
      <c r="AJ134" s="193"/>
      <c r="AK134" s="183"/>
      <c r="AL134" s="184"/>
      <c r="AM134" s="168"/>
      <c r="AN134" s="168"/>
      <c r="AO134" s="149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1"/>
      <c r="BI134" s="13"/>
      <c r="BJ134" s="17"/>
    </row>
    <row r="135" spans="1:62" ht="6" customHeight="1">
      <c r="A135" s="16"/>
      <c r="B135" s="13"/>
      <c r="C135" s="185"/>
      <c r="D135" s="186"/>
      <c r="E135" s="186"/>
      <c r="F135" s="187"/>
      <c r="G135" s="185"/>
      <c r="H135" s="186"/>
      <c r="I135" s="186"/>
      <c r="J135" s="187"/>
      <c r="K135" s="149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1"/>
      <c r="AE135" s="13"/>
      <c r="AF135" s="13"/>
      <c r="AG135" s="185"/>
      <c r="AH135" s="186"/>
      <c r="AI135" s="186"/>
      <c r="AJ135" s="187"/>
      <c r="AK135" s="185"/>
      <c r="AL135" s="186"/>
      <c r="AM135" s="186"/>
      <c r="AN135" s="187"/>
      <c r="AO135" s="149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1"/>
      <c r="BI135" s="13"/>
      <c r="BJ135" s="17"/>
    </row>
    <row r="136" spans="1:62" ht="6" customHeight="1">
      <c r="A136" s="16"/>
      <c r="B136" s="13"/>
      <c r="C136" s="185"/>
      <c r="D136" s="186"/>
      <c r="E136" s="186"/>
      <c r="F136" s="187"/>
      <c r="G136" s="185"/>
      <c r="H136" s="186"/>
      <c r="I136" s="186"/>
      <c r="J136" s="187"/>
      <c r="K136" s="149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1"/>
      <c r="AE136" s="13"/>
      <c r="AF136" s="13"/>
      <c r="AG136" s="185"/>
      <c r="AH136" s="186"/>
      <c r="AI136" s="186"/>
      <c r="AJ136" s="187"/>
      <c r="AK136" s="185"/>
      <c r="AL136" s="186"/>
      <c r="AM136" s="186"/>
      <c r="AN136" s="187"/>
      <c r="AO136" s="149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1"/>
      <c r="BI136" s="13"/>
      <c r="BJ136" s="17"/>
    </row>
    <row r="137" spans="1:62" ht="6" customHeight="1">
      <c r="A137" s="16"/>
      <c r="B137" s="13"/>
      <c r="C137" s="185"/>
      <c r="D137" s="186"/>
      <c r="E137" s="186"/>
      <c r="F137" s="187"/>
      <c r="G137" s="223" t="str">
        <f>IF(DAY(G87)&lt;=7," ",IF(VLOOKUP($AA$10,収集日程,2,FALSE)="月曜日",$BE$3,IF(VLOOKUP($AA$10,収集日程,3,FALSE)="月曜日",$BE$3," ")))</f>
        <v xml:space="preserve"> </v>
      </c>
      <c r="H137" s="224"/>
      <c r="I137" s="224"/>
      <c r="J137" s="225"/>
      <c r="K137" s="149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1"/>
      <c r="AE137" s="13"/>
      <c r="AF137" s="13"/>
      <c r="AG137" s="185"/>
      <c r="AH137" s="186"/>
      <c r="AI137" s="186"/>
      <c r="AJ137" s="187"/>
      <c r="AK137" s="223" t="str">
        <f>IF(DAY(AK87)&lt;=7," ",IF(VLOOKUP($AA$10,収集日程,2,FALSE)="月曜日",$BE$3,IF(VLOOKUP($AA$10,収集日程,3,FALSE)="月曜日",$BE$3," ")))</f>
        <v>可燃</v>
      </c>
      <c r="AL137" s="224"/>
      <c r="AM137" s="224"/>
      <c r="AN137" s="225"/>
      <c r="AO137" s="149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1"/>
      <c r="BI137" s="13"/>
      <c r="BJ137" s="17"/>
    </row>
    <row r="138" spans="1:62" ht="6" customHeight="1">
      <c r="A138" s="16"/>
      <c r="B138" s="13"/>
      <c r="C138" s="185"/>
      <c r="D138" s="186"/>
      <c r="E138" s="186"/>
      <c r="F138" s="187"/>
      <c r="G138" s="223"/>
      <c r="H138" s="224"/>
      <c r="I138" s="224"/>
      <c r="J138" s="225"/>
      <c r="K138" s="149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1"/>
      <c r="AE138" s="13"/>
      <c r="AF138" s="13"/>
      <c r="AG138" s="185"/>
      <c r="AH138" s="186"/>
      <c r="AI138" s="186"/>
      <c r="AJ138" s="187"/>
      <c r="AK138" s="223"/>
      <c r="AL138" s="224"/>
      <c r="AM138" s="224"/>
      <c r="AN138" s="225"/>
      <c r="AO138" s="149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1"/>
      <c r="BI138" s="13"/>
      <c r="BJ138" s="17"/>
    </row>
    <row r="139" spans="1:62" ht="6" customHeight="1">
      <c r="A139" s="16"/>
      <c r="B139" s="13"/>
      <c r="C139" s="185"/>
      <c r="D139" s="186"/>
      <c r="E139" s="186"/>
      <c r="F139" s="187"/>
      <c r="G139" s="223"/>
      <c r="H139" s="224"/>
      <c r="I139" s="224"/>
      <c r="J139" s="225"/>
      <c r="K139" s="149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1"/>
      <c r="AE139" s="13"/>
      <c r="AF139" s="13"/>
      <c r="AG139" s="185"/>
      <c r="AH139" s="186"/>
      <c r="AI139" s="186"/>
      <c r="AJ139" s="187"/>
      <c r="AK139" s="223"/>
      <c r="AL139" s="224"/>
      <c r="AM139" s="224"/>
      <c r="AN139" s="225"/>
      <c r="AO139" s="149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1"/>
      <c r="BI139" s="13"/>
      <c r="BJ139" s="17"/>
    </row>
    <row r="140" spans="1:62" ht="6" customHeight="1">
      <c r="A140" s="16"/>
      <c r="B140" s="13"/>
      <c r="C140" s="188"/>
      <c r="D140" s="189"/>
      <c r="E140" s="189"/>
      <c r="F140" s="190"/>
      <c r="G140" s="226"/>
      <c r="H140" s="227"/>
      <c r="I140" s="227"/>
      <c r="J140" s="228"/>
      <c r="K140" s="152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4"/>
      <c r="AE140" s="13"/>
      <c r="AF140" s="13"/>
      <c r="AG140" s="188"/>
      <c r="AH140" s="189"/>
      <c r="AI140" s="189"/>
      <c r="AJ140" s="190"/>
      <c r="AK140" s="226"/>
      <c r="AL140" s="227"/>
      <c r="AM140" s="227"/>
      <c r="AN140" s="228"/>
      <c r="AO140" s="152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4"/>
      <c r="BI140" s="13"/>
      <c r="BJ140" s="17"/>
    </row>
    <row r="141" spans="1:62" ht="6" customHeight="1">
      <c r="A141" s="16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205" t="s">
        <v>54</v>
      </c>
      <c r="AF141" s="206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7"/>
    </row>
    <row r="142" spans="1:62" ht="6" customHeight="1">
      <c r="A142" s="16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207"/>
      <c r="AF142" s="207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7"/>
    </row>
    <row r="143" spans="1:62" ht="11.25" customHeight="1">
      <c r="A143" s="42"/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08">
        <v>8</v>
      </c>
      <c r="P143" s="208"/>
      <c r="Q143" s="211" t="s">
        <v>6</v>
      </c>
      <c r="R143" s="211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3"/>
      <c r="AF143" s="43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208">
        <v>9</v>
      </c>
      <c r="AT143" s="208"/>
      <c r="AU143" s="211" t="s">
        <v>6</v>
      </c>
      <c r="AV143" s="211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3"/>
      <c r="BJ143" s="45"/>
    </row>
    <row r="144" spans="1:62" ht="11.25" customHeight="1">
      <c r="A144" s="16"/>
      <c r="B144" s="13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9"/>
      <c r="P144" s="209"/>
      <c r="Q144" s="212"/>
      <c r="R144" s="212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3"/>
      <c r="AF144" s="13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209"/>
      <c r="AT144" s="209"/>
      <c r="AU144" s="212"/>
      <c r="AV144" s="212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3"/>
      <c r="BJ144" s="17"/>
    </row>
    <row r="145" spans="1:62" ht="6" customHeight="1">
      <c r="A145" s="16"/>
      <c r="B145" s="13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10"/>
      <c r="P145" s="210"/>
      <c r="Q145" s="213"/>
      <c r="R145" s="213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3"/>
      <c r="AF145" s="13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210"/>
      <c r="AT145" s="210"/>
      <c r="AU145" s="213"/>
      <c r="AV145" s="213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3"/>
      <c r="BJ145" s="17"/>
    </row>
    <row r="146" spans="1:62" ht="6" customHeight="1">
      <c r="A146" s="16"/>
      <c r="B146" s="13"/>
      <c r="C146" s="251" t="s">
        <v>7</v>
      </c>
      <c r="D146" s="252"/>
      <c r="E146" s="252"/>
      <c r="F146" s="253"/>
      <c r="G146" s="214" t="s">
        <v>0</v>
      </c>
      <c r="H146" s="215"/>
      <c r="I146" s="215"/>
      <c r="J146" s="216"/>
      <c r="K146" s="214" t="s">
        <v>1</v>
      </c>
      <c r="L146" s="215"/>
      <c r="M146" s="215"/>
      <c r="N146" s="216"/>
      <c r="O146" s="214" t="s">
        <v>2</v>
      </c>
      <c r="P146" s="215"/>
      <c r="Q146" s="215"/>
      <c r="R146" s="216"/>
      <c r="S146" s="214" t="s">
        <v>3</v>
      </c>
      <c r="T146" s="215"/>
      <c r="U146" s="215"/>
      <c r="V146" s="216"/>
      <c r="W146" s="214" t="s">
        <v>4</v>
      </c>
      <c r="X146" s="215"/>
      <c r="Y146" s="215"/>
      <c r="Z146" s="216"/>
      <c r="AA146" s="242" t="s">
        <v>5</v>
      </c>
      <c r="AB146" s="243"/>
      <c r="AC146" s="243"/>
      <c r="AD146" s="244"/>
      <c r="AE146" s="13"/>
      <c r="AF146" s="13"/>
      <c r="AG146" s="251" t="s">
        <v>7</v>
      </c>
      <c r="AH146" s="252"/>
      <c r="AI146" s="252"/>
      <c r="AJ146" s="253"/>
      <c r="AK146" s="214" t="s">
        <v>0</v>
      </c>
      <c r="AL146" s="215"/>
      <c r="AM146" s="215"/>
      <c r="AN146" s="216"/>
      <c r="AO146" s="214" t="s">
        <v>1</v>
      </c>
      <c r="AP146" s="215"/>
      <c r="AQ146" s="215"/>
      <c r="AR146" s="216"/>
      <c r="AS146" s="214" t="s">
        <v>2</v>
      </c>
      <c r="AT146" s="215"/>
      <c r="AU146" s="215"/>
      <c r="AV146" s="216"/>
      <c r="AW146" s="214" t="s">
        <v>3</v>
      </c>
      <c r="AX146" s="215"/>
      <c r="AY146" s="215"/>
      <c r="AZ146" s="216"/>
      <c r="BA146" s="214" t="s">
        <v>4</v>
      </c>
      <c r="BB146" s="215"/>
      <c r="BC146" s="215"/>
      <c r="BD146" s="216"/>
      <c r="BE146" s="242" t="s">
        <v>5</v>
      </c>
      <c r="BF146" s="243"/>
      <c r="BG146" s="243"/>
      <c r="BH146" s="244"/>
      <c r="BI146" s="13"/>
      <c r="BJ146" s="17"/>
    </row>
    <row r="147" spans="1:62" ht="6" customHeight="1">
      <c r="A147" s="16"/>
      <c r="B147" s="13"/>
      <c r="C147" s="254"/>
      <c r="D147" s="255"/>
      <c r="E147" s="255"/>
      <c r="F147" s="256"/>
      <c r="G147" s="217"/>
      <c r="H147" s="218"/>
      <c r="I147" s="218"/>
      <c r="J147" s="219"/>
      <c r="K147" s="217"/>
      <c r="L147" s="218"/>
      <c r="M147" s="218"/>
      <c r="N147" s="219"/>
      <c r="O147" s="217"/>
      <c r="P147" s="218"/>
      <c r="Q147" s="218"/>
      <c r="R147" s="219"/>
      <c r="S147" s="217"/>
      <c r="T147" s="218"/>
      <c r="U147" s="218"/>
      <c r="V147" s="219"/>
      <c r="W147" s="217"/>
      <c r="X147" s="218"/>
      <c r="Y147" s="218"/>
      <c r="Z147" s="219"/>
      <c r="AA147" s="245"/>
      <c r="AB147" s="246"/>
      <c r="AC147" s="246"/>
      <c r="AD147" s="247"/>
      <c r="AE147" s="13"/>
      <c r="AF147" s="13"/>
      <c r="AG147" s="254"/>
      <c r="AH147" s="255"/>
      <c r="AI147" s="255"/>
      <c r="AJ147" s="256"/>
      <c r="AK147" s="217"/>
      <c r="AL147" s="218"/>
      <c r="AM147" s="218"/>
      <c r="AN147" s="219"/>
      <c r="AO147" s="217"/>
      <c r="AP147" s="218"/>
      <c r="AQ147" s="218"/>
      <c r="AR147" s="219"/>
      <c r="AS147" s="217"/>
      <c r="AT147" s="218"/>
      <c r="AU147" s="218"/>
      <c r="AV147" s="219"/>
      <c r="AW147" s="217"/>
      <c r="AX147" s="218"/>
      <c r="AY147" s="218"/>
      <c r="AZ147" s="219"/>
      <c r="BA147" s="217"/>
      <c r="BB147" s="218"/>
      <c r="BC147" s="218"/>
      <c r="BD147" s="219"/>
      <c r="BE147" s="245"/>
      <c r="BF147" s="246"/>
      <c r="BG147" s="246"/>
      <c r="BH147" s="247"/>
      <c r="BI147" s="13"/>
      <c r="BJ147" s="17"/>
    </row>
    <row r="148" spans="1:62" ht="6" customHeight="1">
      <c r="A148" s="16"/>
      <c r="B148" s="13"/>
      <c r="C148" s="257"/>
      <c r="D148" s="258"/>
      <c r="E148" s="258"/>
      <c r="F148" s="259"/>
      <c r="G148" s="220"/>
      <c r="H148" s="221"/>
      <c r="I148" s="221"/>
      <c r="J148" s="222"/>
      <c r="K148" s="220"/>
      <c r="L148" s="221"/>
      <c r="M148" s="221"/>
      <c r="N148" s="222"/>
      <c r="O148" s="220"/>
      <c r="P148" s="221"/>
      <c r="Q148" s="221"/>
      <c r="R148" s="222"/>
      <c r="S148" s="220"/>
      <c r="T148" s="221"/>
      <c r="U148" s="221"/>
      <c r="V148" s="222"/>
      <c r="W148" s="220"/>
      <c r="X148" s="221"/>
      <c r="Y148" s="221"/>
      <c r="Z148" s="222"/>
      <c r="AA148" s="248"/>
      <c r="AB148" s="249"/>
      <c r="AC148" s="249"/>
      <c r="AD148" s="250"/>
      <c r="AE148" s="13"/>
      <c r="AF148" s="13"/>
      <c r="AG148" s="257"/>
      <c r="AH148" s="258"/>
      <c r="AI148" s="258"/>
      <c r="AJ148" s="259"/>
      <c r="AK148" s="220"/>
      <c r="AL148" s="221"/>
      <c r="AM148" s="221"/>
      <c r="AN148" s="222"/>
      <c r="AO148" s="220"/>
      <c r="AP148" s="221"/>
      <c r="AQ148" s="221"/>
      <c r="AR148" s="222"/>
      <c r="AS148" s="220"/>
      <c r="AT148" s="221"/>
      <c r="AU148" s="221"/>
      <c r="AV148" s="222"/>
      <c r="AW148" s="220"/>
      <c r="AX148" s="221"/>
      <c r="AY148" s="221"/>
      <c r="AZ148" s="222"/>
      <c r="BA148" s="220"/>
      <c r="BB148" s="221"/>
      <c r="BC148" s="221"/>
      <c r="BD148" s="222"/>
      <c r="BE148" s="248"/>
      <c r="BF148" s="249"/>
      <c r="BG148" s="249"/>
      <c r="BH148" s="250"/>
      <c r="BI148" s="13"/>
      <c r="BJ148" s="17"/>
    </row>
    <row r="149" spans="1:62" ht="6" customHeight="1">
      <c r="A149" s="16"/>
      <c r="B149" s="13"/>
      <c r="C149" s="177">
        <f>DATE($K$3,O143,1)-WEEKDAY(DATE($K$3,O143,1))+1</f>
        <v>46229</v>
      </c>
      <c r="D149" s="178"/>
      <c r="E149" s="168" t="str">
        <f>IFERROR(IF(VLOOKUP(C149,休日一覧表, 1, FALSE)&lt;&gt; "",$BJ$1, ""), "")</f>
        <v/>
      </c>
      <c r="F149" s="168"/>
      <c r="G149" s="181">
        <f>C149+1</f>
        <v>46230</v>
      </c>
      <c r="H149" s="182"/>
      <c r="I149" s="168" t="str">
        <f>IFERROR(IF(VLOOKUP(G149,休日一覧表, 1, FALSE)&lt;&gt; "",$BJ$1, ""), "")</f>
        <v/>
      </c>
      <c r="J149" s="168"/>
      <c r="K149" s="169">
        <f>G149+1</f>
        <v>46231</v>
      </c>
      <c r="L149" s="170"/>
      <c r="M149" s="168" t="str">
        <f>IFERROR(IF(VLOOKUP(K149,休日一覧表, 1, FALSE)&lt;&gt; "",$BJ$1, ""), "")</f>
        <v/>
      </c>
      <c r="N149" s="168"/>
      <c r="O149" s="169">
        <f>K149+1</f>
        <v>46232</v>
      </c>
      <c r="P149" s="170"/>
      <c r="Q149" s="168" t="str">
        <f>IFERROR(IF(VLOOKUP(O149,休日一覧表, 1, FALSE)&lt;&gt; "",$BJ$1, ""), "")</f>
        <v/>
      </c>
      <c r="R149" s="168"/>
      <c r="S149" s="169">
        <f>O149+1</f>
        <v>46233</v>
      </c>
      <c r="T149" s="170"/>
      <c r="U149" s="168" t="str">
        <f>IFERROR(IF(VLOOKUP(S149,休日一覧表, 1, FALSE)&lt;&gt; "",$BJ$1, ""), "")</f>
        <v/>
      </c>
      <c r="V149" s="168"/>
      <c r="W149" s="169">
        <f>S149+1</f>
        <v>46234</v>
      </c>
      <c r="X149" s="170"/>
      <c r="Y149" s="168" t="str">
        <f>IFERROR(IF(VLOOKUP(W149,休日一覧表, 1, FALSE)&lt;&gt; "",$BJ$1, ""), "")</f>
        <v/>
      </c>
      <c r="Z149" s="168"/>
      <c r="AA149" s="173">
        <f>W149+1</f>
        <v>46235</v>
      </c>
      <c r="AB149" s="174"/>
      <c r="AC149" s="164" t="str">
        <f>IFERROR(IF(VLOOKUP(AA149,休日一覧表, 1, FALSE)&lt;&gt; "",$BJ$1, ""), "")</f>
        <v/>
      </c>
      <c r="AD149" s="165"/>
      <c r="AE149" s="13"/>
      <c r="AF149" s="13"/>
      <c r="AG149" s="177">
        <f>DATE($K$3,AS143,1)-WEEKDAY(DATE($K$3,AS143,1))+1</f>
        <v>46264</v>
      </c>
      <c r="AH149" s="178"/>
      <c r="AI149" s="168" t="str">
        <f>IFERROR(IF(VLOOKUP(AG149,休日一覧表, 1, FALSE)&lt;&gt; "",$BJ$1, ""), "")</f>
        <v/>
      </c>
      <c r="AJ149" s="168"/>
      <c r="AK149" s="181">
        <f>AG149+1</f>
        <v>46265</v>
      </c>
      <c r="AL149" s="182"/>
      <c r="AM149" s="168" t="str">
        <f>IFERROR(IF(VLOOKUP(AK149,休日一覧表, 1, FALSE)&lt;&gt; "",$BJ$1, ""), "")</f>
        <v/>
      </c>
      <c r="AN149" s="168"/>
      <c r="AO149" s="169">
        <f>AK149+1</f>
        <v>46266</v>
      </c>
      <c r="AP149" s="170"/>
      <c r="AQ149" s="168" t="str">
        <f>IFERROR(IF(VLOOKUP(AO149,休日一覧表, 1, FALSE)&lt;&gt; "",$BJ$1, ""), "")</f>
        <v/>
      </c>
      <c r="AR149" s="168"/>
      <c r="AS149" s="169">
        <f>AO149+1</f>
        <v>46267</v>
      </c>
      <c r="AT149" s="170"/>
      <c r="AU149" s="168" t="str">
        <f>IFERROR(IF(VLOOKUP(AS149,休日一覧表, 1, FALSE)&lt;&gt; "",$BJ$1, ""), "")</f>
        <v/>
      </c>
      <c r="AV149" s="168"/>
      <c r="AW149" s="169">
        <f>AS149+1</f>
        <v>46268</v>
      </c>
      <c r="AX149" s="170"/>
      <c r="AY149" s="168" t="str">
        <f>IFERROR(IF(VLOOKUP(AW149,休日一覧表, 1, FALSE)&lt;&gt; "",$BJ$1, ""), "")</f>
        <v/>
      </c>
      <c r="AZ149" s="168"/>
      <c r="BA149" s="169">
        <f>AW149+1</f>
        <v>46269</v>
      </c>
      <c r="BB149" s="170"/>
      <c r="BC149" s="168" t="str">
        <f>IFERROR(IF(VLOOKUP(BA149,休日一覧表, 1, FALSE)&lt;&gt; "",$BJ$1, ""), "")</f>
        <v/>
      </c>
      <c r="BD149" s="168"/>
      <c r="BE149" s="173">
        <f>BA149+1</f>
        <v>46270</v>
      </c>
      <c r="BF149" s="174"/>
      <c r="BG149" s="164" t="str">
        <f>IFERROR(IF(VLOOKUP(BE149,休日一覧表, 1, FALSE)&lt;&gt; "",$BJ$1, ""), "")</f>
        <v/>
      </c>
      <c r="BH149" s="165"/>
      <c r="BI149" s="13"/>
      <c r="BJ149" s="17"/>
    </row>
    <row r="150" spans="1:62" ht="6" customHeight="1">
      <c r="A150" s="16"/>
      <c r="B150" s="13"/>
      <c r="C150" s="179"/>
      <c r="D150" s="180"/>
      <c r="E150" s="168"/>
      <c r="F150" s="168"/>
      <c r="G150" s="183"/>
      <c r="H150" s="184"/>
      <c r="I150" s="168"/>
      <c r="J150" s="168"/>
      <c r="K150" s="171"/>
      <c r="L150" s="172"/>
      <c r="M150" s="168"/>
      <c r="N150" s="168"/>
      <c r="O150" s="171"/>
      <c r="P150" s="172"/>
      <c r="Q150" s="168"/>
      <c r="R150" s="168"/>
      <c r="S150" s="171"/>
      <c r="T150" s="172"/>
      <c r="U150" s="168"/>
      <c r="V150" s="168"/>
      <c r="W150" s="171"/>
      <c r="X150" s="172"/>
      <c r="Y150" s="168"/>
      <c r="Z150" s="168"/>
      <c r="AA150" s="175"/>
      <c r="AB150" s="176"/>
      <c r="AC150" s="166"/>
      <c r="AD150" s="167"/>
      <c r="AE150" s="13"/>
      <c r="AF150" s="13"/>
      <c r="AG150" s="179"/>
      <c r="AH150" s="180"/>
      <c r="AI150" s="168"/>
      <c r="AJ150" s="168"/>
      <c r="AK150" s="183"/>
      <c r="AL150" s="184"/>
      <c r="AM150" s="168"/>
      <c r="AN150" s="168"/>
      <c r="AO150" s="171"/>
      <c r="AP150" s="172"/>
      <c r="AQ150" s="168"/>
      <c r="AR150" s="168"/>
      <c r="AS150" s="171"/>
      <c r="AT150" s="172"/>
      <c r="AU150" s="168"/>
      <c r="AV150" s="168"/>
      <c r="AW150" s="171"/>
      <c r="AX150" s="172"/>
      <c r="AY150" s="168"/>
      <c r="AZ150" s="168"/>
      <c r="BA150" s="171"/>
      <c r="BB150" s="172"/>
      <c r="BC150" s="168"/>
      <c r="BD150" s="168"/>
      <c r="BE150" s="175"/>
      <c r="BF150" s="176"/>
      <c r="BG150" s="166"/>
      <c r="BH150" s="167"/>
      <c r="BI150" s="13"/>
      <c r="BJ150" s="17"/>
    </row>
    <row r="151" spans="1:62" ht="6" customHeight="1">
      <c r="A151" s="16"/>
      <c r="B151" s="13"/>
      <c r="C151" s="179"/>
      <c r="D151" s="180"/>
      <c r="E151" s="168"/>
      <c r="F151" s="168"/>
      <c r="G151" s="183"/>
      <c r="H151" s="184"/>
      <c r="I151" s="168"/>
      <c r="J151" s="168"/>
      <c r="K151" s="171"/>
      <c r="L151" s="172"/>
      <c r="M151" s="168"/>
      <c r="N151" s="168"/>
      <c r="O151" s="171"/>
      <c r="P151" s="172"/>
      <c r="Q151" s="168"/>
      <c r="R151" s="168"/>
      <c r="S151" s="171"/>
      <c r="T151" s="172"/>
      <c r="U151" s="168"/>
      <c r="V151" s="168"/>
      <c r="W151" s="171"/>
      <c r="X151" s="172"/>
      <c r="Y151" s="168"/>
      <c r="Z151" s="168"/>
      <c r="AA151" s="175"/>
      <c r="AB151" s="176"/>
      <c r="AC151" s="166"/>
      <c r="AD151" s="167"/>
      <c r="AE151" s="13"/>
      <c r="AF151" s="13"/>
      <c r="AG151" s="179"/>
      <c r="AH151" s="180"/>
      <c r="AI151" s="168"/>
      <c r="AJ151" s="168"/>
      <c r="AK151" s="183"/>
      <c r="AL151" s="184"/>
      <c r="AM151" s="168"/>
      <c r="AN151" s="168"/>
      <c r="AO151" s="171"/>
      <c r="AP151" s="172"/>
      <c r="AQ151" s="168"/>
      <c r="AR151" s="168"/>
      <c r="AS151" s="171"/>
      <c r="AT151" s="172"/>
      <c r="AU151" s="168"/>
      <c r="AV151" s="168"/>
      <c r="AW151" s="171"/>
      <c r="AX151" s="172"/>
      <c r="AY151" s="168"/>
      <c r="AZ151" s="168"/>
      <c r="BA151" s="171"/>
      <c r="BB151" s="172"/>
      <c r="BC151" s="168"/>
      <c r="BD151" s="168"/>
      <c r="BE151" s="175"/>
      <c r="BF151" s="176"/>
      <c r="BG151" s="166"/>
      <c r="BH151" s="167"/>
      <c r="BI151" s="13"/>
      <c r="BJ151" s="17"/>
    </row>
    <row r="152" spans="1:62" ht="6" customHeight="1">
      <c r="A152" s="16"/>
      <c r="B152" s="13"/>
      <c r="C152" s="185"/>
      <c r="D152" s="186"/>
      <c r="E152" s="186"/>
      <c r="F152" s="187"/>
      <c r="G152" s="185"/>
      <c r="H152" s="186"/>
      <c r="I152" s="186"/>
      <c r="J152" s="187"/>
      <c r="K152" s="185"/>
      <c r="L152" s="186"/>
      <c r="M152" s="186"/>
      <c r="N152" s="187"/>
      <c r="O152" s="185"/>
      <c r="P152" s="186"/>
      <c r="Q152" s="186"/>
      <c r="R152" s="187"/>
      <c r="S152" s="185"/>
      <c r="T152" s="186"/>
      <c r="U152" s="186"/>
      <c r="V152" s="187"/>
      <c r="W152" s="185"/>
      <c r="X152" s="186"/>
      <c r="Y152" s="186"/>
      <c r="Z152" s="187"/>
      <c r="AA152" s="185"/>
      <c r="AB152" s="186"/>
      <c r="AC152" s="186"/>
      <c r="AD152" s="187"/>
      <c r="AE152" s="13"/>
      <c r="AF152" s="13"/>
      <c r="AG152" s="185"/>
      <c r="AH152" s="186"/>
      <c r="AI152" s="186"/>
      <c r="AJ152" s="187"/>
      <c r="AK152" s="185"/>
      <c r="AL152" s="186"/>
      <c r="AM152" s="186"/>
      <c r="AN152" s="187"/>
      <c r="AO152" s="185"/>
      <c r="AP152" s="186"/>
      <c r="AQ152" s="186"/>
      <c r="AR152" s="187"/>
      <c r="AS152" s="185"/>
      <c r="AT152" s="186"/>
      <c r="AU152" s="186"/>
      <c r="AV152" s="187"/>
      <c r="AW152" s="185"/>
      <c r="AX152" s="186"/>
      <c r="AY152" s="186"/>
      <c r="AZ152" s="187"/>
      <c r="BA152" s="185"/>
      <c r="BB152" s="186"/>
      <c r="BC152" s="186"/>
      <c r="BD152" s="187"/>
      <c r="BE152" s="185"/>
      <c r="BF152" s="186"/>
      <c r="BG152" s="186"/>
      <c r="BH152" s="187"/>
      <c r="BI152" s="13"/>
      <c r="BJ152" s="17"/>
    </row>
    <row r="153" spans="1:62" ht="6" customHeight="1">
      <c r="A153" s="16"/>
      <c r="B153" s="13"/>
      <c r="C153" s="185"/>
      <c r="D153" s="186"/>
      <c r="E153" s="186"/>
      <c r="F153" s="187"/>
      <c r="G153" s="185"/>
      <c r="H153" s="186"/>
      <c r="I153" s="186"/>
      <c r="J153" s="187"/>
      <c r="K153" s="185"/>
      <c r="L153" s="186"/>
      <c r="M153" s="186"/>
      <c r="N153" s="187"/>
      <c r="O153" s="185"/>
      <c r="P153" s="186"/>
      <c r="Q153" s="186"/>
      <c r="R153" s="187"/>
      <c r="S153" s="185"/>
      <c r="T153" s="186"/>
      <c r="U153" s="186"/>
      <c r="V153" s="187"/>
      <c r="W153" s="185"/>
      <c r="X153" s="186"/>
      <c r="Y153" s="186"/>
      <c r="Z153" s="187"/>
      <c r="AA153" s="185"/>
      <c r="AB153" s="186"/>
      <c r="AC153" s="186"/>
      <c r="AD153" s="187"/>
      <c r="AE153" s="13"/>
      <c r="AF153" s="13"/>
      <c r="AG153" s="185"/>
      <c r="AH153" s="186"/>
      <c r="AI153" s="186"/>
      <c r="AJ153" s="187"/>
      <c r="AK153" s="185"/>
      <c r="AL153" s="186"/>
      <c r="AM153" s="186"/>
      <c r="AN153" s="187"/>
      <c r="AO153" s="185"/>
      <c r="AP153" s="186"/>
      <c r="AQ153" s="186"/>
      <c r="AR153" s="187"/>
      <c r="AS153" s="185"/>
      <c r="AT153" s="186"/>
      <c r="AU153" s="186"/>
      <c r="AV153" s="187"/>
      <c r="AW153" s="185"/>
      <c r="AX153" s="186"/>
      <c r="AY153" s="186"/>
      <c r="AZ153" s="187"/>
      <c r="BA153" s="185"/>
      <c r="BB153" s="186"/>
      <c r="BC153" s="186"/>
      <c r="BD153" s="187"/>
      <c r="BE153" s="185"/>
      <c r="BF153" s="186"/>
      <c r="BG153" s="186"/>
      <c r="BH153" s="187"/>
      <c r="BI153" s="13"/>
      <c r="BJ153" s="17"/>
    </row>
    <row r="154" spans="1:62" ht="6" customHeight="1">
      <c r="A154" s="16"/>
      <c r="B154" s="13"/>
      <c r="C154" s="185"/>
      <c r="D154" s="186"/>
      <c r="E154" s="186"/>
      <c r="F154" s="187"/>
      <c r="G154" s="185" t="str">
        <f>IF(DAY(G149)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H154" s="186"/>
      <c r="I154" s="186"/>
      <c r="J154" s="187"/>
      <c r="K154" s="185" t="str">
        <f>IF(DAY(K149)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/>
      </c>
      <c r="L154" s="186"/>
      <c r="M154" s="186"/>
      <c r="N154" s="187"/>
      <c r="O154" s="185" t="str">
        <f>IF(DAY(O149)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/>
      </c>
      <c r="P154" s="186"/>
      <c r="Q154" s="186"/>
      <c r="R154" s="187"/>
      <c r="S154" s="185" t="str">
        <f>IF(DAY(S149)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/>
      </c>
      <c r="T154" s="186"/>
      <c r="U154" s="186"/>
      <c r="V154" s="187"/>
      <c r="W154" s="185" t="str">
        <f>IF(DAY(W149)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/>
      </c>
      <c r="X154" s="186"/>
      <c r="Y154" s="186"/>
      <c r="Z154" s="187"/>
      <c r="AA154" s="185"/>
      <c r="AB154" s="186"/>
      <c r="AC154" s="186"/>
      <c r="AD154" s="187"/>
      <c r="AE154" s="13"/>
      <c r="AF154" s="13"/>
      <c r="AG154" s="185"/>
      <c r="AH154" s="186"/>
      <c r="AI154" s="186"/>
      <c r="AJ154" s="187"/>
      <c r="AK154" s="185" t="str">
        <f>IF(DAY(AK149)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AL154" s="186"/>
      <c r="AM154" s="186"/>
      <c r="AN154" s="187"/>
      <c r="AO154" s="185" t="str">
        <f>IF(DAY(AO149)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AP154" s="186"/>
      <c r="AQ154" s="186"/>
      <c r="AR154" s="187"/>
      <c r="AS154" s="185" t="str">
        <f>IF(DAY(AS149)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AT154" s="186"/>
      <c r="AU154" s="186"/>
      <c r="AV154" s="187"/>
      <c r="AW154" s="185" t="str">
        <f>IF(DAY(AW149)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AX154" s="186"/>
      <c r="AY154" s="186"/>
      <c r="AZ154" s="187"/>
      <c r="BA154" s="185" t="str">
        <f>IF(DAY(BA149)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BB154" s="186"/>
      <c r="BC154" s="186"/>
      <c r="BD154" s="187"/>
      <c r="BE154" s="185"/>
      <c r="BF154" s="186"/>
      <c r="BG154" s="186"/>
      <c r="BH154" s="187"/>
      <c r="BI154" s="13"/>
      <c r="BJ154" s="17"/>
    </row>
    <row r="155" spans="1:62" ht="6" customHeight="1">
      <c r="A155" s="16"/>
      <c r="B155" s="13"/>
      <c r="C155" s="185"/>
      <c r="D155" s="186"/>
      <c r="E155" s="186"/>
      <c r="F155" s="187"/>
      <c r="G155" s="185"/>
      <c r="H155" s="186"/>
      <c r="I155" s="186"/>
      <c r="J155" s="187"/>
      <c r="K155" s="185"/>
      <c r="L155" s="186"/>
      <c r="M155" s="186"/>
      <c r="N155" s="187"/>
      <c r="O155" s="185"/>
      <c r="P155" s="186"/>
      <c r="Q155" s="186"/>
      <c r="R155" s="187"/>
      <c r="S155" s="185"/>
      <c r="T155" s="186"/>
      <c r="U155" s="186"/>
      <c r="V155" s="187"/>
      <c r="W155" s="185"/>
      <c r="X155" s="186"/>
      <c r="Y155" s="186"/>
      <c r="Z155" s="187"/>
      <c r="AA155" s="185"/>
      <c r="AB155" s="186"/>
      <c r="AC155" s="186"/>
      <c r="AD155" s="187"/>
      <c r="AE155" s="13"/>
      <c r="AF155" s="13"/>
      <c r="AG155" s="185"/>
      <c r="AH155" s="186"/>
      <c r="AI155" s="186"/>
      <c r="AJ155" s="187"/>
      <c r="AK155" s="185"/>
      <c r="AL155" s="186"/>
      <c r="AM155" s="186"/>
      <c r="AN155" s="187"/>
      <c r="AO155" s="185"/>
      <c r="AP155" s="186"/>
      <c r="AQ155" s="186"/>
      <c r="AR155" s="187"/>
      <c r="AS155" s="185"/>
      <c r="AT155" s="186"/>
      <c r="AU155" s="186"/>
      <c r="AV155" s="187"/>
      <c r="AW155" s="185"/>
      <c r="AX155" s="186"/>
      <c r="AY155" s="186"/>
      <c r="AZ155" s="187"/>
      <c r="BA155" s="185"/>
      <c r="BB155" s="186"/>
      <c r="BC155" s="186"/>
      <c r="BD155" s="187"/>
      <c r="BE155" s="185"/>
      <c r="BF155" s="186"/>
      <c r="BG155" s="186"/>
      <c r="BH155" s="187"/>
      <c r="BI155" s="13"/>
      <c r="BJ155" s="17"/>
    </row>
    <row r="156" spans="1:62" ht="6" customHeight="1">
      <c r="A156" s="16"/>
      <c r="B156" s="13"/>
      <c r="C156" s="185"/>
      <c r="D156" s="186"/>
      <c r="E156" s="186"/>
      <c r="F156" s="187"/>
      <c r="G156" s="185"/>
      <c r="H156" s="186"/>
      <c r="I156" s="186"/>
      <c r="J156" s="187"/>
      <c r="K156" s="185"/>
      <c r="L156" s="186"/>
      <c r="M156" s="186"/>
      <c r="N156" s="187"/>
      <c r="O156" s="185"/>
      <c r="P156" s="186"/>
      <c r="Q156" s="186"/>
      <c r="R156" s="187"/>
      <c r="S156" s="185"/>
      <c r="T156" s="186"/>
      <c r="U156" s="186"/>
      <c r="V156" s="187"/>
      <c r="W156" s="185"/>
      <c r="X156" s="186"/>
      <c r="Y156" s="186"/>
      <c r="Z156" s="187"/>
      <c r="AA156" s="185"/>
      <c r="AB156" s="186"/>
      <c r="AC156" s="186"/>
      <c r="AD156" s="187"/>
      <c r="AE156" s="13"/>
      <c r="AF156" s="13"/>
      <c r="AG156" s="185"/>
      <c r="AH156" s="186"/>
      <c r="AI156" s="186"/>
      <c r="AJ156" s="187"/>
      <c r="AK156" s="185"/>
      <c r="AL156" s="186"/>
      <c r="AM156" s="186"/>
      <c r="AN156" s="187"/>
      <c r="AO156" s="185"/>
      <c r="AP156" s="186"/>
      <c r="AQ156" s="186"/>
      <c r="AR156" s="187"/>
      <c r="AS156" s="185"/>
      <c r="AT156" s="186"/>
      <c r="AU156" s="186"/>
      <c r="AV156" s="187"/>
      <c r="AW156" s="185"/>
      <c r="AX156" s="186"/>
      <c r="AY156" s="186"/>
      <c r="AZ156" s="187"/>
      <c r="BA156" s="185"/>
      <c r="BB156" s="186"/>
      <c r="BC156" s="186"/>
      <c r="BD156" s="187"/>
      <c r="BE156" s="185"/>
      <c r="BF156" s="186"/>
      <c r="BG156" s="186"/>
      <c r="BH156" s="187"/>
      <c r="BI156" s="13"/>
      <c r="BJ156" s="17"/>
    </row>
    <row r="157" spans="1:62" ht="6" customHeight="1">
      <c r="A157" s="16"/>
      <c r="B157" s="13"/>
      <c r="C157" s="188"/>
      <c r="D157" s="189"/>
      <c r="E157" s="189"/>
      <c r="F157" s="190"/>
      <c r="G157" s="188"/>
      <c r="H157" s="189"/>
      <c r="I157" s="189"/>
      <c r="J157" s="190"/>
      <c r="K157" s="188"/>
      <c r="L157" s="189"/>
      <c r="M157" s="189"/>
      <c r="N157" s="190"/>
      <c r="O157" s="188"/>
      <c r="P157" s="189"/>
      <c r="Q157" s="189"/>
      <c r="R157" s="190"/>
      <c r="S157" s="188"/>
      <c r="T157" s="189"/>
      <c r="U157" s="189"/>
      <c r="V157" s="190"/>
      <c r="W157" s="188"/>
      <c r="X157" s="189"/>
      <c r="Y157" s="189"/>
      <c r="Z157" s="190"/>
      <c r="AA157" s="188"/>
      <c r="AB157" s="189"/>
      <c r="AC157" s="189"/>
      <c r="AD157" s="190"/>
      <c r="AE157" s="13"/>
      <c r="AF157" s="13"/>
      <c r="AG157" s="188"/>
      <c r="AH157" s="189"/>
      <c r="AI157" s="189"/>
      <c r="AJ157" s="190"/>
      <c r="AK157" s="188"/>
      <c r="AL157" s="189"/>
      <c r="AM157" s="189"/>
      <c r="AN157" s="190"/>
      <c r="AO157" s="188"/>
      <c r="AP157" s="189"/>
      <c r="AQ157" s="189"/>
      <c r="AR157" s="190"/>
      <c r="AS157" s="188"/>
      <c r="AT157" s="189"/>
      <c r="AU157" s="189"/>
      <c r="AV157" s="190"/>
      <c r="AW157" s="188"/>
      <c r="AX157" s="189"/>
      <c r="AY157" s="189"/>
      <c r="AZ157" s="190"/>
      <c r="BA157" s="188"/>
      <c r="BB157" s="189"/>
      <c r="BC157" s="189"/>
      <c r="BD157" s="190"/>
      <c r="BE157" s="188"/>
      <c r="BF157" s="189"/>
      <c r="BG157" s="189"/>
      <c r="BH157" s="190"/>
      <c r="BI157" s="13"/>
      <c r="BJ157" s="17"/>
    </row>
    <row r="158" spans="1:62" ht="6" customHeight="1">
      <c r="A158" s="16"/>
      <c r="B158" s="13"/>
      <c r="C158" s="177">
        <f>AA149+1</f>
        <v>46236</v>
      </c>
      <c r="D158" s="178"/>
      <c r="E158" s="164" t="str">
        <f>IFERROR(IF(VLOOKUP(C158,休日一覧表, 1, FALSE)&lt;&gt; "",$BJ$1, ""), "")</f>
        <v/>
      </c>
      <c r="F158" s="165"/>
      <c r="G158" s="181">
        <f>C158+1</f>
        <v>46237</v>
      </c>
      <c r="H158" s="182"/>
      <c r="I158" s="164" t="str">
        <f>IFERROR(IF(VLOOKUP(G158,休日一覧表, 1, FALSE)&lt;&gt; "",$BJ$1, ""), "")</f>
        <v/>
      </c>
      <c r="J158" s="165"/>
      <c r="K158" s="169">
        <f>G158+1</f>
        <v>46238</v>
      </c>
      <c r="L158" s="170"/>
      <c r="M158" s="164" t="str">
        <f>IFERROR(IF(VLOOKUP(K158,休日一覧表, 1, FALSE)&lt;&gt; "",$BJ$1, ""), "")</f>
        <v/>
      </c>
      <c r="N158" s="165"/>
      <c r="O158" s="169">
        <f>K158+1</f>
        <v>46239</v>
      </c>
      <c r="P158" s="170"/>
      <c r="Q158" s="164" t="str">
        <f>IFERROR(IF(VLOOKUP(O158,休日一覧表, 1, FALSE)&lt;&gt; "",$BJ$1, ""), "")</f>
        <v/>
      </c>
      <c r="R158" s="165"/>
      <c r="S158" s="169">
        <f>O158+1</f>
        <v>46240</v>
      </c>
      <c r="T158" s="170"/>
      <c r="U158" s="164" t="str">
        <f>IFERROR(IF(VLOOKUP(S158,休日一覧表, 1, FALSE)&lt;&gt; "",$BJ$1, ""), "")</f>
        <v/>
      </c>
      <c r="V158" s="165"/>
      <c r="W158" s="169">
        <f>S158+1</f>
        <v>46241</v>
      </c>
      <c r="X158" s="170"/>
      <c r="Y158" s="164" t="str">
        <f>IFERROR(IF(VLOOKUP(W158,休日一覧表, 1, FALSE)&lt;&gt; "",$BJ$1, ""), "")</f>
        <v/>
      </c>
      <c r="Z158" s="165"/>
      <c r="AA158" s="173">
        <f>W158+1</f>
        <v>46242</v>
      </c>
      <c r="AB158" s="174"/>
      <c r="AC158" s="164" t="str">
        <f>IFERROR(IF(VLOOKUP(AA158,休日一覧表, 1, FALSE)&lt;&gt; "",$BJ$1, ""), "")</f>
        <v/>
      </c>
      <c r="AD158" s="165"/>
      <c r="AE158" s="13"/>
      <c r="AF158" s="13"/>
      <c r="AG158" s="177">
        <f>BE149+1</f>
        <v>46271</v>
      </c>
      <c r="AH158" s="178"/>
      <c r="AI158" s="164" t="str">
        <f>IFERROR(IF(VLOOKUP(AG158,休日一覧表, 1, FALSE)&lt;&gt; "",$BJ$1, ""), "")</f>
        <v/>
      </c>
      <c r="AJ158" s="165"/>
      <c r="AK158" s="181">
        <f>AG158+1</f>
        <v>46272</v>
      </c>
      <c r="AL158" s="182"/>
      <c r="AM158" s="164" t="str">
        <f>IFERROR(IF(VLOOKUP(AK158,休日一覧表, 1, FALSE)&lt;&gt; "",$BJ$1, ""), "")</f>
        <v/>
      </c>
      <c r="AN158" s="165"/>
      <c r="AO158" s="169">
        <f>AK158+1</f>
        <v>46273</v>
      </c>
      <c r="AP158" s="170"/>
      <c r="AQ158" s="164" t="str">
        <f>IFERROR(IF(VLOOKUP(AO158,休日一覧表, 1, FALSE)&lt;&gt; "",$BJ$1, ""), "")</f>
        <v/>
      </c>
      <c r="AR158" s="165"/>
      <c r="AS158" s="169">
        <f>AO158+1</f>
        <v>46274</v>
      </c>
      <c r="AT158" s="170"/>
      <c r="AU158" s="164" t="str">
        <f>IFERROR(IF(VLOOKUP(AS158,休日一覧表, 1, FALSE)&lt;&gt; "",$BJ$1, ""), "")</f>
        <v/>
      </c>
      <c r="AV158" s="165"/>
      <c r="AW158" s="169">
        <f>AS158+1</f>
        <v>46275</v>
      </c>
      <c r="AX158" s="170"/>
      <c r="AY158" s="164" t="str">
        <f>IFERROR(IF(VLOOKUP(AW158,休日一覧表, 1, FALSE)&lt;&gt; "",$BJ$1, ""), "")</f>
        <v/>
      </c>
      <c r="AZ158" s="165"/>
      <c r="BA158" s="169">
        <f>AW158+1</f>
        <v>46276</v>
      </c>
      <c r="BB158" s="170"/>
      <c r="BC158" s="164" t="str">
        <f>IFERROR(IF(VLOOKUP(BA158,休日一覧表, 1, FALSE)&lt;&gt; "",$BJ$1, ""), "")</f>
        <v/>
      </c>
      <c r="BD158" s="165"/>
      <c r="BE158" s="173">
        <f>BA158+1</f>
        <v>46277</v>
      </c>
      <c r="BF158" s="174"/>
      <c r="BG158" s="164" t="str">
        <f>IFERROR(IF(VLOOKUP(BE158,休日一覧表, 1, FALSE)&lt;&gt; "",$BJ$1, ""), "")</f>
        <v/>
      </c>
      <c r="BH158" s="165"/>
      <c r="BI158" s="13"/>
      <c r="BJ158" s="17"/>
    </row>
    <row r="159" spans="1:62" ht="6" customHeight="1">
      <c r="A159" s="16"/>
      <c r="B159" s="13"/>
      <c r="C159" s="179"/>
      <c r="D159" s="180"/>
      <c r="E159" s="166"/>
      <c r="F159" s="167"/>
      <c r="G159" s="183"/>
      <c r="H159" s="184"/>
      <c r="I159" s="166"/>
      <c r="J159" s="167"/>
      <c r="K159" s="171"/>
      <c r="L159" s="172"/>
      <c r="M159" s="166"/>
      <c r="N159" s="167"/>
      <c r="O159" s="171"/>
      <c r="P159" s="172"/>
      <c r="Q159" s="166"/>
      <c r="R159" s="167"/>
      <c r="S159" s="171"/>
      <c r="T159" s="172"/>
      <c r="U159" s="166"/>
      <c r="V159" s="167"/>
      <c r="W159" s="171"/>
      <c r="X159" s="172"/>
      <c r="Y159" s="166"/>
      <c r="Z159" s="167"/>
      <c r="AA159" s="175"/>
      <c r="AB159" s="176"/>
      <c r="AC159" s="166"/>
      <c r="AD159" s="167"/>
      <c r="AE159" s="13"/>
      <c r="AF159" s="13"/>
      <c r="AG159" s="179"/>
      <c r="AH159" s="180"/>
      <c r="AI159" s="166"/>
      <c r="AJ159" s="167"/>
      <c r="AK159" s="183"/>
      <c r="AL159" s="184"/>
      <c r="AM159" s="166"/>
      <c r="AN159" s="167"/>
      <c r="AO159" s="171"/>
      <c r="AP159" s="172"/>
      <c r="AQ159" s="166"/>
      <c r="AR159" s="167"/>
      <c r="AS159" s="171"/>
      <c r="AT159" s="172"/>
      <c r="AU159" s="166"/>
      <c r="AV159" s="167"/>
      <c r="AW159" s="171"/>
      <c r="AX159" s="172"/>
      <c r="AY159" s="166"/>
      <c r="AZ159" s="167"/>
      <c r="BA159" s="171"/>
      <c r="BB159" s="172"/>
      <c r="BC159" s="166"/>
      <c r="BD159" s="167"/>
      <c r="BE159" s="175"/>
      <c r="BF159" s="176"/>
      <c r="BG159" s="166"/>
      <c r="BH159" s="167"/>
      <c r="BI159" s="13"/>
      <c r="BJ159" s="17"/>
    </row>
    <row r="160" spans="1:62" ht="6" customHeight="1">
      <c r="A160" s="16"/>
      <c r="B160" s="13"/>
      <c r="C160" s="179"/>
      <c r="D160" s="180"/>
      <c r="E160" s="166"/>
      <c r="F160" s="167"/>
      <c r="G160" s="183"/>
      <c r="H160" s="184"/>
      <c r="I160" s="166"/>
      <c r="J160" s="167"/>
      <c r="K160" s="171"/>
      <c r="L160" s="172"/>
      <c r="M160" s="166"/>
      <c r="N160" s="167"/>
      <c r="O160" s="171"/>
      <c r="P160" s="172"/>
      <c r="Q160" s="166"/>
      <c r="R160" s="167"/>
      <c r="S160" s="171"/>
      <c r="T160" s="172"/>
      <c r="U160" s="166"/>
      <c r="V160" s="167"/>
      <c r="W160" s="171"/>
      <c r="X160" s="172"/>
      <c r="Y160" s="166"/>
      <c r="Z160" s="167"/>
      <c r="AA160" s="175"/>
      <c r="AB160" s="176"/>
      <c r="AC160" s="166"/>
      <c r="AD160" s="167"/>
      <c r="AE160" s="13"/>
      <c r="AF160" s="13"/>
      <c r="AG160" s="179"/>
      <c r="AH160" s="180"/>
      <c r="AI160" s="166"/>
      <c r="AJ160" s="167"/>
      <c r="AK160" s="183"/>
      <c r="AL160" s="184"/>
      <c r="AM160" s="166"/>
      <c r="AN160" s="167"/>
      <c r="AO160" s="171"/>
      <c r="AP160" s="172"/>
      <c r="AQ160" s="166"/>
      <c r="AR160" s="167"/>
      <c r="AS160" s="171"/>
      <c r="AT160" s="172"/>
      <c r="AU160" s="166"/>
      <c r="AV160" s="167"/>
      <c r="AW160" s="171"/>
      <c r="AX160" s="172"/>
      <c r="AY160" s="166"/>
      <c r="AZ160" s="167"/>
      <c r="BA160" s="171"/>
      <c r="BB160" s="172"/>
      <c r="BC160" s="166"/>
      <c r="BD160" s="167"/>
      <c r="BE160" s="175"/>
      <c r="BF160" s="176"/>
      <c r="BG160" s="166"/>
      <c r="BH160" s="167"/>
      <c r="BI160" s="13"/>
      <c r="BJ160" s="17"/>
    </row>
    <row r="161" spans="1:62" ht="6" customHeight="1">
      <c r="A161" s="16"/>
      <c r="B161" s="13"/>
      <c r="C161" s="185"/>
      <c r="D161" s="186"/>
      <c r="E161" s="186"/>
      <c r="F161" s="187"/>
      <c r="G161" s="185"/>
      <c r="H161" s="186"/>
      <c r="I161" s="186"/>
      <c r="J161" s="187"/>
      <c r="K161" s="185"/>
      <c r="L161" s="186"/>
      <c r="M161" s="186"/>
      <c r="N161" s="187"/>
      <c r="O161" s="185"/>
      <c r="P161" s="186"/>
      <c r="Q161" s="186"/>
      <c r="R161" s="187"/>
      <c r="S161" s="185"/>
      <c r="T161" s="186"/>
      <c r="U161" s="186"/>
      <c r="V161" s="187"/>
      <c r="W161" s="185"/>
      <c r="X161" s="186"/>
      <c r="Y161" s="186"/>
      <c r="Z161" s="187"/>
      <c r="AA161" s="185"/>
      <c r="AB161" s="186"/>
      <c r="AC161" s="186"/>
      <c r="AD161" s="187"/>
      <c r="AE161" s="13"/>
      <c r="AF161" s="13"/>
      <c r="AG161" s="185"/>
      <c r="AH161" s="186"/>
      <c r="AI161" s="186"/>
      <c r="AJ161" s="187"/>
      <c r="AK161" s="185"/>
      <c r="AL161" s="186"/>
      <c r="AM161" s="186"/>
      <c r="AN161" s="187"/>
      <c r="AO161" s="185"/>
      <c r="AP161" s="186"/>
      <c r="AQ161" s="186"/>
      <c r="AR161" s="187"/>
      <c r="AS161" s="185"/>
      <c r="AT161" s="186"/>
      <c r="AU161" s="186"/>
      <c r="AV161" s="187"/>
      <c r="AW161" s="185"/>
      <c r="AX161" s="186"/>
      <c r="AY161" s="186"/>
      <c r="AZ161" s="187"/>
      <c r="BA161" s="185"/>
      <c r="BB161" s="186"/>
      <c r="BC161" s="186"/>
      <c r="BD161" s="187"/>
      <c r="BE161" s="185"/>
      <c r="BF161" s="186"/>
      <c r="BG161" s="186"/>
      <c r="BH161" s="187"/>
      <c r="BI161" s="13"/>
      <c r="BJ161" s="17"/>
    </row>
    <row r="162" spans="1:62" ht="6" customHeight="1">
      <c r="A162" s="16"/>
      <c r="B162" s="13"/>
      <c r="C162" s="185"/>
      <c r="D162" s="186"/>
      <c r="E162" s="186"/>
      <c r="F162" s="187"/>
      <c r="G162" s="185"/>
      <c r="H162" s="186"/>
      <c r="I162" s="186"/>
      <c r="J162" s="187"/>
      <c r="K162" s="185"/>
      <c r="L162" s="186"/>
      <c r="M162" s="186"/>
      <c r="N162" s="187"/>
      <c r="O162" s="185"/>
      <c r="P162" s="186"/>
      <c r="Q162" s="186"/>
      <c r="R162" s="187"/>
      <c r="S162" s="185"/>
      <c r="T162" s="186"/>
      <c r="U162" s="186"/>
      <c r="V162" s="187"/>
      <c r="W162" s="185"/>
      <c r="X162" s="186"/>
      <c r="Y162" s="186"/>
      <c r="Z162" s="187"/>
      <c r="AA162" s="185"/>
      <c r="AB162" s="186"/>
      <c r="AC162" s="186"/>
      <c r="AD162" s="187"/>
      <c r="AE162" s="13"/>
      <c r="AF162" s="13"/>
      <c r="AG162" s="185"/>
      <c r="AH162" s="186"/>
      <c r="AI162" s="186"/>
      <c r="AJ162" s="187"/>
      <c r="AK162" s="185"/>
      <c r="AL162" s="186"/>
      <c r="AM162" s="186"/>
      <c r="AN162" s="187"/>
      <c r="AO162" s="185"/>
      <c r="AP162" s="186"/>
      <c r="AQ162" s="186"/>
      <c r="AR162" s="187"/>
      <c r="AS162" s="185"/>
      <c r="AT162" s="186"/>
      <c r="AU162" s="186"/>
      <c r="AV162" s="187"/>
      <c r="AW162" s="185"/>
      <c r="AX162" s="186"/>
      <c r="AY162" s="186"/>
      <c r="AZ162" s="187"/>
      <c r="BA162" s="185"/>
      <c r="BB162" s="186"/>
      <c r="BC162" s="186"/>
      <c r="BD162" s="187"/>
      <c r="BE162" s="185"/>
      <c r="BF162" s="186"/>
      <c r="BG162" s="186"/>
      <c r="BH162" s="187"/>
      <c r="BI162" s="13"/>
      <c r="BJ162" s="17"/>
    </row>
    <row r="163" spans="1:62" ht="6" customHeight="1">
      <c r="A163" s="16"/>
      <c r="B163" s="13"/>
      <c r="C163" s="185"/>
      <c r="D163" s="186"/>
      <c r="E163" s="186"/>
      <c r="F163" s="187"/>
      <c r="G163" s="185" t="str">
        <f>IF(DAY(G149)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163" s="186"/>
      <c r="I163" s="186"/>
      <c r="J163" s="187"/>
      <c r="K163" s="185" t="str">
        <f>IF(DAY(K149)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L163" s="186"/>
      <c r="M163" s="186"/>
      <c r="N163" s="187"/>
      <c r="O163" s="185" t="str">
        <f>IF(DAY(O149)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163" s="186"/>
      <c r="Q163" s="186"/>
      <c r="R163" s="187"/>
      <c r="S163" s="185" t="str">
        <f>IF(DAY(S149)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163" s="186"/>
      <c r="U163" s="186"/>
      <c r="V163" s="187"/>
      <c r="W163" s="185" t="str">
        <f>IF(DAY(W149)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163" s="186"/>
      <c r="Y163" s="186"/>
      <c r="Z163" s="187"/>
      <c r="AA163" s="185"/>
      <c r="AB163" s="186"/>
      <c r="AC163" s="186"/>
      <c r="AD163" s="187"/>
      <c r="AE163" s="13"/>
      <c r="AF163" s="13"/>
      <c r="AG163" s="185"/>
      <c r="AH163" s="186"/>
      <c r="AI163" s="186"/>
      <c r="AJ163" s="187"/>
      <c r="AK163" s="185" t="str">
        <f>IF(DAY(AK149)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AL163" s="186"/>
      <c r="AM163" s="186"/>
      <c r="AN163" s="187"/>
      <c r="AO163" s="185" t="str">
        <f>IF(DAY(AO149)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AP163" s="186"/>
      <c r="AQ163" s="186"/>
      <c r="AR163" s="187"/>
      <c r="AS163" s="185" t="str">
        <f>IF(DAY(AS149)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163" s="186"/>
      <c r="AU163" s="186"/>
      <c r="AV163" s="187"/>
      <c r="AW163" s="185" t="str">
        <f>IF(DAY(AW149)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163" s="186"/>
      <c r="AY163" s="186"/>
      <c r="AZ163" s="187"/>
      <c r="BA163" s="185" t="str">
        <f>IF(DAY(BA149)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163" s="186"/>
      <c r="BC163" s="186"/>
      <c r="BD163" s="187"/>
      <c r="BE163" s="185"/>
      <c r="BF163" s="186"/>
      <c r="BG163" s="186"/>
      <c r="BH163" s="187"/>
      <c r="BI163" s="13"/>
      <c r="BJ163" s="17"/>
    </row>
    <row r="164" spans="1:62" ht="6" customHeight="1">
      <c r="A164" s="16"/>
      <c r="B164" s="13"/>
      <c r="C164" s="185"/>
      <c r="D164" s="186"/>
      <c r="E164" s="186"/>
      <c r="F164" s="187"/>
      <c r="G164" s="185"/>
      <c r="H164" s="186"/>
      <c r="I164" s="186"/>
      <c r="J164" s="187"/>
      <c r="K164" s="185"/>
      <c r="L164" s="186"/>
      <c r="M164" s="186"/>
      <c r="N164" s="187"/>
      <c r="O164" s="185"/>
      <c r="P164" s="186"/>
      <c r="Q164" s="186"/>
      <c r="R164" s="187"/>
      <c r="S164" s="185"/>
      <c r="T164" s="186"/>
      <c r="U164" s="186"/>
      <c r="V164" s="187"/>
      <c r="W164" s="185"/>
      <c r="X164" s="186"/>
      <c r="Y164" s="186"/>
      <c r="Z164" s="187"/>
      <c r="AA164" s="185"/>
      <c r="AB164" s="186"/>
      <c r="AC164" s="186"/>
      <c r="AD164" s="187"/>
      <c r="AE164" s="13"/>
      <c r="AF164" s="13"/>
      <c r="AG164" s="185"/>
      <c r="AH164" s="186"/>
      <c r="AI164" s="186"/>
      <c r="AJ164" s="187"/>
      <c r="AK164" s="185"/>
      <c r="AL164" s="186"/>
      <c r="AM164" s="186"/>
      <c r="AN164" s="187"/>
      <c r="AO164" s="185"/>
      <c r="AP164" s="186"/>
      <c r="AQ164" s="186"/>
      <c r="AR164" s="187"/>
      <c r="AS164" s="185"/>
      <c r="AT164" s="186"/>
      <c r="AU164" s="186"/>
      <c r="AV164" s="187"/>
      <c r="AW164" s="185"/>
      <c r="AX164" s="186"/>
      <c r="AY164" s="186"/>
      <c r="AZ164" s="187"/>
      <c r="BA164" s="185"/>
      <c r="BB164" s="186"/>
      <c r="BC164" s="186"/>
      <c r="BD164" s="187"/>
      <c r="BE164" s="185"/>
      <c r="BF164" s="186"/>
      <c r="BG164" s="186"/>
      <c r="BH164" s="187"/>
      <c r="BI164" s="13"/>
      <c r="BJ164" s="17"/>
    </row>
    <row r="165" spans="1:62" ht="6" customHeight="1">
      <c r="A165" s="16"/>
      <c r="B165" s="13"/>
      <c r="C165" s="185"/>
      <c r="D165" s="186"/>
      <c r="E165" s="186"/>
      <c r="F165" s="187"/>
      <c r="G165" s="185"/>
      <c r="H165" s="186"/>
      <c r="I165" s="186"/>
      <c r="J165" s="187"/>
      <c r="K165" s="185"/>
      <c r="L165" s="186"/>
      <c r="M165" s="186"/>
      <c r="N165" s="187"/>
      <c r="O165" s="185"/>
      <c r="P165" s="186"/>
      <c r="Q165" s="186"/>
      <c r="R165" s="187"/>
      <c r="S165" s="185"/>
      <c r="T165" s="186"/>
      <c r="U165" s="186"/>
      <c r="V165" s="187"/>
      <c r="W165" s="185"/>
      <c r="X165" s="186"/>
      <c r="Y165" s="186"/>
      <c r="Z165" s="187"/>
      <c r="AA165" s="185"/>
      <c r="AB165" s="186"/>
      <c r="AC165" s="186"/>
      <c r="AD165" s="187"/>
      <c r="AE165" s="13"/>
      <c r="AF165" s="13"/>
      <c r="AG165" s="185"/>
      <c r="AH165" s="186"/>
      <c r="AI165" s="186"/>
      <c r="AJ165" s="187"/>
      <c r="AK165" s="185"/>
      <c r="AL165" s="186"/>
      <c r="AM165" s="186"/>
      <c r="AN165" s="187"/>
      <c r="AO165" s="185"/>
      <c r="AP165" s="186"/>
      <c r="AQ165" s="186"/>
      <c r="AR165" s="187"/>
      <c r="AS165" s="185"/>
      <c r="AT165" s="186"/>
      <c r="AU165" s="186"/>
      <c r="AV165" s="187"/>
      <c r="AW165" s="185"/>
      <c r="AX165" s="186"/>
      <c r="AY165" s="186"/>
      <c r="AZ165" s="187"/>
      <c r="BA165" s="185"/>
      <c r="BB165" s="186"/>
      <c r="BC165" s="186"/>
      <c r="BD165" s="187"/>
      <c r="BE165" s="185"/>
      <c r="BF165" s="186"/>
      <c r="BG165" s="186"/>
      <c r="BH165" s="187"/>
      <c r="BI165" s="13"/>
      <c r="BJ165" s="17"/>
    </row>
    <row r="166" spans="1:62" ht="6" customHeight="1">
      <c r="A166" s="16"/>
      <c r="B166" s="13"/>
      <c r="C166" s="188"/>
      <c r="D166" s="189"/>
      <c r="E166" s="189"/>
      <c r="F166" s="190"/>
      <c r="G166" s="188"/>
      <c r="H166" s="189"/>
      <c r="I166" s="189"/>
      <c r="J166" s="190"/>
      <c r="K166" s="188"/>
      <c r="L166" s="189"/>
      <c r="M166" s="189"/>
      <c r="N166" s="190"/>
      <c r="O166" s="188"/>
      <c r="P166" s="189"/>
      <c r="Q166" s="189"/>
      <c r="R166" s="190"/>
      <c r="S166" s="188"/>
      <c r="T166" s="189"/>
      <c r="U166" s="189"/>
      <c r="V166" s="190"/>
      <c r="W166" s="188"/>
      <c r="X166" s="189"/>
      <c r="Y166" s="189"/>
      <c r="Z166" s="190"/>
      <c r="AA166" s="188"/>
      <c r="AB166" s="189"/>
      <c r="AC166" s="189"/>
      <c r="AD166" s="190"/>
      <c r="AE166" s="13"/>
      <c r="AF166" s="13"/>
      <c r="AG166" s="188"/>
      <c r="AH166" s="189"/>
      <c r="AI166" s="189"/>
      <c r="AJ166" s="190"/>
      <c r="AK166" s="188"/>
      <c r="AL166" s="189"/>
      <c r="AM166" s="189"/>
      <c r="AN166" s="190"/>
      <c r="AO166" s="188"/>
      <c r="AP166" s="189"/>
      <c r="AQ166" s="189"/>
      <c r="AR166" s="190"/>
      <c r="AS166" s="188"/>
      <c r="AT166" s="189"/>
      <c r="AU166" s="189"/>
      <c r="AV166" s="190"/>
      <c r="AW166" s="188"/>
      <c r="AX166" s="189"/>
      <c r="AY166" s="189"/>
      <c r="AZ166" s="190"/>
      <c r="BA166" s="188"/>
      <c r="BB166" s="189"/>
      <c r="BC166" s="189"/>
      <c r="BD166" s="190"/>
      <c r="BE166" s="188"/>
      <c r="BF166" s="189"/>
      <c r="BG166" s="189"/>
      <c r="BH166" s="190"/>
      <c r="BI166" s="13"/>
      <c r="BJ166" s="17"/>
    </row>
    <row r="167" spans="1:62" ht="6" customHeight="1">
      <c r="A167" s="16"/>
      <c r="B167" s="13"/>
      <c r="C167" s="177">
        <f>AA158+1</f>
        <v>46243</v>
      </c>
      <c r="D167" s="178"/>
      <c r="E167" s="164" t="str">
        <f>IFERROR(IF(VLOOKUP(C167,休日一覧表, 1, FALSE)&lt;&gt; "",$BJ$1, ""), "")</f>
        <v/>
      </c>
      <c r="F167" s="165"/>
      <c r="G167" s="181">
        <f>C167+1</f>
        <v>46244</v>
      </c>
      <c r="H167" s="182"/>
      <c r="I167" s="164" t="str">
        <f>IFERROR(IF(VLOOKUP(G167,休日一覧表, 1, FALSE)&lt;&gt; "",$BJ$1, ""), "")</f>
        <v/>
      </c>
      <c r="J167" s="165"/>
      <c r="K167" s="169">
        <f>G167+1</f>
        <v>46245</v>
      </c>
      <c r="L167" s="170"/>
      <c r="M167" s="164" t="str">
        <f>IFERROR(IF(VLOOKUP(K167,休日一覧表, 1, FALSE)&lt;&gt; "",$BJ$1, ""), "")</f>
        <v>祝</v>
      </c>
      <c r="N167" s="165"/>
      <c r="O167" s="169">
        <f>K167+1</f>
        <v>46246</v>
      </c>
      <c r="P167" s="170"/>
      <c r="Q167" s="164" t="str">
        <f>IFERROR(IF(VLOOKUP(O167,休日一覧表, 1, FALSE)&lt;&gt; "",$BJ$1, ""), "")</f>
        <v/>
      </c>
      <c r="R167" s="165"/>
      <c r="S167" s="169">
        <f>O167+1</f>
        <v>46247</v>
      </c>
      <c r="T167" s="170"/>
      <c r="U167" s="164" t="str">
        <f>IFERROR(IF(VLOOKUP(S167,休日一覧表, 1, FALSE)&lt;&gt; "",$BJ$1, ""), "")</f>
        <v/>
      </c>
      <c r="V167" s="165"/>
      <c r="W167" s="169">
        <f>S167+1</f>
        <v>46248</v>
      </c>
      <c r="X167" s="170"/>
      <c r="Y167" s="164" t="str">
        <f>IFERROR(IF(VLOOKUP(W167,休日一覧表, 1, FALSE)&lt;&gt; "",$BJ$1, ""), "")</f>
        <v/>
      </c>
      <c r="Z167" s="165"/>
      <c r="AA167" s="173">
        <f>W167+1</f>
        <v>46249</v>
      </c>
      <c r="AB167" s="174"/>
      <c r="AC167" s="164" t="str">
        <f>IFERROR(IF(VLOOKUP(AA167,休日一覧表, 1, FALSE)&lt;&gt; "",$BJ$1, ""), "")</f>
        <v/>
      </c>
      <c r="AD167" s="165"/>
      <c r="AE167" s="13"/>
      <c r="AF167" s="13"/>
      <c r="AG167" s="177">
        <f>BE158+1</f>
        <v>46278</v>
      </c>
      <c r="AH167" s="178"/>
      <c r="AI167" s="164" t="str">
        <f>IFERROR(IF(VLOOKUP(AG167,休日一覧表, 1, FALSE)&lt;&gt; "",$BJ$1, ""), "")</f>
        <v/>
      </c>
      <c r="AJ167" s="165"/>
      <c r="AK167" s="181">
        <f>AG167+1</f>
        <v>46279</v>
      </c>
      <c r="AL167" s="182"/>
      <c r="AM167" s="164" t="str">
        <f>IFERROR(IF(VLOOKUP(AK167,休日一覧表, 1, FALSE)&lt;&gt; "",$BJ$1, ""), "")</f>
        <v/>
      </c>
      <c r="AN167" s="165"/>
      <c r="AO167" s="169">
        <f>AK167+1</f>
        <v>46280</v>
      </c>
      <c r="AP167" s="170"/>
      <c r="AQ167" s="164" t="str">
        <f>IFERROR(IF(VLOOKUP(AO167,休日一覧表, 1, FALSE)&lt;&gt; "",$BJ$1, ""), "")</f>
        <v/>
      </c>
      <c r="AR167" s="165"/>
      <c r="AS167" s="169">
        <f>AO167+1</f>
        <v>46281</v>
      </c>
      <c r="AT167" s="170"/>
      <c r="AU167" s="164" t="str">
        <f>IFERROR(IF(VLOOKUP(AS167,休日一覧表, 1, FALSE)&lt;&gt; "",$BJ$1, ""), "")</f>
        <v/>
      </c>
      <c r="AV167" s="165"/>
      <c r="AW167" s="169">
        <f>AS167+1</f>
        <v>46282</v>
      </c>
      <c r="AX167" s="170"/>
      <c r="AY167" s="164" t="str">
        <f>IFERROR(IF(VLOOKUP(AW167,休日一覧表, 1, FALSE)&lt;&gt; "",$BJ$1, ""), "")</f>
        <v/>
      </c>
      <c r="AZ167" s="165"/>
      <c r="BA167" s="169">
        <f>AW167+1</f>
        <v>46283</v>
      </c>
      <c r="BB167" s="170"/>
      <c r="BC167" s="164" t="str">
        <f>IFERROR(IF(VLOOKUP(BA167,休日一覧表, 1, FALSE)&lt;&gt; "",$BJ$1, ""), "")</f>
        <v/>
      </c>
      <c r="BD167" s="165"/>
      <c r="BE167" s="173">
        <f>BA167+1</f>
        <v>46284</v>
      </c>
      <c r="BF167" s="174"/>
      <c r="BG167" s="164" t="str">
        <f>IFERROR(IF(VLOOKUP(BE167,休日一覧表, 1, FALSE)&lt;&gt; "",$BJ$1, ""), "")</f>
        <v/>
      </c>
      <c r="BH167" s="165"/>
      <c r="BI167" s="13"/>
      <c r="BJ167" s="17"/>
    </row>
    <row r="168" spans="1:62" ht="6" customHeight="1">
      <c r="A168" s="16"/>
      <c r="B168" s="13"/>
      <c r="C168" s="179"/>
      <c r="D168" s="180"/>
      <c r="E168" s="166"/>
      <c r="F168" s="167"/>
      <c r="G168" s="183"/>
      <c r="H168" s="184"/>
      <c r="I168" s="166"/>
      <c r="J168" s="167"/>
      <c r="K168" s="171"/>
      <c r="L168" s="172"/>
      <c r="M168" s="166"/>
      <c r="N168" s="167"/>
      <c r="O168" s="171"/>
      <c r="P168" s="172"/>
      <c r="Q168" s="166"/>
      <c r="R168" s="167"/>
      <c r="S168" s="171"/>
      <c r="T168" s="172"/>
      <c r="U168" s="166"/>
      <c r="V168" s="167"/>
      <c r="W168" s="171"/>
      <c r="X168" s="172"/>
      <c r="Y168" s="166"/>
      <c r="Z168" s="167"/>
      <c r="AA168" s="175"/>
      <c r="AB168" s="176"/>
      <c r="AC168" s="166"/>
      <c r="AD168" s="167"/>
      <c r="AE168" s="13"/>
      <c r="AF168" s="13"/>
      <c r="AG168" s="179"/>
      <c r="AH168" s="180"/>
      <c r="AI168" s="166"/>
      <c r="AJ168" s="167"/>
      <c r="AK168" s="183"/>
      <c r="AL168" s="184"/>
      <c r="AM168" s="166"/>
      <c r="AN168" s="167"/>
      <c r="AO168" s="171"/>
      <c r="AP168" s="172"/>
      <c r="AQ168" s="166"/>
      <c r="AR168" s="167"/>
      <c r="AS168" s="171"/>
      <c r="AT168" s="172"/>
      <c r="AU168" s="166"/>
      <c r="AV168" s="167"/>
      <c r="AW168" s="171"/>
      <c r="AX168" s="172"/>
      <c r="AY168" s="166"/>
      <c r="AZ168" s="167"/>
      <c r="BA168" s="171"/>
      <c r="BB168" s="172"/>
      <c r="BC168" s="166"/>
      <c r="BD168" s="167"/>
      <c r="BE168" s="175"/>
      <c r="BF168" s="176"/>
      <c r="BG168" s="166"/>
      <c r="BH168" s="167"/>
      <c r="BI168" s="13"/>
      <c r="BJ168" s="17"/>
    </row>
    <row r="169" spans="1:62" ht="6" customHeight="1">
      <c r="A169" s="16"/>
      <c r="B169" s="13"/>
      <c r="C169" s="179"/>
      <c r="D169" s="180"/>
      <c r="E169" s="166"/>
      <c r="F169" s="167"/>
      <c r="G169" s="183"/>
      <c r="H169" s="184"/>
      <c r="I169" s="166"/>
      <c r="J169" s="167"/>
      <c r="K169" s="171"/>
      <c r="L169" s="172"/>
      <c r="M169" s="166"/>
      <c r="N169" s="167"/>
      <c r="O169" s="171"/>
      <c r="P169" s="172"/>
      <c r="Q169" s="166"/>
      <c r="R169" s="167"/>
      <c r="S169" s="171"/>
      <c r="T169" s="172"/>
      <c r="U169" s="166"/>
      <c r="V169" s="167"/>
      <c r="W169" s="171"/>
      <c r="X169" s="172"/>
      <c r="Y169" s="166"/>
      <c r="Z169" s="167"/>
      <c r="AA169" s="175"/>
      <c r="AB169" s="176"/>
      <c r="AC169" s="166"/>
      <c r="AD169" s="167"/>
      <c r="AE169" s="13"/>
      <c r="AF169" s="13"/>
      <c r="AG169" s="179"/>
      <c r="AH169" s="180"/>
      <c r="AI169" s="166"/>
      <c r="AJ169" s="167"/>
      <c r="AK169" s="183"/>
      <c r="AL169" s="184"/>
      <c r="AM169" s="166"/>
      <c r="AN169" s="167"/>
      <c r="AO169" s="171"/>
      <c r="AP169" s="172"/>
      <c r="AQ169" s="166"/>
      <c r="AR169" s="167"/>
      <c r="AS169" s="171"/>
      <c r="AT169" s="172"/>
      <c r="AU169" s="166"/>
      <c r="AV169" s="167"/>
      <c r="AW169" s="171"/>
      <c r="AX169" s="172"/>
      <c r="AY169" s="166"/>
      <c r="AZ169" s="167"/>
      <c r="BA169" s="171"/>
      <c r="BB169" s="172"/>
      <c r="BC169" s="166"/>
      <c r="BD169" s="167"/>
      <c r="BE169" s="175"/>
      <c r="BF169" s="176"/>
      <c r="BG169" s="166"/>
      <c r="BH169" s="167"/>
      <c r="BI169" s="13"/>
      <c r="BJ169" s="17"/>
    </row>
    <row r="170" spans="1:62" ht="6" customHeight="1">
      <c r="A170" s="16"/>
      <c r="B170" s="13"/>
      <c r="C170" s="185"/>
      <c r="D170" s="186"/>
      <c r="E170" s="186"/>
      <c r="F170" s="187"/>
      <c r="G170" s="185"/>
      <c r="H170" s="186"/>
      <c r="I170" s="186"/>
      <c r="J170" s="187"/>
      <c r="K170" s="185"/>
      <c r="L170" s="186"/>
      <c r="M170" s="186"/>
      <c r="N170" s="187"/>
      <c r="O170" s="185"/>
      <c r="P170" s="186"/>
      <c r="Q170" s="186"/>
      <c r="R170" s="187"/>
      <c r="S170" s="185"/>
      <c r="T170" s="186"/>
      <c r="U170" s="186"/>
      <c r="V170" s="187"/>
      <c r="W170" s="185"/>
      <c r="X170" s="186"/>
      <c r="Y170" s="186"/>
      <c r="Z170" s="187"/>
      <c r="AA170" s="185"/>
      <c r="AB170" s="186"/>
      <c r="AC170" s="186"/>
      <c r="AD170" s="187"/>
      <c r="AE170" s="13"/>
      <c r="AF170" s="13"/>
      <c r="AG170" s="185"/>
      <c r="AH170" s="186"/>
      <c r="AI170" s="186"/>
      <c r="AJ170" s="187"/>
      <c r="AK170" s="185"/>
      <c r="AL170" s="186"/>
      <c r="AM170" s="186"/>
      <c r="AN170" s="187"/>
      <c r="AO170" s="185"/>
      <c r="AP170" s="186"/>
      <c r="AQ170" s="186"/>
      <c r="AR170" s="187"/>
      <c r="AS170" s="185"/>
      <c r="AT170" s="186"/>
      <c r="AU170" s="186"/>
      <c r="AV170" s="187"/>
      <c r="AW170" s="185"/>
      <c r="AX170" s="186"/>
      <c r="AY170" s="186"/>
      <c r="AZ170" s="187"/>
      <c r="BA170" s="185"/>
      <c r="BB170" s="186"/>
      <c r="BC170" s="186"/>
      <c r="BD170" s="187"/>
      <c r="BE170" s="185"/>
      <c r="BF170" s="186"/>
      <c r="BG170" s="186"/>
      <c r="BH170" s="187"/>
      <c r="BI170" s="13"/>
      <c r="BJ170" s="17"/>
    </row>
    <row r="171" spans="1:62" ht="6" customHeight="1">
      <c r="A171" s="16"/>
      <c r="B171" s="13"/>
      <c r="C171" s="185"/>
      <c r="D171" s="186"/>
      <c r="E171" s="186"/>
      <c r="F171" s="187"/>
      <c r="G171" s="185"/>
      <c r="H171" s="186"/>
      <c r="I171" s="186"/>
      <c r="J171" s="187"/>
      <c r="K171" s="185"/>
      <c r="L171" s="186"/>
      <c r="M171" s="186"/>
      <c r="N171" s="187"/>
      <c r="O171" s="185"/>
      <c r="P171" s="186"/>
      <c r="Q171" s="186"/>
      <c r="R171" s="187"/>
      <c r="S171" s="185"/>
      <c r="T171" s="186"/>
      <c r="U171" s="186"/>
      <c r="V171" s="187"/>
      <c r="W171" s="185"/>
      <c r="X171" s="186"/>
      <c r="Y171" s="186"/>
      <c r="Z171" s="187"/>
      <c r="AA171" s="185"/>
      <c r="AB171" s="186"/>
      <c r="AC171" s="186"/>
      <c r="AD171" s="187"/>
      <c r="AE171" s="13"/>
      <c r="AF171" s="13"/>
      <c r="AG171" s="185"/>
      <c r="AH171" s="186"/>
      <c r="AI171" s="186"/>
      <c r="AJ171" s="187"/>
      <c r="AK171" s="185"/>
      <c r="AL171" s="186"/>
      <c r="AM171" s="186"/>
      <c r="AN171" s="187"/>
      <c r="AO171" s="185"/>
      <c r="AP171" s="186"/>
      <c r="AQ171" s="186"/>
      <c r="AR171" s="187"/>
      <c r="AS171" s="185"/>
      <c r="AT171" s="186"/>
      <c r="AU171" s="186"/>
      <c r="AV171" s="187"/>
      <c r="AW171" s="185"/>
      <c r="AX171" s="186"/>
      <c r="AY171" s="186"/>
      <c r="AZ171" s="187"/>
      <c r="BA171" s="185"/>
      <c r="BB171" s="186"/>
      <c r="BC171" s="186"/>
      <c r="BD171" s="187"/>
      <c r="BE171" s="185"/>
      <c r="BF171" s="186"/>
      <c r="BG171" s="186"/>
      <c r="BH171" s="187"/>
      <c r="BI171" s="13"/>
      <c r="BJ171" s="17"/>
    </row>
    <row r="172" spans="1:62" ht="6" customHeight="1">
      <c r="A172" s="16"/>
      <c r="B172" s="13"/>
      <c r="C172" s="185"/>
      <c r="D172" s="186"/>
      <c r="E172" s="186"/>
      <c r="F172" s="187"/>
      <c r="G172" s="223" t="str">
        <f>IF(DAY(G149)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172" s="224"/>
      <c r="I172" s="224"/>
      <c r="J172" s="225"/>
      <c r="K172" s="185" t="str">
        <f>IF(DAY(K149)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L172" s="186"/>
      <c r="M172" s="186"/>
      <c r="N172" s="187"/>
      <c r="O172" s="185" t="str">
        <f>IF(DAY(O149)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 xml:space="preserve"> </v>
      </c>
      <c r="P172" s="186"/>
      <c r="Q172" s="186"/>
      <c r="R172" s="187"/>
      <c r="S172" s="185" t="str">
        <f>IF(DAY(S149)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172" s="186"/>
      <c r="U172" s="186"/>
      <c r="V172" s="187"/>
      <c r="W172" s="185" t="str">
        <f>IF(DAY(W149)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172" s="186"/>
      <c r="Y172" s="186"/>
      <c r="Z172" s="187"/>
      <c r="AA172" s="185"/>
      <c r="AB172" s="186"/>
      <c r="AC172" s="186"/>
      <c r="AD172" s="187"/>
      <c r="AE172" s="13"/>
      <c r="AF172" s="13"/>
      <c r="AG172" s="185"/>
      <c r="AH172" s="186"/>
      <c r="AI172" s="186"/>
      <c r="AJ172" s="187"/>
      <c r="AK172" s="223" t="str">
        <f>IF(DAY(AK149)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172" s="224"/>
      <c r="AM172" s="224"/>
      <c r="AN172" s="225"/>
      <c r="AO172" s="185" t="str">
        <f>IF(DAY(AO149)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AP172" s="186"/>
      <c r="AQ172" s="186"/>
      <c r="AR172" s="187"/>
      <c r="AS172" s="185" t="str">
        <f>IF(DAY(AS149)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不燃/瓶/電池</v>
      </c>
      <c r="AT172" s="186"/>
      <c r="AU172" s="186"/>
      <c r="AV172" s="187"/>
      <c r="AW172" s="185" t="str">
        <f>IF(DAY(AW149)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172" s="186"/>
      <c r="AY172" s="186"/>
      <c r="AZ172" s="187"/>
      <c r="BA172" s="185" t="str">
        <f>IF(DAY(BA149)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172" s="186"/>
      <c r="BC172" s="186"/>
      <c r="BD172" s="187"/>
      <c r="BE172" s="185"/>
      <c r="BF172" s="186"/>
      <c r="BG172" s="186"/>
      <c r="BH172" s="187"/>
      <c r="BI172" s="13"/>
      <c r="BJ172" s="17"/>
    </row>
    <row r="173" spans="1:62" ht="6" customHeight="1">
      <c r="A173" s="16"/>
      <c r="B173" s="13"/>
      <c r="C173" s="185"/>
      <c r="D173" s="186"/>
      <c r="E173" s="186"/>
      <c r="F173" s="187"/>
      <c r="G173" s="223"/>
      <c r="H173" s="224"/>
      <c r="I173" s="224"/>
      <c r="J173" s="225"/>
      <c r="K173" s="185"/>
      <c r="L173" s="186"/>
      <c r="M173" s="186"/>
      <c r="N173" s="187"/>
      <c r="O173" s="185"/>
      <c r="P173" s="186"/>
      <c r="Q173" s="186"/>
      <c r="R173" s="187"/>
      <c r="S173" s="185"/>
      <c r="T173" s="186"/>
      <c r="U173" s="186"/>
      <c r="V173" s="187"/>
      <c r="W173" s="185"/>
      <c r="X173" s="186"/>
      <c r="Y173" s="186"/>
      <c r="Z173" s="187"/>
      <c r="AA173" s="185"/>
      <c r="AB173" s="186"/>
      <c r="AC173" s="186"/>
      <c r="AD173" s="187"/>
      <c r="AE173" s="13"/>
      <c r="AF173" s="13"/>
      <c r="AG173" s="185"/>
      <c r="AH173" s="186"/>
      <c r="AI173" s="186"/>
      <c r="AJ173" s="187"/>
      <c r="AK173" s="223"/>
      <c r="AL173" s="224"/>
      <c r="AM173" s="224"/>
      <c r="AN173" s="225"/>
      <c r="AO173" s="185"/>
      <c r="AP173" s="186"/>
      <c r="AQ173" s="186"/>
      <c r="AR173" s="187"/>
      <c r="AS173" s="185"/>
      <c r="AT173" s="186"/>
      <c r="AU173" s="186"/>
      <c r="AV173" s="187"/>
      <c r="AW173" s="185"/>
      <c r="AX173" s="186"/>
      <c r="AY173" s="186"/>
      <c r="AZ173" s="187"/>
      <c r="BA173" s="185"/>
      <c r="BB173" s="186"/>
      <c r="BC173" s="186"/>
      <c r="BD173" s="187"/>
      <c r="BE173" s="185"/>
      <c r="BF173" s="186"/>
      <c r="BG173" s="186"/>
      <c r="BH173" s="187"/>
      <c r="BI173" s="13"/>
      <c r="BJ173" s="17"/>
    </row>
    <row r="174" spans="1:62" ht="6" customHeight="1">
      <c r="A174" s="16"/>
      <c r="B174" s="13"/>
      <c r="C174" s="185"/>
      <c r="D174" s="186"/>
      <c r="E174" s="186"/>
      <c r="F174" s="187"/>
      <c r="G174" s="223"/>
      <c r="H174" s="224"/>
      <c r="I174" s="224"/>
      <c r="J174" s="225"/>
      <c r="K174" s="185"/>
      <c r="L174" s="186"/>
      <c r="M174" s="186"/>
      <c r="N174" s="187"/>
      <c r="O174" s="185"/>
      <c r="P174" s="186"/>
      <c r="Q174" s="186"/>
      <c r="R174" s="187"/>
      <c r="S174" s="185"/>
      <c r="T174" s="186"/>
      <c r="U174" s="186"/>
      <c r="V174" s="187"/>
      <c r="W174" s="185"/>
      <c r="X174" s="186"/>
      <c r="Y174" s="186"/>
      <c r="Z174" s="187"/>
      <c r="AA174" s="185"/>
      <c r="AB174" s="186"/>
      <c r="AC174" s="186"/>
      <c r="AD174" s="187"/>
      <c r="AE174" s="13"/>
      <c r="AF174" s="13"/>
      <c r="AG174" s="185"/>
      <c r="AH174" s="186"/>
      <c r="AI174" s="186"/>
      <c r="AJ174" s="187"/>
      <c r="AK174" s="223"/>
      <c r="AL174" s="224"/>
      <c r="AM174" s="224"/>
      <c r="AN174" s="225"/>
      <c r="AO174" s="185"/>
      <c r="AP174" s="186"/>
      <c r="AQ174" s="186"/>
      <c r="AR174" s="187"/>
      <c r="AS174" s="185"/>
      <c r="AT174" s="186"/>
      <c r="AU174" s="186"/>
      <c r="AV174" s="187"/>
      <c r="AW174" s="185"/>
      <c r="AX174" s="186"/>
      <c r="AY174" s="186"/>
      <c r="AZ174" s="187"/>
      <c r="BA174" s="185"/>
      <c r="BB174" s="186"/>
      <c r="BC174" s="186"/>
      <c r="BD174" s="187"/>
      <c r="BE174" s="185"/>
      <c r="BF174" s="186"/>
      <c r="BG174" s="186"/>
      <c r="BH174" s="187"/>
      <c r="BI174" s="13"/>
      <c r="BJ174" s="17"/>
    </row>
    <row r="175" spans="1:62" ht="6" customHeight="1">
      <c r="A175" s="16"/>
      <c r="B175" s="13"/>
      <c r="C175" s="188"/>
      <c r="D175" s="189"/>
      <c r="E175" s="189"/>
      <c r="F175" s="190"/>
      <c r="G175" s="226"/>
      <c r="H175" s="227"/>
      <c r="I175" s="227"/>
      <c r="J175" s="228"/>
      <c r="K175" s="188"/>
      <c r="L175" s="189"/>
      <c r="M175" s="189"/>
      <c r="N175" s="190"/>
      <c r="O175" s="188"/>
      <c r="P175" s="189"/>
      <c r="Q175" s="189"/>
      <c r="R175" s="190"/>
      <c r="S175" s="188"/>
      <c r="T175" s="189"/>
      <c r="U175" s="189"/>
      <c r="V175" s="190"/>
      <c r="W175" s="188"/>
      <c r="X175" s="189"/>
      <c r="Y175" s="189"/>
      <c r="Z175" s="190"/>
      <c r="AA175" s="188"/>
      <c r="AB175" s="189"/>
      <c r="AC175" s="189"/>
      <c r="AD175" s="190"/>
      <c r="AE175" s="13"/>
      <c r="AF175" s="13"/>
      <c r="AG175" s="188"/>
      <c r="AH175" s="189"/>
      <c r="AI175" s="189"/>
      <c r="AJ175" s="190"/>
      <c r="AK175" s="226"/>
      <c r="AL175" s="227"/>
      <c r="AM175" s="227"/>
      <c r="AN175" s="228"/>
      <c r="AO175" s="188"/>
      <c r="AP175" s="189"/>
      <c r="AQ175" s="189"/>
      <c r="AR175" s="190"/>
      <c r="AS175" s="188"/>
      <c r="AT175" s="189"/>
      <c r="AU175" s="189"/>
      <c r="AV175" s="190"/>
      <c r="AW175" s="188"/>
      <c r="AX175" s="189"/>
      <c r="AY175" s="189"/>
      <c r="AZ175" s="190"/>
      <c r="BA175" s="188"/>
      <c r="BB175" s="189"/>
      <c r="BC175" s="189"/>
      <c r="BD175" s="190"/>
      <c r="BE175" s="188"/>
      <c r="BF175" s="189"/>
      <c r="BG175" s="189"/>
      <c r="BH175" s="190"/>
      <c r="BI175" s="13"/>
      <c r="BJ175" s="17"/>
    </row>
    <row r="176" spans="1:62" ht="6" customHeight="1">
      <c r="A176" s="16"/>
      <c r="B176" s="13"/>
      <c r="C176" s="177">
        <f>AA167+1</f>
        <v>46250</v>
      </c>
      <c r="D176" s="178"/>
      <c r="E176" s="164" t="str">
        <f>IFERROR(IF(VLOOKUP(C176,休日一覧表, 1, FALSE)&lt;&gt; "",$BJ$1, ""), "")</f>
        <v/>
      </c>
      <c r="F176" s="165"/>
      <c r="G176" s="181">
        <f>C176+1</f>
        <v>46251</v>
      </c>
      <c r="H176" s="182"/>
      <c r="I176" s="164" t="str">
        <f>IFERROR(IF(VLOOKUP(G176,休日一覧表, 1, FALSE)&lt;&gt; "",$BJ$1, ""), "")</f>
        <v/>
      </c>
      <c r="J176" s="165"/>
      <c r="K176" s="169">
        <f>G176+1</f>
        <v>46252</v>
      </c>
      <c r="L176" s="170"/>
      <c r="M176" s="164" t="str">
        <f>IFERROR(IF(VLOOKUP(K176,休日一覧表, 1, FALSE)&lt;&gt; "",$BJ$1, ""), "")</f>
        <v/>
      </c>
      <c r="N176" s="165"/>
      <c r="O176" s="169">
        <f>K176+1</f>
        <v>46253</v>
      </c>
      <c r="P176" s="170"/>
      <c r="Q176" s="164" t="str">
        <f>IFERROR(IF(VLOOKUP(O176,休日一覧表, 1, FALSE)&lt;&gt; "",$BJ$1, ""), "")</f>
        <v/>
      </c>
      <c r="R176" s="165"/>
      <c r="S176" s="169">
        <f>O176+1</f>
        <v>46254</v>
      </c>
      <c r="T176" s="170"/>
      <c r="U176" s="164" t="str">
        <f>IFERROR(IF(VLOOKUP(S176,休日一覧表, 1, FALSE)&lt;&gt; "",$BJ$1, ""), "")</f>
        <v/>
      </c>
      <c r="V176" s="165"/>
      <c r="W176" s="169">
        <f>S176+1</f>
        <v>46255</v>
      </c>
      <c r="X176" s="170"/>
      <c r="Y176" s="164" t="str">
        <f>IFERROR(IF(VLOOKUP(W176,休日一覧表, 1, FALSE)&lt;&gt; "",$BJ$1, ""), "")</f>
        <v/>
      </c>
      <c r="Z176" s="165"/>
      <c r="AA176" s="173">
        <f>W176+1</f>
        <v>46256</v>
      </c>
      <c r="AB176" s="174"/>
      <c r="AC176" s="164" t="str">
        <f>IFERROR(IF(VLOOKUP(AA176,休日一覧表, 1, FALSE)&lt;&gt; "",$BJ$1, ""), "")</f>
        <v/>
      </c>
      <c r="AD176" s="165"/>
      <c r="AE176" s="13"/>
      <c r="AF176" s="13"/>
      <c r="AG176" s="177">
        <f>BE167+1</f>
        <v>46285</v>
      </c>
      <c r="AH176" s="178"/>
      <c r="AI176" s="164" t="str">
        <f>IFERROR(IF(VLOOKUP(AG176,休日一覧表, 1, FALSE)&lt;&gt; "",$BJ$1, ""), "")</f>
        <v/>
      </c>
      <c r="AJ176" s="165"/>
      <c r="AK176" s="181">
        <f>AG176+1</f>
        <v>46286</v>
      </c>
      <c r="AL176" s="182"/>
      <c r="AM176" s="164" t="str">
        <f>IFERROR(IF(VLOOKUP(AK176,休日一覧表, 1, FALSE)&lt;&gt; "",$BJ$1, ""), "")</f>
        <v>祝</v>
      </c>
      <c r="AN176" s="165"/>
      <c r="AO176" s="169">
        <f>AK176+1</f>
        <v>46287</v>
      </c>
      <c r="AP176" s="170"/>
      <c r="AQ176" s="164" t="str">
        <f>IFERROR(IF(VLOOKUP(AO176,休日一覧表, 1, FALSE)&lt;&gt; "",$BJ$1, ""), "")</f>
        <v>祝</v>
      </c>
      <c r="AR176" s="165"/>
      <c r="AS176" s="169">
        <f>AO176+1</f>
        <v>46288</v>
      </c>
      <c r="AT176" s="170"/>
      <c r="AU176" s="164" t="str">
        <f>IFERROR(IF(VLOOKUP(AS176,休日一覧表, 1, FALSE)&lt;&gt; "",$BJ$1, ""), "")</f>
        <v>祝</v>
      </c>
      <c r="AV176" s="165"/>
      <c r="AW176" s="169">
        <f>AS176+1</f>
        <v>46289</v>
      </c>
      <c r="AX176" s="170"/>
      <c r="AY176" s="164" t="str">
        <f>IFERROR(IF(VLOOKUP(AW176,休日一覧表, 1, FALSE)&lt;&gt; "",$BJ$1, ""), "")</f>
        <v/>
      </c>
      <c r="AZ176" s="165"/>
      <c r="BA176" s="169">
        <f>AW176+1</f>
        <v>46290</v>
      </c>
      <c r="BB176" s="170"/>
      <c r="BC176" s="164" t="str">
        <f>IFERROR(IF(VLOOKUP(BA176,休日一覧表, 1, FALSE)&lt;&gt; "",$BJ$1, ""), "")</f>
        <v/>
      </c>
      <c r="BD176" s="165"/>
      <c r="BE176" s="173">
        <f>BA176+1</f>
        <v>46291</v>
      </c>
      <c r="BF176" s="174"/>
      <c r="BG176" s="164" t="str">
        <f>IFERROR(IF(VLOOKUP(BE176,休日一覧表, 1, FALSE)&lt;&gt; "",$BJ$1, ""), "")</f>
        <v/>
      </c>
      <c r="BH176" s="165"/>
      <c r="BI176" s="13"/>
      <c r="BJ176" s="17"/>
    </row>
    <row r="177" spans="1:62" ht="6" customHeight="1">
      <c r="A177" s="16"/>
      <c r="B177" s="13"/>
      <c r="C177" s="179"/>
      <c r="D177" s="180"/>
      <c r="E177" s="166"/>
      <c r="F177" s="167"/>
      <c r="G177" s="183"/>
      <c r="H177" s="184"/>
      <c r="I177" s="166"/>
      <c r="J177" s="167"/>
      <c r="K177" s="171"/>
      <c r="L177" s="172"/>
      <c r="M177" s="166"/>
      <c r="N177" s="167"/>
      <c r="O177" s="171"/>
      <c r="P177" s="172"/>
      <c r="Q177" s="166"/>
      <c r="R177" s="167"/>
      <c r="S177" s="171"/>
      <c r="T177" s="172"/>
      <c r="U177" s="166"/>
      <c r="V177" s="167"/>
      <c r="W177" s="171"/>
      <c r="X177" s="172"/>
      <c r="Y177" s="166"/>
      <c r="Z177" s="167"/>
      <c r="AA177" s="175"/>
      <c r="AB177" s="176"/>
      <c r="AC177" s="166"/>
      <c r="AD177" s="167"/>
      <c r="AE177" s="13"/>
      <c r="AF177" s="13"/>
      <c r="AG177" s="179"/>
      <c r="AH177" s="180"/>
      <c r="AI177" s="166"/>
      <c r="AJ177" s="167"/>
      <c r="AK177" s="183"/>
      <c r="AL177" s="184"/>
      <c r="AM177" s="166"/>
      <c r="AN177" s="167"/>
      <c r="AO177" s="171"/>
      <c r="AP177" s="172"/>
      <c r="AQ177" s="166"/>
      <c r="AR177" s="167"/>
      <c r="AS177" s="171"/>
      <c r="AT177" s="172"/>
      <c r="AU177" s="166"/>
      <c r="AV177" s="167"/>
      <c r="AW177" s="171"/>
      <c r="AX177" s="172"/>
      <c r="AY177" s="166"/>
      <c r="AZ177" s="167"/>
      <c r="BA177" s="171"/>
      <c r="BB177" s="172"/>
      <c r="BC177" s="166"/>
      <c r="BD177" s="167"/>
      <c r="BE177" s="175"/>
      <c r="BF177" s="176"/>
      <c r="BG177" s="166"/>
      <c r="BH177" s="167"/>
      <c r="BI177" s="13"/>
      <c r="BJ177" s="17"/>
    </row>
    <row r="178" spans="1:62" ht="6" customHeight="1">
      <c r="A178" s="16"/>
      <c r="B178" s="13"/>
      <c r="C178" s="179"/>
      <c r="D178" s="180"/>
      <c r="E178" s="166"/>
      <c r="F178" s="167"/>
      <c r="G178" s="183"/>
      <c r="H178" s="184"/>
      <c r="I178" s="166"/>
      <c r="J178" s="167"/>
      <c r="K178" s="171"/>
      <c r="L178" s="172"/>
      <c r="M178" s="166"/>
      <c r="N178" s="167"/>
      <c r="O178" s="171"/>
      <c r="P178" s="172"/>
      <c r="Q178" s="166"/>
      <c r="R178" s="167"/>
      <c r="S178" s="171"/>
      <c r="T178" s="172"/>
      <c r="U178" s="166"/>
      <c r="V178" s="167"/>
      <c r="W178" s="171"/>
      <c r="X178" s="172"/>
      <c r="Y178" s="166"/>
      <c r="Z178" s="167"/>
      <c r="AA178" s="175"/>
      <c r="AB178" s="176"/>
      <c r="AC178" s="166"/>
      <c r="AD178" s="167"/>
      <c r="AE178" s="13"/>
      <c r="AF178" s="13"/>
      <c r="AG178" s="179"/>
      <c r="AH178" s="180"/>
      <c r="AI178" s="166"/>
      <c r="AJ178" s="167"/>
      <c r="AK178" s="183"/>
      <c r="AL178" s="184"/>
      <c r="AM178" s="166"/>
      <c r="AN178" s="167"/>
      <c r="AO178" s="171"/>
      <c r="AP178" s="172"/>
      <c r="AQ178" s="166"/>
      <c r="AR178" s="167"/>
      <c r="AS178" s="171"/>
      <c r="AT178" s="172"/>
      <c r="AU178" s="166"/>
      <c r="AV178" s="167"/>
      <c r="AW178" s="171"/>
      <c r="AX178" s="172"/>
      <c r="AY178" s="166"/>
      <c r="AZ178" s="167"/>
      <c r="BA178" s="171"/>
      <c r="BB178" s="172"/>
      <c r="BC178" s="166"/>
      <c r="BD178" s="167"/>
      <c r="BE178" s="175"/>
      <c r="BF178" s="176"/>
      <c r="BG178" s="166"/>
      <c r="BH178" s="167"/>
      <c r="BI178" s="13"/>
      <c r="BJ178" s="17"/>
    </row>
    <row r="179" spans="1:62" ht="6" customHeight="1">
      <c r="A179" s="16"/>
      <c r="B179" s="13"/>
      <c r="C179" s="185"/>
      <c r="D179" s="186"/>
      <c r="E179" s="186"/>
      <c r="F179" s="187"/>
      <c r="G179" s="185"/>
      <c r="H179" s="186"/>
      <c r="I179" s="186"/>
      <c r="J179" s="187"/>
      <c r="K179" s="185"/>
      <c r="L179" s="186"/>
      <c r="M179" s="186"/>
      <c r="N179" s="187"/>
      <c r="O179" s="185"/>
      <c r="P179" s="186"/>
      <c r="Q179" s="186"/>
      <c r="R179" s="187"/>
      <c r="S179" s="185"/>
      <c r="T179" s="186"/>
      <c r="U179" s="186"/>
      <c r="V179" s="187"/>
      <c r="W179" s="185"/>
      <c r="X179" s="186"/>
      <c r="Y179" s="186"/>
      <c r="Z179" s="187"/>
      <c r="AA179" s="185"/>
      <c r="AB179" s="186"/>
      <c r="AC179" s="186"/>
      <c r="AD179" s="187"/>
      <c r="AE179" s="13"/>
      <c r="AF179" s="13"/>
      <c r="AG179" s="185"/>
      <c r="AH179" s="186"/>
      <c r="AI179" s="186"/>
      <c r="AJ179" s="187"/>
      <c r="AK179" s="185"/>
      <c r="AL179" s="186"/>
      <c r="AM179" s="186"/>
      <c r="AN179" s="187"/>
      <c r="AO179" s="185"/>
      <c r="AP179" s="186"/>
      <c r="AQ179" s="186"/>
      <c r="AR179" s="187"/>
      <c r="AS179" s="185"/>
      <c r="AT179" s="186"/>
      <c r="AU179" s="186"/>
      <c r="AV179" s="187"/>
      <c r="AW179" s="185"/>
      <c r="AX179" s="186"/>
      <c r="AY179" s="186"/>
      <c r="AZ179" s="187"/>
      <c r="BA179" s="185"/>
      <c r="BB179" s="186"/>
      <c r="BC179" s="186"/>
      <c r="BD179" s="187"/>
      <c r="BE179" s="185"/>
      <c r="BF179" s="186"/>
      <c r="BG179" s="186"/>
      <c r="BH179" s="187"/>
      <c r="BI179" s="13"/>
      <c r="BJ179" s="17"/>
    </row>
    <row r="180" spans="1:62" ht="6" customHeight="1">
      <c r="A180" s="16"/>
      <c r="B180" s="13"/>
      <c r="C180" s="185"/>
      <c r="D180" s="186"/>
      <c r="E180" s="186"/>
      <c r="F180" s="187"/>
      <c r="G180" s="185"/>
      <c r="H180" s="186"/>
      <c r="I180" s="186"/>
      <c r="J180" s="187"/>
      <c r="K180" s="185"/>
      <c r="L180" s="186"/>
      <c r="M180" s="186"/>
      <c r="N180" s="187"/>
      <c r="O180" s="185"/>
      <c r="P180" s="186"/>
      <c r="Q180" s="186"/>
      <c r="R180" s="187"/>
      <c r="S180" s="185"/>
      <c r="T180" s="186"/>
      <c r="U180" s="186"/>
      <c r="V180" s="187"/>
      <c r="W180" s="185"/>
      <c r="X180" s="186"/>
      <c r="Y180" s="186"/>
      <c r="Z180" s="187"/>
      <c r="AA180" s="185"/>
      <c r="AB180" s="186"/>
      <c r="AC180" s="186"/>
      <c r="AD180" s="187"/>
      <c r="AE180" s="13"/>
      <c r="AF180" s="13"/>
      <c r="AG180" s="185"/>
      <c r="AH180" s="186"/>
      <c r="AI180" s="186"/>
      <c r="AJ180" s="187"/>
      <c r="AK180" s="185"/>
      <c r="AL180" s="186"/>
      <c r="AM180" s="186"/>
      <c r="AN180" s="187"/>
      <c r="AO180" s="185"/>
      <c r="AP180" s="186"/>
      <c r="AQ180" s="186"/>
      <c r="AR180" s="187"/>
      <c r="AS180" s="185"/>
      <c r="AT180" s="186"/>
      <c r="AU180" s="186"/>
      <c r="AV180" s="187"/>
      <c r="AW180" s="185"/>
      <c r="AX180" s="186"/>
      <c r="AY180" s="186"/>
      <c r="AZ180" s="187"/>
      <c r="BA180" s="185"/>
      <c r="BB180" s="186"/>
      <c r="BC180" s="186"/>
      <c r="BD180" s="187"/>
      <c r="BE180" s="185"/>
      <c r="BF180" s="186"/>
      <c r="BG180" s="186"/>
      <c r="BH180" s="187"/>
      <c r="BI180" s="13"/>
      <c r="BJ180" s="17"/>
    </row>
    <row r="181" spans="1:62" ht="6" customHeight="1">
      <c r="A181" s="16"/>
      <c r="B181" s="13"/>
      <c r="C181" s="185"/>
      <c r="D181" s="186"/>
      <c r="E181" s="186"/>
      <c r="F181" s="187"/>
      <c r="G181" s="223" t="str">
        <f>IF(DAY(G149)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181" s="224"/>
      <c r="I181" s="224"/>
      <c r="J181" s="225"/>
      <c r="K181" s="185" t="str">
        <f>IF(DAY(K149)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L181" s="186"/>
      <c r="M181" s="186"/>
      <c r="N181" s="187"/>
      <c r="O181" s="185" t="str">
        <f>IF(DAY(O149)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>不燃/瓶/電池</v>
      </c>
      <c r="P181" s="186"/>
      <c r="Q181" s="186"/>
      <c r="R181" s="187"/>
      <c r="S181" s="185" t="str">
        <f>IF(DAY(S149)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181" s="186"/>
      <c r="U181" s="186"/>
      <c r="V181" s="187"/>
      <c r="W181" s="185" t="str">
        <f>IF(DAY(W149)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181" s="186"/>
      <c r="Y181" s="186"/>
      <c r="Z181" s="187"/>
      <c r="AA181" s="185"/>
      <c r="AB181" s="186"/>
      <c r="AC181" s="186"/>
      <c r="AD181" s="187"/>
      <c r="AE181" s="13"/>
      <c r="AF181" s="13"/>
      <c r="AG181" s="185"/>
      <c r="AH181" s="186"/>
      <c r="AI181" s="186"/>
      <c r="AJ181" s="187"/>
      <c r="AK181" s="223" t="str">
        <f>IF(DAY(AK149)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181" s="224"/>
      <c r="AM181" s="224"/>
      <c r="AN181" s="225"/>
      <c r="AO181" s="185" t="str">
        <f>IF(DAY(AO149)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古紙/粗大</v>
      </c>
      <c r="AP181" s="186"/>
      <c r="AQ181" s="186"/>
      <c r="AR181" s="187"/>
      <c r="AS181" s="185" t="str">
        <f>IF(DAY(AS149)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AT181" s="186"/>
      <c r="AU181" s="186"/>
      <c r="AV181" s="187"/>
      <c r="AW181" s="185" t="str">
        <f>IF(DAY(AW149)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181" s="186"/>
      <c r="AY181" s="186"/>
      <c r="AZ181" s="187"/>
      <c r="BA181" s="185" t="str">
        <f>IF(DAY(BA149)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181" s="186"/>
      <c r="BC181" s="186"/>
      <c r="BD181" s="187"/>
      <c r="BE181" s="185"/>
      <c r="BF181" s="186"/>
      <c r="BG181" s="186"/>
      <c r="BH181" s="187"/>
      <c r="BI181" s="13"/>
      <c r="BJ181" s="17"/>
    </row>
    <row r="182" spans="1:62" ht="6" customHeight="1">
      <c r="A182" s="16"/>
      <c r="B182" s="13"/>
      <c r="C182" s="185"/>
      <c r="D182" s="186"/>
      <c r="E182" s="186"/>
      <c r="F182" s="187"/>
      <c r="G182" s="223"/>
      <c r="H182" s="224"/>
      <c r="I182" s="224"/>
      <c r="J182" s="225"/>
      <c r="K182" s="185"/>
      <c r="L182" s="186"/>
      <c r="M182" s="186"/>
      <c r="N182" s="187"/>
      <c r="O182" s="185"/>
      <c r="P182" s="186"/>
      <c r="Q182" s="186"/>
      <c r="R182" s="187"/>
      <c r="S182" s="185"/>
      <c r="T182" s="186"/>
      <c r="U182" s="186"/>
      <c r="V182" s="187"/>
      <c r="W182" s="185"/>
      <c r="X182" s="186"/>
      <c r="Y182" s="186"/>
      <c r="Z182" s="187"/>
      <c r="AA182" s="185"/>
      <c r="AB182" s="186"/>
      <c r="AC182" s="186"/>
      <c r="AD182" s="187"/>
      <c r="AE182" s="13"/>
      <c r="AF182" s="13"/>
      <c r="AG182" s="185"/>
      <c r="AH182" s="186"/>
      <c r="AI182" s="186"/>
      <c r="AJ182" s="187"/>
      <c r="AK182" s="223"/>
      <c r="AL182" s="224"/>
      <c r="AM182" s="224"/>
      <c r="AN182" s="225"/>
      <c r="AO182" s="185"/>
      <c r="AP182" s="186"/>
      <c r="AQ182" s="186"/>
      <c r="AR182" s="187"/>
      <c r="AS182" s="185"/>
      <c r="AT182" s="186"/>
      <c r="AU182" s="186"/>
      <c r="AV182" s="187"/>
      <c r="AW182" s="185"/>
      <c r="AX182" s="186"/>
      <c r="AY182" s="186"/>
      <c r="AZ182" s="187"/>
      <c r="BA182" s="185"/>
      <c r="BB182" s="186"/>
      <c r="BC182" s="186"/>
      <c r="BD182" s="187"/>
      <c r="BE182" s="185"/>
      <c r="BF182" s="186"/>
      <c r="BG182" s="186"/>
      <c r="BH182" s="187"/>
      <c r="BI182" s="13"/>
      <c r="BJ182" s="17"/>
    </row>
    <row r="183" spans="1:62" ht="6" customHeight="1">
      <c r="A183" s="16"/>
      <c r="B183" s="13"/>
      <c r="C183" s="185"/>
      <c r="D183" s="186"/>
      <c r="E183" s="186"/>
      <c r="F183" s="187"/>
      <c r="G183" s="223"/>
      <c r="H183" s="224"/>
      <c r="I183" s="224"/>
      <c r="J183" s="225"/>
      <c r="K183" s="185"/>
      <c r="L183" s="186"/>
      <c r="M183" s="186"/>
      <c r="N183" s="187"/>
      <c r="O183" s="185"/>
      <c r="P183" s="186"/>
      <c r="Q183" s="186"/>
      <c r="R183" s="187"/>
      <c r="S183" s="185"/>
      <c r="T183" s="186"/>
      <c r="U183" s="186"/>
      <c r="V183" s="187"/>
      <c r="W183" s="185"/>
      <c r="X183" s="186"/>
      <c r="Y183" s="186"/>
      <c r="Z183" s="187"/>
      <c r="AA183" s="185"/>
      <c r="AB183" s="186"/>
      <c r="AC183" s="186"/>
      <c r="AD183" s="187"/>
      <c r="AE183" s="13"/>
      <c r="AF183" s="13"/>
      <c r="AG183" s="185"/>
      <c r="AH183" s="186"/>
      <c r="AI183" s="186"/>
      <c r="AJ183" s="187"/>
      <c r="AK183" s="223"/>
      <c r="AL183" s="224"/>
      <c r="AM183" s="224"/>
      <c r="AN183" s="225"/>
      <c r="AO183" s="185"/>
      <c r="AP183" s="186"/>
      <c r="AQ183" s="186"/>
      <c r="AR183" s="187"/>
      <c r="AS183" s="185"/>
      <c r="AT183" s="186"/>
      <c r="AU183" s="186"/>
      <c r="AV183" s="187"/>
      <c r="AW183" s="185"/>
      <c r="AX183" s="186"/>
      <c r="AY183" s="186"/>
      <c r="AZ183" s="187"/>
      <c r="BA183" s="185"/>
      <c r="BB183" s="186"/>
      <c r="BC183" s="186"/>
      <c r="BD183" s="187"/>
      <c r="BE183" s="185"/>
      <c r="BF183" s="186"/>
      <c r="BG183" s="186"/>
      <c r="BH183" s="187"/>
      <c r="BI183" s="13"/>
      <c r="BJ183" s="17"/>
    </row>
    <row r="184" spans="1:62" ht="6" customHeight="1">
      <c r="A184" s="16"/>
      <c r="B184" s="13"/>
      <c r="C184" s="188"/>
      <c r="D184" s="189"/>
      <c r="E184" s="189"/>
      <c r="F184" s="190"/>
      <c r="G184" s="226"/>
      <c r="H184" s="227"/>
      <c r="I184" s="227"/>
      <c r="J184" s="228"/>
      <c r="K184" s="188"/>
      <c r="L184" s="189"/>
      <c r="M184" s="189"/>
      <c r="N184" s="190"/>
      <c r="O184" s="188"/>
      <c r="P184" s="189"/>
      <c r="Q184" s="189"/>
      <c r="R184" s="190"/>
      <c r="S184" s="188"/>
      <c r="T184" s="189"/>
      <c r="U184" s="189"/>
      <c r="V184" s="190"/>
      <c r="W184" s="188"/>
      <c r="X184" s="189"/>
      <c r="Y184" s="189"/>
      <c r="Z184" s="190"/>
      <c r="AA184" s="188"/>
      <c r="AB184" s="189"/>
      <c r="AC184" s="189"/>
      <c r="AD184" s="190"/>
      <c r="AE184" s="13"/>
      <c r="AF184" s="13"/>
      <c r="AG184" s="188"/>
      <c r="AH184" s="189"/>
      <c r="AI184" s="189"/>
      <c r="AJ184" s="190"/>
      <c r="AK184" s="226"/>
      <c r="AL184" s="227"/>
      <c r="AM184" s="227"/>
      <c r="AN184" s="228"/>
      <c r="AO184" s="188"/>
      <c r="AP184" s="189"/>
      <c r="AQ184" s="189"/>
      <c r="AR184" s="190"/>
      <c r="AS184" s="188"/>
      <c r="AT184" s="189"/>
      <c r="AU184" s="189"/>
      <c r="AV184" s="190"/>
      <c r="AW184" s="188"/>
      <c r="AX184" s="189"/>
      <c r="AY184" s="189"/>
      <c r="AZ184" s="190"/>
      <c r="BA184" s="188"/>
      <c r="BB184" s="189"/>
      <c r="BC184" s="189"/>
      <c r="BD184" s="190"/>
      <c r="BE184" s="188"/>
      <c r="BF184" s="189"/>
      <c r="BG184" s="189"/>
      <c r="BH184" s="190"/>
      <c r="BI184" s="13"/>
      <c r="BJ184" s="17"/>
    </row>
    <row r="185" spans="1:62" ht="6" customHeight="1">
      <c r="A185" s="16"/>
      <c r="B185" s="13"/>
      <c r="C185" s="177">
        <f>AA176+1</f>
        <v>46257</v>
      </c>
      <c r="D185" s="178"/>
      <c r="E185" s="164" t="str">
        <f>IFERROR(IF(VLOOKUP(C185,休日一覧表, 1, FALSE)&lt;&gt; "",$BJ$1, ""), "")</f>
        <v/>
      </c>
      <c r="F185" s="165"/>
      <c r="G185" s="181">
        <f>C185+1</f>
        <v>46258</v>
      </c>
      <c r="H185" s="182"/>
      <c r="I185" s="168" t="str">
        <f>IFERROR(IF(VLOOKUP(G185,休日一覧表, 1, FALSE)&lt;&gt; "",$BJ$1, ""), "")</f>
        <v/>
      </c>
      <c r="J185" s="168"/>
      <c r="K185" s="169">
        <f>G185+1</f>
        <v>46259</v>
      </c>
      <c r="L185" s="170"/>
      <c r="M185" s="168" t="str">
        <f>IFERROR(IF(VLOOKUP(K185,休日一覧表, 1, FALSE)&lt;&gt; "",$BJ$1, ""), "")</f>
        <v/>
      </c>
      <c r="N185" s="168"/>
      <c r="O185" s="169">
        <f>K185+1</f>
        <v>46260</v>
      </c>
      <c r="P185" s="170"/>
      <c r="Q185" s="168" t="str">
        <f>IFERROR(IF(VLOOKUP(O185,休日一覧表, 1, FALSE)&lt;&gt; "",$BJ$1, ""), "")</f>
        <v/>
      </c>
      <c r="R185" s="168"/>
      <c r="S185" s="169">
        <f>O185+1</f>
        <v>46261</v>
      </c>
      <c r="T185" s="170"/>
      <c r="U185" s="168" t="str">
        <f>IFERROR(IF(VLOOKUP(S185,休日一覧表, 1, FALSE)&lt;&gt; "",$BJ$1, ""), "")</f>
        <v/>
      </c>
      <c r="V185" s="168"/>
      <c r="W185" s="169">
        <f>S185+1</f>
        <v>46262</v>
      </c>
      <c r="X185" s="170"/>
      <c r="Y185" s="168" t="str">
        <f>IFERROR(IF(VLOOKUP(W185,休日一覧表, 1, FALSE)&lt;&gt; "",$BJ$1, ""), "")</f>
        <v/>
      </c>
      <c r="Z185" s="168"/>
      <c r="AA185" s="173">
        <f>W185+1</f>
        <v>46263</v>
      </c>
      <c r="AB185" s="174"/>
      <c r="AC185" s="191" t="str">
        <f>IFERROR(IF(VLOOKUP(AA185,休日一覧表, 1, FALSE)&lt;&gt; "",$BJ$1, ""), "")</f>
        <v/>
      </c>
      <c r="AD185" s="192"/>
      <c r="AE185" s="13"/>
      <c r="AF185" s="13"/>
      <c r="AG185" s="177">
        <f>BE176+1</f>
        <v>46292</v>
      </c>
      <c r="AH185" s="178"/>
      <c r="AI185" s="164" t="str">
        <f>IFERROR(IF(VLOOKUP(AG185,休日一覧表, 1, FALSE)&lt;&gt; "",$BJ$1, ""), "")</f>
        <v/>
      </c>
      <c r="AJ185" s="165"/>
      <c r="AK185" s="181">
        <f>AG185+1</f>
        <v>46293</v>
      </c>
      <c r="AL185" s="182"/>
      <c r="AM185" s="168" t="str">
        <f>IFERROR(IF(VLOOKUP(AK185,休日一覧表, 1, FALSE)&lt;&gt; "",$BJ$1, ""), "")</f>
        <v/>
      </c>
      <c r="AN185" s="168"/>
      <c r="AO185" s="169">
        <f>AK185+1</f>
        <v>46294</v>
      </c>
      <c r="AP185" s="170"/>
      <c r="AQ185" s="168" t="str">
        <f>IFERROR(IF(VLOOKUP(AO185,休日一覧表, 1, FALSE)&lt;&gt; "",$BJ$1, ""), "")</f>
        <v/>
      </c>
      <c r="AR185" s="168"/>
      <c r="AS185" s="169">
        <f>AO185+1</f>
        <v>46295</v>
      </c>
      <c r="AT185" s="170"/>
      <c r="AU185" s="168" t="str">
        <f>IFERROR(IF(VLOOKUP(AS185,休日一覧表, 1, FALSE)&lt;&gt; "",$BJ$1, ""), "")</f>
        <v/>
      </c>
      <c r="AV185" s="168"/>
      <c r="AW185" s="169">
        <f>AS185+1</f>
        <v>46296</v>
      </c>
      <c r="AX185" s="170"/>
      <c r="AY185" s="168" t="str">
        <f>IFERROR(IF(VLOOKUP(AW185,休日一覧表, 1, FALSE)&lt;&gt; "",$BJ$1, ""), "")</f>
        <v/>
      </c>
      <c r="AZ185" s="168"/>
      <c r="BA185" s="169">
        <f>AW185+1</f>
        <v>46297</v>
      </c>
      <c r="BB185" s="170"/>
      <c r="BC185" s="168" t="str">
        <f>IFERROR(IF(VLOOKUP(BA185,休日一覧表, 1, FALSE)&lt;&gt; "",$BJ$1, ""), "")</f>
        <v/>
      </c>
      <c r="BD185" s="168"/>
      <c r="BE185" s="173">
        <f>BA185+1</f>
        <v>46298</v>
      </c>
      <c r="BF185" s="174"/>
      <c r="BG185" s="191" t="str">
        <f>IFERROR(IF(VLOOKUP(BE185,休日一覧表, 1, FALSE)&lt;&gt; "",$BJ$1, ""), "")</f>
        <v/>
      </c>
      <c r="BH185" s="192"/>
      <c r="BI185" s="13"/>
      <c r="BJ185" s="17"/>
    </row>
    <row r="186" spans="1:62" ht="6" customHeight="1">
      <c r="A186" s="16"/>
      <c r="B186" s="13"/>
      <c r="C186" s="179"/>
      <c r="D186" s="180"/>
      <c r="E186" s="166"/>
      <c r="F186" s="167"/>
      <c r="G186" s="183"/>
      <c r="H186" s="184"/>
      <c r="I186" s="168"/>
      <c r="J186" s="168"/>
      <c r="K186" s="171"/>
      <c r="L186" s="172"/>
      <c r="M186" s="168"/>
      <c r="N186" s="168"/>
      <c r="O186" s="171"/>
      <c r="P186" s="172"/>
      <c r="Q186" s="168"/>
      <c r="R186" s="168"/>
      <c r="S186" s="171"/>
      <c r="T186" s="172"/>
      <c r="U186" s="168"/>
      <c r="V186" s="168"/>
      <c r="W186" s="171"/>
      <c r="X186" s="172"/>
      <c r="Y186" s="168"/>
      <c r="Z186" s="168"/>
      <c r="AA186" s="175"/>
      <c r="AB186" s="176"/>
      <c r="AC186" s="168"/>
      <c r="AD186" s="193"/>
      <c r="AE186" s="13"/>
      <c r="AF186" s="13"/>
      <c r="AG186" s="179"/>
      <c r="AH186" s="180"/>
      <c r="AI186" s="166"/>
      <c r="AJ186" s="167"/>
      <c r="AK186" s="183"/>
      <c r="AL186" s="184"/>
      <c r="AM186" s="168"/>
      <c r="AN186" s="168"/>
      <c r="AO186" s="171"/>
      <c r="AP186" s="172"/>
      <c r="AQ186" s="168"/>
      <c r="AR186" s="168"/>
      <c r="AS186" s="171"/>
      <c r="AT186" s="172"/>
      <c r="AU186" s="168"/>
      <c r="AV186" s="168"/>
      <c r="AW186" s="171"/>
      <c r="AX186" s="172"/>
      <c r="AY186" s="168"/>
      <c r="AZ186" s="168"/>
      <c r="BA186" s="171"/>
      <c r="BB186" s="172"/>
      <c r="BC186" s="168"/>
      <c r="BD186" s="168"/>
      <c r="BE186" s="175"/>
      <c r="BF186" s="176"/>
      <c r="BG186" s="168"/>
      <c r="BH186" s="193"/>
      <c r="BI186" s="13"/>
      <c r="BJ186" s="17"/>
    </row>
    <row r="187" spans="1:62" ht="6" customHeight="1">
      <c r="A187" s="16"/>
      <c r="B187" s="13"/>
      <c r="C187" s="179"/>
      <c r="D187" s="180"/>
      <c r="E187" s="166"/>
      <c r="F187" s="167"/>
      <c r="G187" s="183"/>
      <c r="H187" s="184"/>
      <c r="I187" s="168"/>
      <c r="J187" s="168"/>
      <c r="K187" s="171"/>
      <c r="L187" s="172"/>
      <c r="M187" s="168"/>
      <c r="N187" s="168"/>
      <c r="O187" s="171"/>
      <c r="P187" s="172"/>
      <c r="Q187" s="168"/>
      <c r="R187" s="168"/>
      <c r="S187" s="171"/>
      <c r="T187" s="172"/>
      <c r="U187" s="168"/>
      <c r="V187" s="168"/>
      <c r="W187" s="171"/>
      <c r="X187" s="172"/>
      <c r="Y187" s="168"/>
      <c r="Z187" s="168"/>
      <c r="AA187" s="175"/>
      <c r="AB187" s="176"/>
      <c r="AC187" s="168"/>
      <c r="AD187" s="193"/>
      <c r="AE187" s="13"/>
      <c r="AF187" s="13"/>
      <c r="AG187" s="179"/>
      <c r="AH187" s="180"/>
      <c r="AI187" s="166"/>
      <c r="AJ187" s="167"/>
      <c r="AK187" s="183"/>
      <c r="AL187" s="184"/>
      <c r="AM187" s="168"/>
      <c r="AN187" s="168"/>
      <c r="AO187" s="171"/>
      <c r="AP187" s="172"/>
      <c r="AQ187" s="168"/>
      <c r="AR187" s="168"/>
      <c r="AS187" s="171"/>
      <c r="AT187" s="172"/>
      <c r="AU187" s="168"/>
      <c r="AV187" s="168"/>
      <c r="AW187" s="171"/>
      <c r="AX187" s="172"/>
      <c r="AY187" s="168"/>
      <c r="AZ187" s="168"/>
      <c r="BA187" s="171"/>
      <c r="BB187" s="172"/>
      <c r="BC187" s="168"/>
      <c r="BD187" s="168"/>
      <c r="BE187" s="175"/>
      <c r="BF187" s="176"/>
      <c r="BG187" s="168"/>
      <c r="BH187" s="193"/>
      <c r="BI187" s="13"/>
      <c r="BJ187" s="17"/>
    </row>
    <row r="188" spans="1:62" ht="6" customHeight="1">
      <c r="A188" s="16"/>
      <c r="B188" s="13"/>
      <c r="C188" s="185"/>
      <c r="D188" s="186"/>
      <c r="E188" s="186"/>
      <c r="F188" s="187"/>
      <c r="G188" s="185"/>
      <c r="H188" s="186"/>
      <c r="I188" s="186"/>
      <c r="J188" s="187"/>
      <c r="K188" s="185"/>
      <c r="L188" s="186"/>
      <c r="M188" s="186"/>
      <c r="N188" s="187"/>
      <c r="O188" s="185"/>
      <c r="P188" s="186"/>
      <c r="Q188" s="186"/>
      <c r="R188" s="187"/>
      <c r="S188" s="185"/>
      <c r="T188" s="186"/>
      <c r="U188" s="186"/>
      <c r="V188" s="187"/>
      <c r="W188" s="185"/>
      <c r="X188" s="186"/>
      <c r="Y188" s="186"/>
      <c r="Z188" s="187"/>
      <c r="AA188" s="185"/>
      <c r="AB188" s="186"/>
      <c r="AC188" s="186"/>
      <c r="AD188" s="187"/>
      <c r="AE188" s="13"/>
      <c r="AF188" s="13"/>
      <c r="AG188" s="185"/>
      <c r="AH188" s="186"/>
      <c r="AI188" s="186"/>
      <c r="AJ188" s="187"/>
      <c r="AK188" s="185"/>
      <c r="AL188" s="186"/>
      <c r="AM188" s="186"/>
      <c r="AN188" s="187"/>
      <c r="AO188" s="185"/>
      <c r="AP188" s="186"/>
      <c r="AQ188" s="186"/>
      <c r="AR188" s="187"/>
      <c r="AS188" s="185"/>
      <c r="AT188" s="186"/>
      <c r="AU188" s="186"/>
      <c r="AV188" s="187"/>
      <c r="AW188" s="185"/>
      <c r="AX188" s="186"/>
      <c r="AY188" s="186"/>
      <c r="AZ188" s="187"/>
      <c r="BA188" s="185"/>
      <c r="BB188" s="186"/>
      <c r="BC188" s="186"/>
      <c r="BD188" s="187"/>
      <c r="BE188" s="185"/>
      <c r="BF188" s="186"/>
      <c r="BG188" s="186"/>
      <c r="BH188" s="187"/>
      <c r="BI188" s="13"/>
      <c r="BJ188" s="17"/>
    </row>
    <row r="189" spans="1:62" ht="6" customHeight="1">
      <c r="A189" s="16"/>
      <c r="B189" s="13"/>
      <c r="C189" s="185"/>
      <c r="D189" s="186"/>
      <c r="E189" s="186"/>
      <c r="F189" s="187"/>
      <c r="G189" s="185"/>
      <c r="H189" s="186"/>
      <c r="I189" s="186"/>
      <c r="J189" s="187"/>
      <c r="K189" s="185"/>
      <c r="L189" s="186"/>
      <c r="M189" s="186"/>
      <c r="N189" s="187"/>
      <c r="O189" s="185"/>
      <c r="P189" s="186"/>
      <c r="Q189" s="186"/>
      <c r="R189" s="187"/>
      <c r="S189" s="185"/>
      <c r="T189" s="186"/>
      <c r="U189" s="186"/>
      <c r="V189" s="187"/>
      <c r="W189" s="185"/>
      <c r="X189" s="186"/>
      <c r="Y189" s="186"/>
      <c r="Z189" s="187"/>
      <c r="AA189" s="185"/>
      <c r="AB189" s="186"/>
      <c r="AC189" s="186"/>
      <c r="AD189" s="187"/>
      <c r="AE189" s="13"/>
      <c r="AF189" s="13"/>
      <c r="AG189" s="185"/>
      <c r="AH189" s="186"/>
      <c r="AI189" s="186"/>
      <c r="AJ189" s="187"/>
      <c r="AK189" s="185"/>
      <c r="AL189" s="186"/>
      <c r="AM189" s="186"/>
      <c r="AN189" s="187"/>
      <c r="AO189" s="185"/>
      <c r="AP189" s="186"/>
      <c r="AQ189" s="186"/>
      <c r="AR189" s="187"/>
      <c r="AS189" s="185"/>
      <c r="AT189" s="186"/>
      <c r="AU189" s="186"/>
      <c r="AV189" s="187"/>
      <c r="AW189" s="185"/>
      <c r="AX189" s="186"/>
      <c r="AY189" s="186"/>
      <c r="AZ189" s="187"/>
      <c r="BA189" s="185"/>
      <c r="BB189" s="186"/>
      <c r="BC189" s="186"/>
      <c r="BD189" s="187"/>
      <c r="BE189" s="185"/>
      <c r="BF189" s="186"/>
      <c r="BG189" s="186"/>
      <c r="BH189" s="187"/>
      <c r="BI189" s="13"/>
      <c r="BJ189" s="17"/>
    </row>
    <row r="190" spans="1:62" ht="6" customHeight="1">
      <c r="A190" s="16"/>
      <c r="B190" s="13"/>
      <c r="C190" s="185"/>
      <c r="D190" s="186"/>
      <c r="E190" s="186"/>
      <c r="F190" s="187"/>
      <c r="G190" s="223" t="str">
        <f>IF(DAY(G149)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190" s="224"/>
      <c r="I190" s="224"/>
      <c r="J190" s="225"/>
      <c r="K190" s="223" t="str">
        <f>IF(DAY(K149)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古紙/粗大</v>
      </c>
      <c r="L190" s="224"/>
      <c r="M190" s="224"/>
      <c r="N190" s="225"/>
      <c r="O190" s="223" t="str">
        <f>IF(DAY(O149)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P190" s="224"/>
      <c r="Q190" s="224"/>
      <c r="R190" s="225"/>
      <c r="S190" s="223" t="str">
        <f>IF(DAY(S149)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T190" s="224"/>
      <c r="U190" s="224"/>
      <c r="V190" s="225"/>
      <c r="W190" s="223" t="str">
        <f>IF(DAY(W149)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X190" s="224"/>
      <c r="Y190" s="224"/>
      <c r="Z190" s="225"/>
      <c r="AA190" s="223"/>
      <c r="AB190" s="224"/>
      <c r="AC190" s="224"/>
      <c r="AD190" s="225"/>
      <c r="AE190" s="13"/>
      <c r="AF190" s="13"/>
      <c r="AG190" s="185"/>
      <c r="AH190" s="186"/>
      <c r="AI190" s="186"/>
      <c r="AJ190" s="187"/>
      <c r="AK190" s="223" t="str">
        <f>IF(DAY(AK149)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190" s="224"/>
      <c r="AM190" s="224"/>
      <c r="AN190" s="225"/>
      <c r="AO190" s="223" t="str">
        <f>IF(DAY(AO149)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 xml:space="preserve"> </v>
      </c>
      <c r="AP190" s="224"/>
      <c r="AQ190" s="224"/>
      <c r="AR190" s="225"/>
      <c r="AS190" s="223" t="str">
        <f>IF(DAY(AS149)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190" s="224"/>
      <c r="AU190" s="224"/>
      <c r="AV190" s="225"/>
      <c r="AW190" s="223" t="str">
        <f>IF(DAY(AW149)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190" s="224"/>
      <c r="AY190" s="224"/>
      <c r="AZ190" s="225"/>
      <c r="BA190" s="223" t="str">
        <f>IF(DAY(BA149)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190" s="224"/>
      <c r="BC190" s="224"/>
      <c r="BD190" s="225"/>
      <c r="BE190" s="223"/>
      <c r="BF190" s="224"/>
      <c r="BG190" s="224"/>
      <c r="BH190" s="225"/>
      <c r="BI190" s="13"/>
      <c r="BJ190" s="17"/>
    </row>
    <row r="191" spans="1:62" ht="6" customHeight="1">
      <c r="A191" s="16"/>
      <c r="B191" s="13"/>
      <c r="C191" s="185"/>
      <c r="D191" s="186"/>
      <c r="E191" s="186"/>
      <c r="F191" s="187"/>
      <c r="G191" s="223"/>
      <c r="H191" s="224"/>
      <c r="I191" s="224"/>
      <c r="J191" s="225"/>
      <c r="K191" s="223"/>
      <c r="L191" s="224"/>
      <c r="M191" s="224"/>
      <c r="N191" s="225"/>
      <c r="O191" s="223"/>
      <c r="P191" s="224"/>
      <c r="Q191" s="224"/>
      <c r="R191" s="225"/>
      <c r="S191" s="223"/>
      <c r="T191" s="224"/>
      <c r="U191" s="224"/>
      <c r="V191" s="225"/>
      <c r="W191" s="223"/>
      <c r="X191" s="224"/>
      <c r="Y191" s="224"/>
      <c r="Z191" s="225"/>
      <c r="AA191" s="223"/>
      <c r="AB191" s="224"/>
      <c r="AC191" s="224"/>
      <c r="AD191" s="225"/>
      <c r="AE191" s="13"/>
      <c r="AF191" s="13"/>
      <c r="AG191" s="185"/>
      <c r="AH191" s="186"/>
      <c r="AI191" s="186"/>
      <c r="AJ191" s="187"/>
      <c r="AK191" s="223"/>
      <c r="AL191" s="224"/>
      <c r="AM191" s="224"/>
      <c r="AN191" s="225"/>
      <c r="AO191" s="223"/>
      <c r="AP191" s="224"/>
      <c r="AQ191" s="224"/>
      <c r="AR191" s="225"/>
      <c r="AS191" s="223"/>
      <c r="AT191" s="224"/>
      <c r="AU191" s="224"/>
      <c r="AV191" s="225"/>
      <c r="AW191" s="223"/>
      <c r="AX191" s="224"/>
      <c r="AY191" s="224"/>
      <c r="AZ191" s="225"/>
      <c r="BA191" s="223"/>
      <c r="BB191" s="224"/>
      <c r="BC191" s="224"/>
      <c r="BD191" s="225"/>
      <c r="BE191" s="223"/>
      <c r="BF191" s="224"/>
      <c r="BG191" s="224"/>
      <c r="BH191" s="225"/>
      <c r="BI191" s="13"/>
      <c r="BJ191" s="17"/>
    </row>
    <row r="192" spans="1:62" ht="6" customHeight="1">
      <c r="A192" s="16"/>
      <c r="B192" s="13"/>
      <c r="C192" s="185"/>
      <c r="D192" s="186"/>
      <c r="E192" s="186"/>
      <c r="F192" s="187"/>
      <c r="G192" s="223"/>
      <c r="H192" s="224"/>
      <c r="I192" s="224"/>
      <c r="J192" s="225"/>
      <c r="K192" s="223"/>
      <c r="L192" s="224"/>
      <c r="M192" s="224"/>
      <c r="N192" s="225"/>
      <c r="O192" s="223"/>
      <c r="P192" s="224"/>
      <c r="Q192" s="224"/>
      <c r="R192" s="225"/>
      <c r="S192" s="223"/>
      <c r="T192" s="224"/>
      <c r="U192" s="224"/>
      <c r="V192" s="225"/>
      <c r="W192" s="223"/>
      <c r="X192" s="224"/>
      <c r="Y192" s="224"/>
      <c r="Z192" s="225"/>
      <c r="AA192" s="223"/>
      <c r="AB192" s="224"/>
      <c r="AC192" s="224"/>
      <c r="AD192" s="225"/>
      <c r="AE192" s="13"/>
      <c r="AF192" s="13"/>
      <c r="AG192" s="185"/>
      <c r="AH192" s="186"/>
      <c r="AI192" s="186"/>
      <c r="AJ192" s="187"/>
      <c r="AK192" s="223"/>
      <c r="AL192" s="224"/>
      <c r="AM192" s="224"/>
      <c r="AN192" s="225"/>
      <c r="AO192" s="223"/>
      <c r="AP192" s="224"/>
      <c r="AQ192" s="224"/>
      <c r="AR192" s="225"/>
      <c r="AS192" s="223"/>
      <c r="AT192" s="224"/>
      <c r="AU192" s="224"/>
      <c r="AV192" s="225"/>
      <c r="AW192" s="223"/>
      <c r="AX192" s="224"/>
      <c r="AY192" s="224"/>
      <c r="AZ192" s="225"/>
      <c r="BA192" s="223"/>
      <c r="BB192" s="224"/>
      <c r="BC192" s="224"/>
      <c r="BD192" s="225"/>
      <c r="BE192" s="223"/>
      <c r="BF192" s="224"/>
      <c r="BG192" s="224"/>
      <c r="BH192" s="225"/>
      <c r="BI192" s="13"/>
      <c r="BJ192" s="17"/>
    </row>
    <row r="193" spans="1:62" ht="6" customHeight="1">
      <c r="A193" s="16"/>
      <c r="B193" s="13"/>
      <c r="C193" s="188"/>
      <c r="D193" s="189"/>
      <c r="E193" s="189"/>
      <c r="F193" s="190"/>
      <c r="G193" s="226"/>
      <c r="H193" s="227"/>
      <c r="I193" s="227"/>
      <c r="J193" s="228"/>
      <c r="K193" s="226"/>
      <c r="L193" s="227"/>
      <c r="M193" s="227"/>
      <c r="N193" s="228"/>
      <c r="O193" s="226"/>
      <c r="P193" s="227"/>
      <c r="Q193" s="227"/>
      <c r="R193" s="228"/>
      <c r="S193" s="226"/>
      <c r="T193" s="227"/>
      <c r="U193" s="227"/>
      <c r="V193" s="228"/>
      <c r="W193" s="226"/>
      <c r="X193" s="227"/>
      <c r="Y193" s="227"/>
      <c r="Z193" s="228"/>
      <c r="AA193" s="226"/>
      <c r="AB193" s="227"/>
      <c r="AC193" s="227"/>
      <c r="AD193" s="228"/>
      <c r="AE193" s="13"/>
      <c r="AF193" s="13"/>
      <c r="AG193" s="188"/>
      <c r="AH193" s="189"/>
      <c r="AI193" s="189"/>
      <c r="AJ193" s="190"/>
      <c r="AK193" s="226"/>
      <c r="AL193" s="227"/>
      <c r="AM193" s="227"/>
      <c r="AN193" s="228"/>
      <c r="AO193" s="226"/>
      <c r="AP193" s="227"/>
      <c r="AQ193" s="227"/>
      <c r="AR193" s="228"/>
      <c r="AS193" s="226"/>
      <c r="AT193" s="227"/>
      <c r="AU193" s="227"/>
      <c r="AV193" s="228"/>
      <c r="AW193" s="226"/>
      <c r="AX193" s="227"/>
      <c r="AY193" s="227"/>
      <c r="AZ193" s="228"/>
      <c r="BA193" s="226"/>
      <c r="BB193" s="227"/>
      <c r="BC193" s="227"/>
      <c r="BD193" s="228"/>
      <c r="BE193" s="226"/>
      <c r="BF193" s="227"/>
      <c r="BG193" s="227"/>
      <c r="BH193" s="228"/>
      <c r="BI193" s="13"/>
      <c r="BJ193" s="17"/>
    </row>
    <row r="194" spans="1:62" ht="6" customHeight="1">
      <c r="A194" s="16"/>
      <c r="B194" s="13"/>
      <c r="C194" s="177">
        <f>AA185+1</f>
        <v>46264</v>
      </c>
      <c r="D194" s="178"/>
      <c r="E194" s="191" t="str">
        <f>IFERROR(IF(VLOOKUP(C194,休日一覧表, 1, FALSE)&lt;&gt; "",$BJ$1, ""), "")</f>
        <v/>
      </c>
      <c r="F194" s="192"/>
      <c r="G194" s="181">
        <f>C194+1</f>
        <v>46265</v>
      </c>
      <c r="H194" s="182"/>
      <c r="I194" s="168" t="str">
        <f>IFERROR(IF(VLOOKUP(G194,休日一覧表, 1, FALSE)&lt;&gt; "",$BJ$1, ""), "")</f>
        <v/>
      </c>
      <c r="J194" s="168"/>
      <c r="K194" s="146" t="s">
        <v>534</v>
      </c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8"/>
      <c r="AE194" s="13"/>
      <c r="AF194" s="13"/>
      <c r="AG194" s="177">
        <f>BE185+1</f>
        <v>46299</v>
      </c>
      <c r="AH194" s="178"/>
      <c r="AI194" s="191" t="str">
        <f>IFERROR(IF(VLOOKUP(AG194,休日一覧表, 1, FALSE)&lt;&gt; "",$BJ$1, ""), "")</f>
        <v/>
      </c>
      <c r="AJ194" s="192"/>
      <c r="AK194" s="181">
        <f>AG194+1</f>
        <v>46300</v>
      </c>
      <c r="AL194" s="182"/>
      <c r="AM194" s="168" t="str">
        <f>IFERROR(IF(VLOOKUP(AK194,休日一覧表, 1, FALSE)&lt;&gt; "",$BJ$1, ""), "")</f>
        <v/>
      </c>
      <c r="AN194" s="168"/>
      <c r="AO194" s="155" t="s">
        <v>535</v>
      </c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7"/>
      <c r="BI194" s="13"/>
      <c r="BJ194" s="17"/>
    </row>
    <row r="195" spans="1:62" ht="6" customHeight="1">
      <c r="A195" s="16"/>
      <c r="B195" s="13"/>
      <c r="C195" s="179"/>
      <c r="D195" s="180"/>
      <c r="E195" s="168"/>
      <c r="F195" s="193"/>
      <c r="G195" s="183"/>
      <c r="H195" s="184"/>
      <c r="I195" s="168"/>
      <c r="J195" s="168"/>
      <c r="K195" s="149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1"/>
      <c r="AE195" s="13"/>
      <c r="AF195" s="13"/>
      <c r="AG195" s="179"/>
      <c r="AH195" s="180"/>
      <c r="AI195" s="168"/>
      <c r="AJ195" s="193"/>
      <c r="AK195" s="183"/>
      <c r="AL195" s="184"/>
      <c r="AM195" s="168"/>
      <c r="AN195" s="168"/>
      <c r="AO195" s="158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60"/>
      <c r="BI195" s="13"/>
      <c r="BJ195" s="17"/>
    </row>
    <row r="196" spans="1:62" ht="6" customHeight="1">
      <c r="A196" s="16"/>
      <c r="B196" s="13"/>
      <c r="C196" s="179"/>
      <c r="D196" s="180"/>
      <c r="E196" s="168"/>
      <c r="F196" s="193"/>
      <c r="G196" s="183"/>
      <c r="H196" s="184"/>
      <c r="I196" s="168"/>
      <c r="J196" s="168"/>
      <c r="K196" s="149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1"/>
      <c r="AE196" s="13"/>
      <c r="AF196" s="13"/>
      <c r="AG196" s="179"/>
      <c r="AH196" s="180"/>
      <c r="AI196" s="168"/>
      <c r="AJ196" s="193"/>
      <c r="AK196" s="183"/>
      <c r="AL196" s="184"/>
      <c r="AM196" s="168"/>
      <c r="AN196" s="168"/>
      <c r="AO196" s="158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60"/>
      <c r="BI196" s="13"/>
      <c r="BJ196" s="17"/>
    </row>
    <row r="197" spans="1:62" ht="6" customHeight="1">
      <c r="A197" s="16"/>
      <c r="B197" s="13"/>
      <c r="C197" s="185"/>
      <c r="D197" s="186"/>
      <c r="E197" s="186"/>
      <c r="F197" s="187"/>
      <c r="G197" s="185"/>
      <c r="H197" s="186"/>
      <c r="I197" s="186"/>
      <c r="J197" s="187"/>
      <c r="K197" s="149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1"/>
      <c r="AE197" s="13"/>
      <c r="AF197" s="13"/>
      <c r="AG197" s="185"/>
      <c r="AH197" s="186"/>
      <c r="AI197" s="186"/>
      <c r="AJ197" s="187"/>
      <c r="AK197" s="185"/>
      <c r="AL197" s="186"/>
      <c r="AM197" s="186"/>
      <c r="AN197" s="187"/>
      <c r="AO197" s="158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60"/>
      <c r="BI197" s="13"/>
      <c r="BJ197" s="17"/>
    </row>
    <row r="198" spans="1:62" ht="6" customHeight="1">
      <c r="A198" s="16"/>
      <c r="B198" s="13"/>
      <c r="C198" s="185"/>
      <c r="D198" s="186"/>
      <c r="E198" s="186"/>
      <c r="F198" s="187"/>
      <c r="G198" s="185"/>
      <c r="H198" s="186"/>
      <c r="I198" s="186"/>
      <c r="J198" s="187"/>
      <c r="K198" s="149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1"/>
      <c r="AE198" s="13"/>
      <c r="AF198" s="13"/>
      <c r="AG198" s="185"/>
      <c r="AH198" s="186"/>
      <c r="AI198" s="186"/>
      <c r="AJ198" s="187"/>
      <c r="AK198" s="185"/>
      <c r="AL198" s="186"/>
      <c r="AM198" s="186"/>
      <c r="AN198" s="187"/>
      <c r="AO198" s="158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60"/>
      <c r="BI198" s="13"/>
      <c r="BJ198" s="17"/>
    </row>
    <row r="199" spans="1:62" ht="6" customHeight="1">
      <c r="A199" s="16"/>
      <c r="B199" s="13"/>
      <c r="C199" s="185"/>
      <c r="D199" s="186"/>
      <c r="E199" s="186"/>
      <c r="F199" s="187"/>
      <c r="G199" s="223" t="str">
        <f>IF(DAY(G149)&lt;=7," ",IF(VLOOKUP($AA$10,収集日程,2,FALSE)="月曜日",$BE$3,IF(VLOOKUP($AA$10,収集日程,3,FALSE)="月曜日",$BE$3," ")))</f>
        <v>可燃</v>
      </c>
      <c r="H199" s="224"/>
      <c r="I199" s="224"/>
      <c r="J199" s="225"/>
      <c r="K199" s="149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1"/>
      <c r="AE199" s="13"/>
      <c r="AF199" s="13"/>
      <c r="AG199" s="185"/>
      <c r="AH199" s="186"/>
      <c r="AI199" s="186"/>
      <c r="AJ199" s="187"/>
      <c r="AK199" s="223" t="str">
        <f>IF(DAY(AK149)&lt;=7," ",IF(VLOOKUP($AA$10,収集日程,2,FALSE)="月曜日",$BE$3,IF(VLOOKUP($AA$10,収集日程,3,FALSE)="月曜日",$BE$3," ")))</f>
        <v>可燃</v>
      </c>
      <c r="AL199" s="224"/>
      <c r="AM199" s="224"/>
      <c r="AN199" s="225"/>
      <c r="AO199" s="158"/>
      <c r="AP199" s="159"/>
      <c r="AQ199" s="159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60"/>
      <c r="BI199" s="13"/>
      <c r="BJ199" s="17"/>
    </row>
    <row r="200" spans="1:62" ht="6" customHeight="1">
      <c r="A200" s="16"/>
      <c r="B200" s="13"/>
      <c r="C200" s="185"/>
      <c r="D200" s="186"/>
      <c r="E200" s="186"/>
      <c r="F200" s="187"/>
      <c r="G200" s="223"/>
      <c r="H200" s="224"/>
      <c r="I200" s="224"/>
      <c r="J200" s="225"/>
      <c r="K200" s="149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1"/>
      <c r="AE200" s="13"/>
      <c r="AF200" s="13"/>
      <c r="AG200" s="185"/>
      <c r="AH200" s="186"/>
      <c r="AI200" s="186"/>
      <c r="AJ200" s="187"/>
      <c r="AK200" s="223"/>
      <c r="AL200" s="224"/>
      <c r="AM200" s="224"/>
      <c r="AN200" s="225"/>
      <c r="AO200" s="158"/>
      <c r="AP200" s="159"/>
      <c r="AQ200" s="159"/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60"/>
      <c r="BI200" s="13"/>
      <c r="BJ200" s="17"/>
    </row>
    <row r="201" spans="1:62" ht="6" customHeight="1">
      <c r="A201" s="16"/>
      <c r="B201" s="13"/>
      <c r="C201" s="185"/>
      <c r="D201" s="186"/>
      <c r="E201" s="186"/>
      <c r="F201" s="187"/>
      <c r="G201" s="223"/>
      <c r="H201" s="224"/>
      <c r="I201" s="224"/>
      <c r="J201" s="225"/>
      <c r="K201" s="149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1"/>
      <c r="AE201" s="13"/>
      <c r="AF201" s="13"/>
      <c r="AG201" s="185"/>
      <c r="AH201" s="186"/>
      <c r="AI201" s="186"/>
      <c r="AJ201" s="187"/>
      <c r="AK201" s="223"/>
      <c r="AL201" s="224"/>
      <c r="AM201" s="224"/>
      <c r="AN201" s="225"/>
      <c r="AO201" s="158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60"/>
      <c r="BI201" s="13"/>
      <c r="BJ201" s="17"/>
    </row>
    <row r="202" spans="1:62" ht="6" customHeight="1">
      <c r="A202" s="16"/>
      <c r="B202" s="13"/>
      <c r="C202" s="188"/>
      <c r="D202" s="189"/>
      <c r="E202" s="189"/>
      <c r="F202" s="190"/>
      <c r="G202" s="226"/>
      <c r="H202" s="227"/>
      <c r="I202" s="227"/>
      <c r="J202" s="228"/>
      <c r="K202" s="152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4"/>
      <c r="AE202" s="13"/>
      <c r="AF202" s="13"/>
      <c r="AG202" s="188"/>
      <c r="AH202" s="189"/>
      <c r="AI202" s="189"/>
      <c r="AJ202" s="190"/>
      <c r="AK202" s="226"/>
      <c r="AL202" s="227"/>
      <c r="AM202" s="227"/>
      <c r="AN202" s="228"/>
      <c r="AO202" s="161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2"/>
      <c r="AZ202" s="162"/>
      <c r="BA202" s="162"/>
      <c r="BB202" s="162"/>
      <c r="BC202" s="162"/>
      <c r="BD202" s="162"/>
      <c r="BE202" s="162"/>
      <c r="BF202" s="162"/>
      <c r="BG202" s="162"/>
      <c r="BH202" s="163"/>
      <c r="BI202" s="13"/>
      <c r="BJ202" s="17"/>
    </row>
    <row r="203" spans="1:62" ht="6" customHeight="1">
      <c r="A203" s="16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7"/>
    </row>
    <row r="204" spans="1:62" ht="6" customHeight="1">
      <c r="A204" s="16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44" t="s">
        <v>503</v>
      </c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7"/>
    </row>
    <row r="205" spans="1:62" ht="6" customHeight="1">
      <c r="A205" s="16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7"/>
    </row>
    <row r="206" spans="1:62" ht="6" customHeight="1" thickBot="1">
      <c r="A206" s="20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2"/>
    </row>
  </sheetData>
  <sheetProtection algorithmName="SHA-512" hashValue="MDLq97HeGtYHZhFuhZI0lgu/iqQXapsmR05AgdF3jHaAG48C2iN3h5fjTbpV+0fRgYABDFabVD0TTY+Fwwv+Nw==" saltValue="J+p3rRNmqc8Qyr1kseqcAA==" spinCount="100000" sheet="1" objects="1" scenarios="1"/>
  <mergeCells count="973">
    <mergeCell ref="O146:R148"/>
    <mergeCell ref="AM132:AN134"/>
    <mergeCell ref="BG185:BH187"/>
    <mergeCell ref="BE188:BH189"/>
    <mergeCell ref="BE190:BH193"/>
    <mergeCell ref="BE172:BH175"/>
    <mergeCell ref="AM176:AN178"/>
    <mergeCell ref="AQ176:AR178"/>
    <mergeCell ref="AU176:AV178"/>
    <mergeCell ref="AY176:AZ178"/>
    <mergeCell ref="BC176:BD178"/>
    <mergeCell ref="BG176:BH178"/>
    <mergeCell ref="BE179:BH180"/>
    <mergeCell ref="BE181:BH184"/>
    <mergeCell ref="AK188:AN189"/>
    <mergeCell ref="AO188:AR189"/>
    <mergeCell ref="BA179:BD180"/>
    <mergeCell ref="BE170:BH171"/>
    <mergeCell ref="O188:R189"/>
    <mergeCell ref="S188:V189"/>
    <mergeCell ref="W188:Z189"/>
    <mergeCell ref="O181:R184"/>
    <mergeCell ref="AK199:AN202"/>
    <mergeCell ref="AK179:AN180"/>
    <mergeCell ref="AA190:AD193"/>
    <mergeCell ref="Q176:R178"/>
    <mergeCell ref="U176:V178"/>
    <mergeCell ref="Y176:Z178"/>
    <mergeCell ref="AC176:AD178"/>
    <mergeCell ref="AG149:AH151"/>
    <mergeCell ref="AK149:AL151"/>
    <mergeCell ref="BE161:BH162"/>
    <mergeCell ref="BE163:BH166"/>
    <mergeCell ref="BG167:BH169"/>
    <mergeCell ref="BG149:BH151"/>
    <mergeCell ref="BG158:BH160"/>
    <mergeCell ref="BE158:BF160"/>
    <mergeCell ref="G199:J202"/>
    <mergeCell ref="G179:J180"/>
    <mergeCell ref="K179:N180"/>
    <mergeCell ref="O179:R180"/>
    <mergeCell ref="S179:V180"/>
    <mergeCell ref="W179:Z180"/>
    <mergeCell ref="G197:J198"/>
    <mergeCell ref="AM194:AN196"/>
    <mergeCell ref="K190:N193"/>
    <mergeCell ref="O190:R193"/>
    <mergeCell ref="S190:V193"/>
    <mergeCell ref="W190:Z193"/>
    <mergeCell ref="K185:L187"/>
    <mergeCell ref="O185:P187"/>
    <mergeCell ref="S185:T187"/>
    <mergeCell ref="W185:X187"/>
    <mergeCell ref="AC167:AD169"/>
    <mergeCell ref="AK161:AN162"/>
    <mergeCell ref="AK163:AN166"/>
    <mergeCell ref="AS163:AV166"/>
    <mergeCell ref="AW163:AZ166"/>
    <mergeCell ref="BE152:BH153"/>
    <mergeCell ref="BE154:BH157"/>
    <mergeCell ref="AM158:AN160"/>
    <mergeCell ref="AQ158:AR160"/>
    <mergeCell ref="AU158:AV160"/>
    <mergeCell ref="AA188:AD189"/>
    <mergeCell ref="Q167:R169"/>
    <mergeCell ref="U167:V169"/>
    <mergeCell ref="G163:J166"/>
    <mergeCell ref="K163:N166"/>
    <mergeCell ref="O163:R166"/>
    <mergeCell ref="S163:V166"/>
    <mergeCell ref="W163:Z166"/>
    <mergeCell ref="S181:V184"/>
    <mergeCell ref="O167:P169"/>
    <mergeCell ref="S167:T169"/>
    <mergeCell ref="W167:X169"/>
    <mergeCell ref="AA167:AB169"/>
    <mergeCell ref="K172:N175"/>
    <mergeCell ref="O172:R175"/>
    <mergeCell ref="S172:V175"/>
    <mergeCell ref="W172:Z175"/>
    <mergeCell ref="AA185:AB187"/>
    <mergeCell ref="G181:J184"/>
    <mergeCell ref="M185:N187"/>
    <mergeCell ref="Q185:R187"/>
    <mergeCell ref="U185:V187"/>
    <mergeCell ref="Y185:Z187"/>
    <mergeCell ref="AC185:AD187"/>
    <mergeCell ref="AO110:AR113"/>
    <mergeCell ref="AK108:AN109"/>
    <mergeCell ref="AK110:AN113"/>
    <mergeCell ref="AK105:AL107"/>
    <mergeCell ref="AO105:AP107"/>
    <mergeCell ref="AS105:AT107"/>
    <mergeCell ref="AW105:AX107"/>
    <mergeCell ref="BA105:BB107"/>
    <mergeCell ref="AO108:AR109"/>
    <mergeCell ref="I87:J89"/>
    <mergeCell ref="M87:N89"/>
    <mergeCell ref="Q87:R89"/>
    <mergeCell ref="U87:V89"/>
    <mergeCell ref="Y87:Z89"/>
    <mergeCell ref="AC87:AD89"/>
    <mergeCell ref="AI105:AJ107"/>
    <mergeCell ref="G101:J104"/>
    <mergeCell ref="G99:J100"/>
    <mergeCell ref="G90:J91"/>
    <mergeCell ref="W105:X107"/>
    <mergeCell ref="I105:J107"/>
    <mergeCell ref="M105:N107"/>
    <mergeCell ref="Q105:R107"/>
    <mergeCell ref="U105:V107"/>
    <mergeCell ref="Y105:Z107"/>
    <mergeCell ref="AC105:AD107"/>
    <mergeCell ref="K96:L98"/>
    <mergeCell ref="K90:N91"/>
    <mergeCell ref="BG87:BH89"/>
    <mergeCell ref="BA87:BB89"/>
    <mergeCell ref="BE87:BF89"/>
    <mergeCell ref="BE64:BH65"/>
    <mergeCell ref="AK70:AL72"/>
    <mergeCell ref="AK73:AN74"/>
    <mergeCell ref="AO87:AP89"/>
    <mergeCell ref="AS87:AT89"/>
    <mergeCell ref="AA108:AD109"/>
    <mergeCell ref="AG108:AJ109"/>
    <mergeCell ref="BA92:BD95"/>
    <mergeCell ref="BE90:BH91"/>
    <mergeCell ref="BE92:BH95"/>
    <mergeCell ref="AM96:AN98"/>
    <mergeCell ref="AQ96:AR98"/>
    <mergeCell ref="AU96:AV98"/>
    <mergeCell ref="AY96:AZ98"/>
    <mergeCell ref="BC96:BD98"/>
    <mergeCell ref="BG96:BH98"/>
    <mergeCell ref="BA90:BD91"/>
    <mergeCell ref="AS96:AT98"/>
    <mergeCell ref="AW96:AX98"/>
    <mergeCell ref="AO96:AP98"/>
    <mergeCell ref="AO92:AR95"/>
    <mergeCell ref="AO90:AR91"/>
    <mergeCell ref="BE101:BH104"/>
    <mergeCell ref="AM105:AN107"/>
    <mergeCell ref="AQ105:AR107"/>
    <mergeCell ref="AU105:AV107"/>
    <mergeCell ref="AY105:AZ107"/>
    <mergeCell ref="BC105:BD107"/>
    <mergeCell ref="BA99:BD100"/>
    <mergeCell ref="BE105:BF107"/>
    <mergeCell ref="AK101:AN104"/>
    <mergeCell ref="AO101:AR104"/>
    <mergeCell ref="AK99:AN100"/>
    <mergeCell ref="AO99:AR100"/>
    <mergeCell ref="BG105:BH107"/>
    <mergeCell ref="BG43:BH45"/>
    <mergeCell ref="BE46:BH47"/>
    <mergeCell ref="AS46:AV47"/>
    <mergeCell ref="AW46:AZ47"/>
    <mergeCell ref="BE43:BF45"/>
    <mergeCell ref="BA46:BD47"/>
    <mergeCell ref="AW43:AX45"/>
    <mergeCell ref="AO43:AP45"/>
    <mergeCell ref="AS43:AT45"/>
    <mergeCell ref="AO46:AR47"/>
    <mergeCell ref="C199:F202"/>
    <mergeCell ref="AI149:AJ151"/>
    <mergeCell ref="AG152:AJ153"/>
    <mergeCell ref="AG154:AJ157"/>
    <mergeCell ref="AI158:AJ160"/>
    <mergeCell ref="AG161:AJ162"/>
    <mergeCell ref="AG163:AJ166"/>
    <mergeCell ref="AI167:AJ169"/>
    <mergeCell ref="AG170:AJ171"/>
    <mergeCell ref="AG172:AJ175"/>
    <mergeCell ref="AI176:AJ178"/>
    <mergeCell ref="AG179:AJ180"/>
    <mergeCell ref="AG181:AJ184"/>
    <mergeCell ref="AI185:AJ187"/>
    <mergeCell ref="AG188:AJ189"/>
    <mergeCell ref="AG190:AJ193"/>
    <mergeCell ref="AI194:AJ196"/>
    <mergeCell ref="AG197:AJ198"/>
    <mergeCell ref="AG199:AJ202"/>
    <mergeCell ref="I149:J151"/>
    <mergeCell ref="M149:N151"/>
    <mergeCell ref="Q149:R151"/>
    <mergeCell ref="U149:V151"/>
    <mergeCell ref="Q158:R160"/>
    <mergeCell ref="C188:F189"/>
    <mergeCell ref="C190:F193"/>
    <mergeCell ref="E194:F196"/>
    <mergeCell ref="I194:J196"/>
    <mergeCell ref="I185:J187"/>
    <mergeCell ref="G152:J153"/>
    <mergeCell ref="K152:N153"/>
    <mergeCell ref="G190:J193"/>
    <mergeCell ref="G172:J175"/>
    <mergeCell ref="G161:J162"/>
    <mergeCell ref="K181:N184"/>
    <mergeCell ref="K170:N171"/>
    <mergeCell ref="K161:N162"/>
    <mergeCell ref="G188:J189"/>
    <mergeCell ref="K188:N189"/>
    <mergeCell ref="C167:D169"/>
    <mergeCell ref="C185:D187"/>
    <mergeCell ref="G185:H187"/>
    <mergeCell ref="G170:J171"/>
    <mergeCell ref="C172:F175"/>
    <mergeCell ref="E176:F178"/>
    <mergeCell ref="C179:F180"/>
    <mergeCell ref="C181:F184"/>
    <mergeCell ref="E185:F187"/>
    <mergeCell ref="W119:Z122"/>
    <mergeCell ref="AA119:AD122"/>
    <mergeCell ref="O117:R118"/>
    <mergeCell ref="S117:V118"/>
    <mergeCell ref="W117:Z118"/>
    <mergeCell ref="O114:P116"/>
    <mergeCell ref="S114:T116"/>
    <mergeCell ref="W114:X116"/>
    <mergeCell ref="C197:F198"/>
    <mergeCell ref="E149:F151"/>
    <mergeCell ref="C152:F153"/>
    <mergeCell ref="C154:F157"/>
    <mergeCell ref="E158:F160"/>
    <mergeCell ref="C161:F162"/>
    <mergeCell ref="C163:F166"/>
    <mergeCell ref="E167:F169"/>
    <mergeCell ref="C170:F171"/>
    <mergeCell ref="C194:D196"/>
    <mergeCell ref="C149:D151"/>
    <mergeCell ref="G194:H196"/>
    <mergeCell ref="C146:F148"/>
    <mergeCell ref="G146:J148"/>
    <mergeCell ref="K146:N148"/>
    <mergeCell ref="K167:L169"/>
    <mergeCell ref="AE48:AF49"/>
    <mergeCell ref="AG99:AJ100"/>
    <mergeCell ref="W87:X89"/>
    <mergeCell ref="Y96:Z98"/>
    <mergeCell ref="AC96:AD98"/>
    <mergeCell ref="AA99:AD100"/>
    <mergeCell ref="AG101:AJ104"/>
    <mergeCell ref="W99:Z100"/>
    <mergeCell ref="W101:Z104"/>
    <mergeCell ref="AA101:AD104"/>
    <mergeCell ref="C73:F74"/>
    <mergeCell ref="C75:F78"/>
    <mergeCell ref="AA64:AD65"/>
    <mergeCell ref="AA66:AD69"/>
    <mergeCell ref="G64:J65"/>
    <mergeCell ref="K64:N65"/>
    <mergeCell ref="O64:R65"/>
    <mergeCell ref="S64:V65"/>
    <mergeCell ref="W64:Z65"/>
    <mergeCell ref="G73:J74"/>
    <mergeCell ref="I70:J72"/>
    <mergeCell ref="K70:AD78"/>
    <mergeCell ref="C70:D72"/>
    <mergeCell ref="G70:H72"/>
    <mergeCell ref="O66:R69"/>
    <mergeCell ref="C64:F65"/>
    <mergeCell ref="C66:F69"/>
    <mergeCell ref="BE3:BJ4"/>
    <mergeCell ref="BA3:BD4"/>
    <mergeCell ref="BA15:BD16"/>
    <mergeCell ref="BA6:BD7"/>
    <mergeCell ref="BA9:BD10"/>
    <mergeCell ref="BA12:BD13"/>
    <mergeCell ref="BE15:BJ16"/>
    <mergeCell ref="BE37:BH38"/>
    <mergeCell ref="BE39:BH42"/>
    <mergeCell ref="BA37:BD38"/>
    <mergeCell ref="BA34:BB36"/>
    <mergeCell ref="BE22:BH24"/>
    <mergeCell ref="BE12:BJ13"/>
    <mergeCell ref="BE9:BJ10"/>
    <mergeCell ref="BE6:BJ7"/>
    <mergeCell ref="BE52:BF54"/>
    <mergeCell ref="BA96:BB98"/>
    <mergeCell ref="AW55:AZ56"/>
    <mergeCell ref="O17:AV18"/>
    <mergeCell ref="BA43:BB45"/>
    <mergeCell ref="BC61:BD63"/>
    <mergeCell ref="AW37:AZ38"/>
    <mergeCell ref="AW92:AZ95"/>
    <mergeCell ref="O28:R29"/>
    <mergeCell ref="S28:V29"/>
    <mergeCell ref="W28:Z29"/>
    <mergeCell ref="AM43:AN45"/>
    <mergeCell ref="AQ43:AR45"/>
    <mergeCell ref="AU43:AV45"/>
    <mergeCell ref="AY43:AZ45"/>
    <mergeCell ref="O30:R33"/>
    <mergeCell ref="S30:V33"/>
    <mergeCell ref="BC43:BD45"/>
    <mergeCell ref="BA57:BD60"/>
    <mergeCell ref="AW48:AZ51"/>
    <mergeCell ref="AO30:AR33"/>
    <mergeCell ref="AS30:AV33"/>
    <mergeCell ref="AW30:AZ33"/>
    <mergeCell ref="BA30:BD33"/>
    <mergeCell ref="AS37:AV38"/>
    <mergeCell ref="AW87:AX89"/>
    <mergeCell ref="AU81:AV83"/>
    <mergeCell ref="AW39:AZ42"/>
    <mergeCell ref="BA39:BD42"/>
    <mergeCell ref="AS52:AT54"/>
    <mergeCell ref="AW52:AX54"/>
    <mergeCell ref="AS34:AT36"/>
    <mergeCell ref="BA52:BB54"/>
    <mergeCell ref="AU61:AV63"/>
    <mergeCell ref="AY61:AZ63"/>
    <mergeCell ref="AY87:AZ89"/>
    <mergeCell ref="BC87:BD89"/>
    <mergeCell ref="AO70:BH78"/>
    <mergeCell ref="AO64:AR65"/>
    <mergeCell ref="AS64:AV65"/>
    <mergeCell ref="AW64:AZ65"/>
    <mergeCell ref="BA64:BD65"/>
    <mergeCell ref="AQ87:AR89"/>
    <mergeCell ref="AU87:AV89"/>
    <mergeCell ref="AK197:AN198"/>
    <mergeCell ref="AS185:AT187"/>
    <mergeCell ref="AW185:AX187"/>
    <mergeCell ref="BA185:BB187"/>
    <mergeCell ref="AO185:AP187"/>
    <mergeCell ref="AM185:AN187"/>
    <mergeCell ref="AQ185:AR187"/>
    <mergeCell ref="AU185:AV187"/>
    <mergeCell ref="AY185:AZ187"/>
    <mergeCell ref="BA188:BD189"/>
    <mergeCell ref="AS188:AV189"/>
    <mergeCell ref="AW188:AZ189"/>
    <mergeCell ref="AK190:AN193"/>
    <mergeCell ref="AO190:AR193"/>
    <mergeCell ref="AS190:AV193"/>
    <mergeCell ref="AW190:AZ193"/>
    <mergeCell ref="BE99:BH100"/>
    <mergeCell ref="BA190:BD193"/>
    <mergeCell ref="BC185:BD187"/>
    <mergeCell ref="AG128:AJ131"/>
    <mergeCell ref="AG137:AJ140"/>
    <mergeCell ref="AI132:AJ134"/>
    <mergeCell ref="BA170:BD171"/>
    <mergeCell ref="AO161:AR162"/>
    <mergeCell ref="AS161:AV162"/>
    <mergeCell ref="AO163:AR166"/>
    <mergeCell ref="AM167:AN169"/>
    <mergeCell ref="AQ167:AR169"/>
    <mergeCell ref="AU167:AV169"/>
    <mergeCell ref="AY158:AZ160"/>
    <mergeCell ref="BC158:BD160"/>
    <mergeCell ref="AK152:AN153"/>
    <mergeCell ref="AK158:AL160"/>
    <mergeCell ref="AO158:AP160"/>
    <mergeCell ref="AS158:AT160"/>
    <mergeCell ref="AW158:AX160"/>
    <mergeCell ref="BA158:BB160"/>
    <mergeCell ref="AK181:AN184"/>
    <mergeCell ref="AO181:AR184"/>
    <mergeCell ref="AS181:AV184"/>
    <mergeCell ref="AW181:AZ184"/>
    <mergeCell ref="BA181:BD184"/>
    <mergeCell ref="AC149:AD151"/>
    <mergeCell ref="AA152:AD153"/>
    <mergeCell ref="W181:Z184"/>
    <mergeCell ref="AK137:AN140"/>
    <mergeCell ref="AM149:AN151"/>
    <mergeCell ref="AQ149:AR151"/>
    <mergeCell ref="AU149:AV151"/>
    <mergeCell ref="AY149:AZ151"/>
    <mergeCell ref="BC149:BD151"/>
    <mergeCell ref="BA161:BD162"/>
    <mergeCell ref="AU143:AV145"/>
    <mergeCell ref="AS149:AT151"/>
    <mergeCell ref="AW149:AX151"/>
    <mergeCell ref="BA149:BB151"/>
    <mergeCell ref="AK154:AN157"/>
    <mergeCell ref="W170:Z171"/>
    <mergeCell ref="AA170:AD171"/>
    <mergeCell ref="AA172:AD175"/>
    <mergeCell ref="AS143:AT145"/>
    <mergeCell ref="AA179:AD180"/>
    <mergeCell ref="AA181:AD184"/>
    <mergeCell ref="AA154:AD157"/>
    <mergeCell ref="AC158:AD160"/>
    <mergeCell ref="AO179:AR180"/>
    <mergeCell ref="AS179:AV180"/>
    <mergeCell ref="AW179:AZ180"/>
    <mergeCell ref="AW119:AZ122"/>
    <mergeCell ref="AO154:AR157"/>
    <mergeCell ref="AO152:AR153"/>
    <mergeCell ref="AS152:AV153"/>
    <mergeCell ref="AW152:AZ153"/>
    <mergeCell ref="AK172:AN175"/>
    <mergeCell ref="AO132:BH140"/>
    <mergeCell ref="BE126:BH127"/>
    <mergeCell ref="AO123:AP125"/>
    <mergeCell ref="AS123:AT125"/>
    <mergeCell ref="AW123:AX125"/>
    <mergeCell ref="BA123:BB125"/>
    <mergeCell ref="AK126:AN127"/>
    <mergeCell ref="AO126:AR127"/>
    <mergeCell ref="AS126:AV127"/>
    <mergeCell ref="AW126:AZ127"/>
    <mergeCell ref="BA126:BD127"/>
    <mergeCell ref="AQ123:AR125"/>
    <mergeCell ref="AU123:AV125"/>
    <mergeCell ref="AY123:AZ125"/>
    <mergeCell ref="BC123:BD125"/>
    <mergeCell ref="AI114:AJ116"/>
    <mergeCell ref="AG117:AJ118"/>
    <mergeCell ref="AG119:AJ122"/>
    <mergeCell ref="AK117:AN118"/>
    <mergeCell ref="AO117:AR118"/>
    <mergeCell ref="AS117:AV118"/>
    <mergeCell ref="AW117:AZ118"/>
    <mergeCell ref="BA117:BD118"/>
    <mergeCell ref="AS119:AV122"/>
    <mergeCell ref="BA119:BD122"/>
    <mergeCell ref="AO119:AR122"/>
    <mergeCell ref="AM114:AN116"/>
    <mergeCell ref="AQ114:AR116"/>
    <mergeCell ref="AU114:AV116"/>
    <mergeCell ref="AY114:AZ116"/>
    <mergeCell ref="BC114:BD116"/>
    <mergeCell ref="AG194:AH196"/>
    <mergeCell ref="AK194:AL196"/>
    <mergeCell ref="BE123:BF125"/>
    <mergeCell ref="AG114:AH116"/>
    <mergeCell ref="AK114:AL116"/>
    <mergeCell ref="AO114:AP116"/>
    <mergeCell ref="AS114:AT116"/>
    <mergeCell ref="AW114:AX116"/>
    <mergeCell ref="BA114:BB116"/>
    <mergeCell ref="AK119:AN122"/>
    <mergeCell ref="AK185:AL187"/>
    <mergeCell ref="BE185:BF187"/>
    <mergeCell ref="AG167:AH169"/>
    <mergeCell ref="AK167:AL169"/>
    <mergeCell ref="AO167:AP169"/>
    <mergeCell ref="AO172:AR175"/>
    <mergeCell ref="AK170:AN171"/>
    <mergeCell ref="AO170:AR171"/>
    <mergeCell ref="AS170:AV171"/>
    <mergeCell ref="AW170:AZ171"/>
    <mergeCell ref="AG126:AJ127"/>
    <mergeCell ref="AG135:AJ136"/>
    <mergeCell ref="AW161:AZ162"/>
    <mergeCell ref="BA163:BD166"/>
    <mergeCell ref="C137:F140"/>
    <mergeCell ref="I123:J125"/>
    <mergeCell ref="M123:N125"/>
    <mergeCell ref="Q123:R125"/>
    <mergeCell ref="AK128:AN131"/>
    <mergeCell ref="AO128:AR131"/>
    <mergeCell ref="AW128:AZ131"/>
    <mergeCell ref="BA128:BD131"/>
    <mergeCell ref="AK135:AN136"/>
    <mergeCell ref="AG123:AH125"/>
    <mergeCell ref="AI123:AJ125"/>
    <mergeCell ref="E123:F125"/>
    <mergeCell ref="C126:F127"/>
    <mergeCell ref="C128:F131"/>
    <mergeCell ref="E132:F134"/>
    <mergeCell ref="G126:J127"/>
    <mergeCell ref="K126:N127"/>
    <mergeCell ref="G135:J136"/>
    <mergeCell ref="O126:R127"/>
    <mergeCell ref="S126:V127"/>
    <mergeCell ref="G128:J131"/>
    <mergeCell ref="K128:N131"/>
    <mergeCell ref="O128:R131"/>
    <mergeCell ref="AM123:AN125"/>
    <mergeCell ref="C105:D107"/>
    <mergeCell ref="G105:H107"/>
    <mergeCell ref="K105:L107"/>
    <mergeCell ref="O105:P107"/>
    <mergeCell ref="S105:T107"/>
    <mergeCell ref="E105:F107"/>
    <mergeCell ref="G123:H125"/>
    <mergeCell ref="K123:L125"/>
    <mergeCell ref="O123:P125"/>
    <mergeCell ref="S123:T125"/>
    <mergeCell ref="C123:D125"/>
    <mergeCell ref="G108:J109"/>
    <mergeCell ref="K108:N109"/>
    <mergeCell ref="O108:R109"/>
    <mergeCell ref="S108:V109"/>
    <mergeCell ref="C108:F109"/>
    <mergeCell ref="C110:F113"/>
    <mergeCell ref="G110:J113"/>
    <mergeCell ref="K110:N113"/>
    <mergeCell ref="O110:R113"/>
    <mergeCell ref="S110:V113"/>
    <mergeCell ref="G117:J118"/>
    <mergeCell ref="K117:N118"/>
    <mergeCell ref="O119:R122"/>
    <mergeCell ref="K119:N122"/>
    <mergeCell ref="C132:D134"/>
    <mergeCell ref="G132:H134"/>
    <mergeCell ref="C135:F136"/>
    <mergeCell ref="E114:F116"/>
    <mergeCell ref="C117:F118"/>
    <mergeCell ref="C119:F122"/>
    <mergeCell ref="C114:D116"/>
    <mergeCell ref="G114:H116"/>
    <mergeCell ref="K114:L116"/>
    <mergeCell ref="I114:J116"/>
    <mergeCell ref="M114:N116"/>
    <mergeCell ref="G119:J122"/>
    <mergeCell ref="K132:AD140"/>
    <mergeCell ref="W128:Z131"/>
    <mergeCell ref="G137:J140"/>
    <mergeCell ref="I132:J134"/>
    <mergeCell ref="W126:Z127"/>
    <mergeCell ref="AA114:AB116"/>
    <mergeCell ref="AC123:AD125"/>
    <mergeCell ref="AA126:AD127"/>
    <mergeCell ref="AA128:AD131"/>
    <mergeCell ref="Q114:R116"/>
    <mergeCell ref="U114:V116"/>
    <mergeCell ref="AS22:AV24"/>
    <mergeCell ref="AW22:AZ24"/>
    <mergeCell ref="BA22:BD24"/>
    <mergeCell ref="C22:F24"/>
    <mergeCell ref="G22:J24"/>
    <mergeCell ref="K22:N24"/>
    <mergeCell ref="AA22:AD24"/>
    <mergeCell ref="C84:F86"/>
    <mergeCell ref="G84:J86"/>
    <mergeCell ref="K84:N86"/>
    <mergeCell ref="O84:R86"/>
    <mergeCell ref="S84:V86"/>
    <mergeCell ref="W84:Z86"/>
    <mergeCell ref="AA84:AD86"/>
    <mergeCell ref="AG84:AJ86"/>
    <mergeCell ref="AK84:AN86"/>
    <mergeCell ref="AK28:AN29"/>
    <mergeCell ref="AO28:AR29"/>
    <mergeCell ref="AG28:AJ29"/>
    <mergeCell ref="AG30:AJ33"/>
    <mergeCell ref="BA55:BD56"/>
    <mergeCell ref="AO57:AR60"/>
    <mergeCell ref="AS57:AV60"/>
    <mergeCell ref="AW57:AZ60"/>
    <mergeCell ref="C25:D27"/>
    <mergeCell ref="K25:L27"/>
    <mergeCell ref="O25:P27"/>
    <mergeCell ref="AS81:AT83"/>
    <mergeCell ref="K3:AZ7"/>
    <mergeCell ref="AW146:AZ148"/>
    <mergeCell ref="BA146:BD148"/>
    <mergeCell ref="BE146:BH148"/>
    <mergeCell ref="O19:P21"/>
    <mergeCell ref="W146:Z148"/>
    <mergeCell ref="AA146:AD148"/>
    <mergeCell ref="AG146:AJ148"/>
    <mergeCell ref="AK146:AN148"/>
    <mergeCell ref="AO146:AR148"/>
    <mergeCell ref="AS146:AV148"/>
    <mergeCell ref="AO84:AR86"/>
    <mergeCell ref="AS84:AV86"/>
    <mergeCell ref="AW84:AZ86"/>
    <mergeCell ref="BA84:BD86"/>
    <mergeCell ref="BE84:BH86"/>
    <mergeCell ref="O22:R24"/>
    <mergeCell ref="S22:V24"/>
    <mergeCell ref="W22:Z24"/>
    <mergeCell ref="AG22:AJ24"/>
    <mergeCell ref="AS19:AT21"/>
    <mergeCell ref="W30:Z33"/>
    <mergeCell ref="G75:J78"/>
    <mergeCell ref="S14:AR16"/>
    <mergeCell ref="AA39:AD42"/>
    <mergeCell ref="G39:J42"/>
    <mergeCell ref="O39:R42"/>
    <mergeCell ref="S39:V42"/>
    <mergeCell ref="W39:Z42"/>
    <mergeCell ref="AO39:AR42"/>
    <mergeCell ref="O37:R38"/>
    <mergeCell ref="S37:V38"/>
    <mergeCell ref="W37:Z38"/>
    <mergeCell ref="AK37:AN38"/>
    <mergeCell ref="AO37:AR38"/>
    <mergeCell ref="G48:J51"/>
    <mergeCell ref="K48:N51"/>
    <mergeCell ref="O48:R51"/>
    <mergeCell ref="S48:V51"/>
    <mergeCell ref="Y34:Z36"/>
    <mergeCell ref="AA28:AD29"/>
    <mergeCell ref="AA30:AD33"/>
    <mergeCell ref="G25:H27"/>
    <mergeCell ref="AK22:AN24"/>
    <mergeCell ref="K28:N29"/>
    <mergeCell ref="W55:Z56"/>
    <mergeCell ref="Y52:Z54"/>
    <mergeCell ref="U61:V63"/>
    <mergeCell ref="S66:V69"/>
    <mergeCell ref="W66:Z69"/>
    <mergeCell ref="AA55:AD56"/>
    <mergeCell ref="M61:N63"/>
    <mergeCell ref="G66:J69"/>
    <mergeCell ref="K66:N69"/>
    <mergeCell ref="M52:N54"/>
    <mergeCell ref="G30:J33"/>
    <mergeCell ref="K30:N33"/>
    <mergeCell ref="AA46:AD47"/>
    <mergeCell ref="AA48:AD51"/>
    <mergeCell ref="AA57:AD60"/>
    <mergeCell ref="Y61:Z63"/>
    <mergeCell ref="AA10:AR13"/>
    <mergeCell ref="O81:P83"/>
    <mergeCell ref="Q81:R83"/>
    <mergeCell ref="S25:T27"/>
    <mergeCell ref="W25:X27"/>
    <mergeCell ref="AA25:AB27"/>
    <mergeCell ref="AA34:AB36"/>
    <mergeCell ref="AK46:AN47"/>
    <mergeCell ref="AK66:AN69"/>
    <mergeCell ref="AK55:AN56"/>
    <mergeCell ref="AM61:AN63"/>
    <mergeCell ref="Q61:R63"/>
    <mergeCell ref="AG48:AJ51"/>
    <mergeCell ref="AK57:AN60"/>
    <mergeCell ref="AQ52:AR54"/>
    <mergeCell ref="AC43:AD45"/>
    <mergeCell ref="AA37:AD38"/>
    <mergeCell ref="AG37:AJ38"/>
    <mergeCell ref="Q19:R21"/>
    <mergeCell ref="S10:Z13"/>
    <mergeCell ref="AO22:AR24"/>
    <mergeCell ref="AK64:AN65"/>
    <mergeCell ref="AQ61:AR63"/>
    <mergeCell ref="AO52:AP54"/>
    <mergeCell ref="AU19:AV21"/>
    <mergeCell ref="AG70:AH72"/>
    <mergeCell ref="AK48:AN51"/>
    <mergeCell ref="AO48:AR51"/>
    <mergeCell ref="AO66:AR69"/>
    <mergeCell ref="AS66:AV69"/>
    <mergeCell ref="AO55:AR56"/>
    <mergeCell ref="AS55:AV56"/>
    <mergeCell ref="S19:AR20"/>
    <mergeCell ref="AA52:AB54"/>
    <mergeCell ref="AS39:AV42"/>
    <mergeCell ref="AS48:AV51"/>
    <mergeCell ref="AS28:AV29"/>
    <mergeCell ref="W48:Z51"/>
    <mergeCell ref="S57:V60"/>
    <mergeCell ref="W57:Z60"/>
    <mergeCell ref="S55:V56"/>
    <mergeCell ref="AM52:AN54"/>
    <mergeCell ref="AK39:AN42"/>
    <mergeCell ref="AG52:AH54"/>
    <mergeCell ref="AK52:AL54"/>
    <mergeCell ref="AG43:AH45"/>
    <mergeCell ref="AK43:AL45"/>
    <mergeCell ref="AG46:AJ47"/>
    <mergeCell ref="C43:D45"/>
    <mergeCell ref="G43:H45"/>
    <mergeCell ref="K43:L45"/>
    <mergeCell ref="AA43:AB45"/>
    <mergeCell ref="AI70:AJ72"/>
    <mergeCell ref="C37:F38"/>
    <mergeCell ref="C39:F42"/>
    <mergeCell ref="C46:F47"/>
    <mergeCell ref="C48:F51"/>
    <mergeCell ref="C55:F56"/>
    <mergeCell ref="C57:F60"/>
    <mergeCell ref="G57:J60"/>
    <mergeCell ref="S46:V47"/>
    <mergeCell ref="W46:Z47"/>
    <mergeCell ref="C52:D54"/>
    <mergeCell ref="K57:N60"/>
    <mergeCell ref="O57:R60"/>
    <mergeCell ref="G55:J56"/>
    <mergeCell ref="K55:N56"/>
    <mergeCell ref="O55:R56"/>
    <mergeCell ref="Y43:Z45"/>
    <mergeCell ref="E43:F45"/>
    <mergeCell ref="AG39:AJ42"/>
    <mergeCell ref="AI43:AJ45"/>
    <mergeCell ref="AK96:AL98"/>
    <mergeCell ref="AA90:AD91"/>
    <mergeCell ref="AA92:AD95"/>
    <mergeCell ref="AK92:AN95"/>
    <mergeCell ref="AI96:AJ98"/>
    <mergeCell ref="AK90:AN91"/>
    <mergeCell ref="AI61:AJ63"/>
    <mergeCell ref="AG73:AJ74"/>
    <mergeCell ref="AG75:AJ78"/>
    <mergeCell ref="AM87:AN89"/>
    <mergeCell ref="AK75:AN78"/>
    <mergeCell ref="AI87:AJ89"/>
    <mergeCell ref="AG90:AJ91"/>
    <mergeCell ref="AG92:AJ95"/>
    <mergeCell ref="AG61:AH63"/>
    <mergeCell ref="AM70:AN72"/>
    <mergeCell ref="AK61:AL63"/>
    <mergeCell ref="AG64:AJ65"/>
    <mergeCell ref="AG66:AJ69"/>
    <mergeCell ref="AG96:AH98"/>
    <mergeCell ref="AA96:AB98"/>
    <mergeCell ref="BE55:BH56"/>
    <mergeCell ref="BE57:BH60"/>
    <mergeCell ref="BG61:BH63"/>
    <mergeCell ref="BA48:BD51"/>
    <mergeCell ref="AS101:AV104"/>
    <mergeCell ref="AW101:AZ104"/>
    <mergeCell ref="BA101:BD104"/>
    <mergeCell ref="AW66:AZ69"/>
    <mergeCell ref="BA66:BD69"/>
    <mergeCell ref="AS92:AV95"/>
    <mergeCell ref="BE66:BH69"/>
    <mergeCell ref="AS90:AV91"/>
    <mergeCell ref="AW90:AZ91"/>
    <mergeCell ref="AS99:AV100"/>
    <mergeCell ref="AW99:AZ100"/>
    <mergeCell ref="BE48:BH51"/>
    <mergeCell ref="AU52:AV54"/>
    <mergeCell ref="AY52:AZ54"/>
    <mergeCell ref="BC52:BD54"/>
    <mergeCell ref="BG52:BH54"/>
    <mergeCell ref="BE61:BF63"/>
    <mergeCell ref="AS61:AT63"/>
    <mergeCell ref="AW61:AX63"/>
    <mergeCell ref="BA61:BB63"/>
    <mergeCell ref="AS108:AV109"/>
    <mergeCell ref="AW108:AZ109"/>
    <mergeCell ref="BA108:BD109"/>
    <mergeCell ref="BE114:BF116"/>
    <mergeCell ref="BE149:BF151"/>
    <mergeCell ref="BE117:BH118"/>
    <mergeCell ref="BE119:BH122"/>
    <mergeCell ref="AS110:AV113"/>
    <mergeCell ref="BE167:BF169"/>
    <mergeCell ref="AS154:AV157"/>
    <mergeCell ref="AW154:AZ157"/>
    <mergeCell ref="BA154:BD157"/>
    <mergeCell ref="BA152:BD153"/>
    <mergeCell ref="BE108:BH109"/>
    <mergeCell ref="BE110:BH113"/>
    <mergeCell ref="BA110:BD113"/>
    <mergeCell ref="BG123:BH125"/>
    <mergeCell ref="BG114:BH116"/>
    <mergeCell ref="AS128:AV131"/>
    <mergeCell ref="AW110:AZ113"/>
    <mergeCell ref="AY167:AZ169"/>
    <mergeCell ref="BC167:BD169"/>
    <mergeCell ref="BE128:BH131"/>
    <mergeCell ref="O161:R162"/>
    <mergeCell ref="W123:X125"/>
    <mergeCell ref="BE176:BF178"/>
    <mergeCell ref="AS167:AT169"/>
    <mergeCell ref="AW167:AX169"/>
    <mergeCell ref="BA167:BB169"/>
    <mergeCell ref="AS172:AV175"/>
    <mergeCell ref="AW172:AZ175"/>
    <mergeCell ref="BA172:BD175"/>
    <mergeCell ref="BA176:BB178"/>
    <mergeCell ref="S128:V131"/>
    <mergeCell ref="AK123:AL125"/>
    <mergeCell ref="Y123:Z125"/>
    <mergeCell ref="AG132:AH134"/>
    <mergeCell ref="AK132:AL134"/>
    <mergeCell ref="AA161:AD162"/>
    <mergeCell ref="AA163:AD166"/>
    <mergeCell ref="O170:R171"/>
    <mergeCell ref="S170:V171"/>
    <mergeCell ref="U158:V160"/>
    <mergeCell ref="Y158:Z160"/>
    <mergeCell ref="S161:V162"/>
    <mergeCell ref="W161:Z162"/>
    <mergeCell ref="AO149:AP151"/>
    <mergeCell ref="AA123:AB125"/>
    <mergeCell ref="W108:Z109"/>
    <mergeCell ref="U123:V125"/>
    <mergeCell ref="O143:P145"/>
    <mergeCell ref="Q143:R145"/>
    <mergeCell ref="S92:V95"/>
    <mergeCell ref="W96:X98"/>
    <mergeCell ref="S146:V148"/>
    <mergeCell ref="AG158:AH160"/>
    <mergeCell ref="O152:R153"/>
    <mergeCell ref="O101:R104"/>
    <mergeCell ref="O99:R100"/>
    <mergeCell ref="S99:V100"/>
    <mergeCell ref="W154:Z157"/>
    <mergeCell ref="AA110:AD113"/>
    <mergeCell ref="W110:Z113"/>
    <mergeCell ref="Y114:Z116"/>
    <mergeCell ref="AA105:AB107"/>
    <mergeCell ref="W92:Z95"/>
    <mergeCell ref="AG105:AH107"/>
    <mergeCell ref="AG110:AJ113"/>
    <mergeCell ref="AC114:AD116"/>
    <mergeCell ref="AA117:AD118"/>
    <mergeCell ref="S119:V122"/>
    <mergeCell ref="C101:F104"/>
    <mergeCell ref="G96:H98"/>
    <mergeCell ref="C96:D98"/>
    <mergeCell ref="O90:R91"/>
    <mergeCell ref="S90:V91"/>
    <mergeCell ref="S101:V104"/>
    <mergeCell ref="O96:P98"/>
    <mergeCell ref="S96:T98"/>
    <mergeCell ref="G92:J95"/>
    <mergeCell ref="K92:N95"/>
    <mergeCell ref="O92:R95"/>
    <mergeCell ref="Q96:R98"/>
    <mergeCell ref="U96:V98"/>
    <mergeCell ref="K101:N104"/>
    <mergeCell ref="K99:N100"/>
    <mergeCell ref="E87:F89"/>
    <mergeCell ref="C90:F91"/>
    <mergeCell ref="C92:F95"/>
    <mergeCell ref="E96:F98"/>
    <mergeCell ref="C99:F100"/>
    <mergeCell ref="W90:Z91"/>
    <mergeCell ref="I96:J98"/>
    <mergeCell ref="M96:N98"/>
    <mergeCell ref="BI48:BJ49"/>
    <mergeCell ref="AO61:AP63"/>
    <mergeCell ref="AA61:AB63"/>
    <mergeCell ref="C61:D63"/>
    <mergeCell ref="C87:D89"/>
    <mergeCell ref="G87:H89"/>
    <mergeCell ref="K87:L89"/>
    <mergeCell ref="O87:P89"/>
    <mergeCell ref="S87:T89"/>
    <mergeCell ref="BE96:BF98"/>
    <mergeCell ref="AI52:AJ54"/>
    <mergeCell ref="AG55:AJ56"/>
    <mergeCell ref="AG57:AJ60"/>
    <mergeCell ref="AA87:AB89"/>
    <mergeCell ref="AG87:AH89"/>
    <mergeCell ref="AK87:AL89"/>
    <mergeCell ref="G149:H151"/>
    <mergeCell ref="K149:L151"/>
    <mergeCell ref="O149:P151"/>
    <mergeCell ref="S149:T151"/>
    <mergeCell ref="W149:X151"/>
    <mergeCell ref="AA149:AB151"/>
    <mergeCell ref="C158:D160"/>
    <mergeCell ref="G158:H160"/>
    <mergeCell ref="G154:J157"/>
    <mergeCell ref="K154:N157"/>
    <mergeCell ref="O154:R157"/>
    <mergeCell ref="S154:V157"/>
    <mergeCell ref="I158:J160"/>
    <mergeCell ref="M158:N160"/>
    <mergeCell ref="Y149:Z151"/>
    <mergeCell ref="I167:J169"/>
    <mergeCell ref="M167:N169"/>
    <mergeCell ref="A110:B111"/>
    <mergeCell ref="AE79:AF80"/>
    <mergeCell ref="AE110:AF111"/>
    <mergeCell ref="BI110:BJ111"/>
    <mergeCell ref="AE141:AF142"/>
    <mergeCell ref="C176:D178"/>
    <mergeCell ref="G176:H178"/>
    <mergeCell ref="K176:L178"/>
    <mergeCell ref="O176:P178"/>
    <mergeCell ref="S176:T178"/>
    <mergeCell ref="W176:X178"/>
    <mergeCell ref="AA176:AB178"/>
    <mergeCell ref="K158:L160"/>
    <mergeCell ref="O158:P160"/>
    <mergeCell ref="S158:T160"/>
    <mergeCell ref="W158:X160"/>
    <mergeCell ref="AA158:AB160"/>
    <mergeCell ref="G167:H169"/>
    <mergeCell ref="S152:V153"/>
    <mergeCell ref="W152:Z153"/>
    <mergeCell ref="Y167:Z169"/>
    <mergeCell ref="AW176:AX178"/>
    <mergeCell ref="A48:B49"/>
    <mergeCell ref="G52:H54"/>
    <mergeCell ref="K52:L54"/>
    <mergeCell ref="O52:P54"/>
    <mergeCell ref="S52:T54"/>
    <mergeCell ref="W52:X54"/>
    <mergeCell ref="M34:N36"/>
    <mergeCell ref="Q34:R36"/>
    <mergeCell ref="U34:V36"/>
    <mergeCell ref="I43:J45"/>
    <mergeCell ref="M43:N45"/>
    <mergeCell ref="Q43:R45"/>
    <mergeCell ref="U43:V45"/>
    <mergeCell ref="I34:J36"/>
    <mergeCell ref="O43:P45"/>
    <mergeCell ref="S43:T45"/>
    <mergeCell ref="W43:X45"/>
    <mergeCell ref="Q52:R54"/>
    <mergeCell ref="U52:V54"/>
    <mergeCell ref="C34:D36"/>
    <mergeCell ref="G34:H36"/>
    <mergeCell ref="K34:L36"/>
    <mergeCell ref="O34:P36"/>
    <mergeCell ref="S34:T36"/>
    <mergeCell ref="E52:F54"/>
    <mergeCell ref="AC52:AD54"/>
    <mergeCell ref="E61:F63"/>
    <mergeCell ref="AC61:AD63"/>
    <mergeCell ref="E70:F72"/>
    <mergeCell ref="I25:J27"/>
    <mergeCell ref="M25:N27"/>
    <mergeCell ref="Q25:R27"/>
    <mergeCell ref="U25:V27"/>
    <mergeCell ref="Y25:Z27"/>
    <mergeCell ref="I61:J63"/>
    <mergeCell ref="G61:H63"/>
    <mergeCell ref="K61:L63"/>
    <mergeCell ref="O61:P63"/>
    <mergeCell ref="S61:T63"/>
    <mergeCell ref="W61:X63"/>
    <mergeCell ref="K39:N42"/>
    <mergeCell ref="G37:J38"/>
    <mergeCell ref="K37:N38"/>
    <mergeCell ref="G46:J47"/>
    <mergeCell ref="K46:N47"/>
    <mergeCell ref="O46:R47"/>
    <mergeCell ref="E25:F27"/>
    <mergeCell ref="AC25:AD27"/>
    <mergeCell ref="E34:F36"/>
    <mergeCell ref="AC34:AD36"/>
    <mergeCell ref="BE34:BF36"/>
    <mergeCell ref="AG25:AH27"/>
    <mergeCell ref="AK25:AL27"/>
    <mergeCell ref="AO25:AP27"/>
    <mergeCell ref="AS25:AT27"/>
    <mergeCell ref="AW25:AX27"/>
    <mergeCell ref="AW28:AZ29"/>
    <mergeCell ref="BA28:BD29"/>
    <mergeCell ref="AI25:AJ27"/>
    <mergeCell ref="AM25:AN27"/>
    <mergeCell ref="AQ25:AR27"/>
    <mergeCell ref="BE28:BH29"/>
    <mergeCell ref="BE30:BH33"/>
    <mergeCell ref="W34:X36"/>
    <mergeCell ref="AG34:AH36"/>
    <mergeCell ref="AK34:AL36"/>
    <mergeCell ref="AO34:AP36"/>
    <mergeCell ref="C28:F29"/>
    <mergeCell ref="C30:F33"/>
    <mergeCell ref="AW34:AX36"/>
    <mergeCell ref="AK30:AN33"/>
    <mergeCell ref="G28:J29"/>
    <mergeCell ref="S204:AR206"/>
    <mergeCell ref="K194:AD202"/>
    <mergeCell ref="AO194:BH202"/>
    <mergeCell ref="I52:J54"/>
    <mergeCell ref="BG25:BH27"/>
    <mergeCell ref="BG34:BH36"/>
    <mergeCell ref="BC34:BD36"/>
    <mergeCell ref="AY34:AZ36"/>
    <mergeCell ref="AU34:AV36"/>
    <mergeCell ref="AQ34:AR36"/>
    <mergeCell ref="AM34:AN36"/>
    <mergeCell ref="AI34:AJ36"/>
    <mergeCell ref="BC25:BD27"/>
    <mergeCell ref="AY25:AZ27"/>
    <mergeCell ref="AU25:AV27"/>
    <mergeCell ref="BA25:BB27"/>
    <mergeCell ref="BE25:BF27"/>
    <mergeCell ref="AG185:AH187"/>
    <mergeCell ref="I176:J178"/>
    <mergeCell ref="M176:N178"/>
    <mergeCell ref="AG176:AH178"/>
    <mergeCell ref="AK176:AL178"/>
    <mergeCell ref="AO176:AP178"/>
    <mergeCell ref="AS176:AT178"/>
  </mergeCells>
  <phoneticPr fontId="10"/>
  <conditionalFormatting sqref="C25:D27 G25:H27 K25:L27 O25:P27 S25:T27 W25:X27 AA25:AD27 C34:AD36 C43:AD45 C52:AD54 C61:H63 K61:L63 O61:P63 S61:T63 W61:X63 AA61:AB63">
    <cfRule type="expression" dxfId="749" priority="1198">
      <formula>MONTH(C25)&lt;&gt;$O$19</formula>
    </cfRule>
  </conditionalFormatting>
  <conditionalFormatting sqref="C87:D89 G87:H89 K87:L89 O87:P89 S87:T89 W87:X89 AA87:AD89 C96:AD98 C105:AD107 C114:AD116 C123:H125 K123:L125 O123:P125 S123:T125 W123:X125 AA123:AB125">
    <cfRule type="expression" dxfId="748" priority="264">
      <formula>MONTH(C87)&lt;&gt;$O$81</formula>
    </cfRule>
  </conditionalFormatting>
  <conditionalFormatting sqref="C149:D151 G149:H151 K149:L151 O149:P151 S149:T151 W149:X151 AA149:AD151 C158:AD160 C167:AD169 C176:AD178 C185:H187 K185:L187 O185:P187 S185:T187 W185:X187 AA185:AB187">
    <cfRule type="expression" dxfId="747" priority="195">
      <formula>MONTH(C149)&lt;&gt;$O$143</formula>
    </cfRule>
  </conditionalFormatting>
  <conditionalFormatting sqref="C70:J72">
    <cfRule type="expression" dxfId="746" priority="926">
      <formula>MONTH(C70)&lt;&gt;$O$19</formula>
    </cfRule>
  </conditionalFormatting>
  <conditionalFormatting sqref="C132:J134">
    <cfRule type="expression" dxfId="745" priority="257">
      <formula>MONTH(C132)&lt;&gt;$O$81</formula>
    </cfRule>
  </conditionalFormatting>
  <conditionalFormatting sqref="C194:J196">
    <cfRule type="expression" dxfId="744" priority="188">
      <formula>MONTH(C194)&lt;&gt;$O$143</formula>
    </cfRule>
  </conditionalFormatting>
  <conditionalFormatting sqref="C61:AB63 C70:J72 C25:AB27 C34:AB36 C43:AB45 C52:AB54 AG61:BF63 AG25:BF27 AG34:BF36 AG43:BF45 AG52:BF54 AG70:AN72 C123:AB125 C132:J134 C87:AB89 C96:AB98 C105:AB107 C114:AB116 C185:AB187 C194:J196 C149:AB151 C158:AB160 C167:AB169 C176:AB178 AG123:BF125 AG132:AN134 AG87:BF89 AG96:BF98 AG105:BF107 AG114:BF116 AG185:BF187 AG194:AN196 AG149:BF151 AG158:BF160 AG167:BF169 AG176:BF178 BW170">
    <cfRule type="expression" dxfId="743" priority="1216">
      <formula>COUNTIF(休日一覧表,C25)</formula>
    </cfRule>
  </conditionalFormatting>
  <conditionalFormatting sqref="E25:F27">
    <cfRule type="expression" dxfId="742" priority="1196">
      <formula>MONTH(C25)&lt;&gt;O19</formula>
    </cfRule>
  </conditionalFormatting>
  <conditionalFormatting sqref="E70:F72">
    <cfRule type="expression" dxfId="741" priority="1200">
      <formula>MONTH(C70)&lt;&gt;O19</formula>
    </cfRule>
  </conditionalFormatting>
  <conditionalFormatting sqref="E87:F89">
    <cfRule type="expression" dxfId="740" priority="262">
      <formula>MONTH(C87)&lt;&gt;O81</formula>
    </cfRule>
  </conditionalFormatting>
  <conditionalFormatting sqref="E132:F134">
    <cfRule type="expression" dxfId="739" priority="265">
      <formula>MONTH(C132)&lt;&gt;O81</formula>
    </cfRule>
  </conditionalFormatting>
  <conditionalFormatting sqref="E149:F151">
    <cfRule type="expression" dxfId="738" priority="193">
      <formula>MONTH(C149)&lt;&gt;O143</formula>
    </cfRule>
  </conditionalFormatting>
  <conditionalFormatting sqref="E194:F196">
    <cfRule type="expression" dxfId="737" priority="196">
      <formula>MONTH(C194)&lt;&gt;O143</formula>
    </cfRule>
  </conditionalFormatting>
  <conditionalFormatting sqref="G75">
    <cfRule type="expression" dxfId="736" priority="1207">
      <formula>MONTH(G70)&lt;&gt;O19</formula>
    </cfRule>
  </conditionalFormatting>
  <conditionalFormatting sqref="G137">
    <cfRule type="expression" dxfId="735" priority="272">
      <formula>MONTH(G132)&lt;&gt;O81</formula>
    </cfRule>
  </conditionalFormatting>
  <conditionalFormatting sqref="G199">
    <cfRule type="expression" dxfId="734" priority="203">
      <formula>MONTH(G194)&lt;&gt;O143</formula>
    </cfRule>
  </conditionalFormatting>
  <conditionalFormatting sqref="G66:J69">
    <cfRule type="expression" dxfId="733" priority="1215">
      <formula>MONTH(G61)&lt;&gt;O19</formula>
    </cfRule>
  </conditionalFormatting>
  <conditionalFormatting sqref="G128:J131">
    <cfRule type="expression" dxfId="732" priority="276">
      <formula>MONTH(G123)&lt;&gt;O81</formula>
    </cfRule>
  </conditionalFormatting>
  <conditionalFormatting sqref="G190:J193">
    <cfRule type="expression" dxfId="731" priority="207">
      <formula>MONTH(G185)&lt;&gt;O143</formula>
    </cfRule>
  </conditionalFormatting>
  <conditionalFormatting sqref="G28:Z29 G37:Z38 G46:Z47 G55:Z56 G64:Z65 G73:J74">
    <cfRule type="expression" dxfId="730" priority="866">
      <formula>G30=$BE$6</formula>
    </cfRule>
    <cfRule type="expression" dxfId="729" priority="867">
      <formula>G30=$BE$9</formula>
    </cfRule>
    <cfRule type="expression" dxfId="728" priority="865">
      <formula>G30=$BE$3</formula>
    </cfRule>
    <cfRule type="expression" dxfId="727" priority="864">
      <formula>MONTH(G25)&lt;&gt;$O$19</formula>
    </cfRule>
    <cfRule type="expression" dxfId="726" priority="869">
      <formula>G30=$BE$15</formula>
    </cfRule>
    <cfRule type="expression" dxfId="725" priority="868">
      <formula>G30=$BE$12</formula>
    </cfRule>
  </conditionalFormatting>
  <conditionalFormatting sqref="G90:Z91 G99:Z100 G108:Z109 G117:Z118 G126:Z127 G135:J136">
    <cfRule type="expression" dxfId="724" priority="243">
      <formula>MONTH(G87)&lt;&gt;$O$81</formula>
    </cfRule>
    <cfRule type="expression" dxfId="723" priority="244">
      <formula>G92=$BE$3</formula>
    </cfRule>
    <cfRule type="expression" dxfId="722" priority="245">
      <formula>G92=$BE$6</formula>
    </cfRule>
    <cfRule type="expression" dxfId="721" priority="246">
      <formula>G92=$BE$9</formula>
    </cfRule>
    <cfRule type="expression" dxfId="720" priority="247">
      <formula>G92=$BE$12</formula>
    </cfRule>
    <cfRule type="expression" dxfId="719" priority="248">
      <formula>G92=$BE$15</formula>
    </cfRule>
  </conditionalFormatting>
  <conditionalFormatting sqref="G152:Z153 G161:Z162 G170:Z171 G179:Z180 G188:Z189 G197:J198">
    <cfRule type="expression" dxfId="718" priority="179">
      <formula>G154=$BE$15</formula>
    </cfRule>
    <cfRule type="expression" dxfId="717" priority="178">
      <formula>G154=$BE$12</formula>
    </cfRule>
    <cfRule type="expression" dxfId="716" priority="177">
      <formula>G154=$BE$9</formula>
    </cfRule>
    <cfRule type="expression" dxfId="715" priority="176">
      <formula>G154=$BE$6</formula>
    </cfRule>
    <cfRule type="expression" dxfId="714" priority="175">
      <formula>G154=$BE$3</formula>
    </cfRule>
    <cfRule type="expression" dxfId="713" priority="174">
      <formula>MONTH(G149)&lt;&gt;$O$143</formula>
    </cfRule>
  </conditionalFormatting>
  <conditionalFormatting sqref="I25:J27">
    <cfRule type="expression" dxfId="712" priority="1190">
      <formula>MONTH(G25)&lt;&gt;O19</formula>
    </cfRule>
  </conditionalFormatting>
  <conditionalFormatting sqref="I61:J63">
    <cfRule type="expression" dxfId="711" priority="1213">
      <formula>MONTH(G61)&lt;&gt;O19</formula>
    </cfRule>
  </conditionalFormatting>
  <conditionalFormatting sqref="I70:J72">
    <cfRule type="expression" dxfId="710" priority="1201">
      <formula>MONTH(G70)&lt;&gt;O19</formula>
    </cfRule>
  </conditionalFormatting>
  <conditionalFormatting sqref="I87:J89">
    <cfRule type="expression" dxfId="709" priority="258">
      <formula>MONTH(G87)&lt;&gt;O81</formula>
    </cfRule>
  </conditionalFormatting>
  <conditionalFormatting sqref="I123:J125">
    <cfRule type="expression" dxfId="708" priority="274">
      <formula>MONTH(G123)&lt;&gt;O81</formula>
    </cfRule>
  </conditionalFormatting>
  <conditionalFormatting sqref="I132:J134">
    <cfRule type="expression" dxfId="707" priority="266">
      <formula>MONTH(G132)&lt;&gt;O81</formula>
    </cfRule>
  </conditionalFormatting>
  <conditionalFormatting sqref="I149:J151">
    <cfRule type="expression" dxfId="706" priority="189">
      <formula>MONTH(G149)&lt;&gt;O143</formula>
    </cfRule>
  </conditionalFormatting>
  <conditionalFormatting sqref="I185:J187">
    <cfRule type="expression" dxfId="705" priority="205">
      <formula>MONTH(G185)&lt;&gt;O143</formula>
    </cfRule>
  </conditionalFormatting>
  <conditionalFormatting sqref="I194:J196">
    <cfRule type="expression" dxfId="704" priority="197">
      <formula>MONTH(G194)&lt;&gt;O143</formula>
    </cfRule>
  </conditionalFormatting>
  <conditionalFormatting sqref="K66">
    <cfRule type="expression" dxfId="703" priority="1214">
      <formula>MONTH(K61)&lt;&gt;O19</formula>
    </cfRule>
  </conditionalFormatting>
  <conditionalFormatting sqref="K128">
    <cfRule type="expression" dxfId="702" priority="275">
      <formula>MONTH(K123)&lt;&gt;O81</formula>
    </cfRule>
  </conditionalFormatting>
  <conditionalFormatting sqref="K190">
    <cfRule type="expression" dxfId="701" priority="206">
      <formula>MONTH(K185)&lt;&gt;O143</formula>
    </cfRule>
  </conditionalFormatting>
  <conditionalFormatting sqref="K28:Z29">
    <cfRule type="expression" dxfId="700" priority="844" stopIfTrue="1">
      <formula>AND(M25=$BJ$1,K30=$BE$3)</formula>
    </cfRule>
  </conditionalFormatting>
  <conditionalFormatting sqref="K30:Z33">
    <cfRule type="expression" dxfId="699" priority="914">
      <formula>AND(M25=$BJ$1,K30=$BE$3)</formula>
    </cfRule>
  </conditionalFormatting>
  <conditionalFormatting sqref="K37:Z38">
    <cfRule type="expression" dxfId="698" priority="816" stopIfTrue="1">
      <formula>AND(M34=$BJ$1,K39=$BE$3)</formula>
    </cfRule>
  </conditionalFormatting>
  <conditionalFormatting sqref="K39:Z42">
    <cfRule type="expression" dxfId="697" priority="909">
      <formula>AND(M34=$BJ$1,K39=$BE$3)</formula>
    </cfRule>
  </conditionalFormatting>
  <conditionalFormatting sqref="K46:Z47">
    <cfRule type="expression" dxfId="696" priority="788" stopIfTrue="1">
      <formula>AND(M43=$BJ$1,K48=$BE$3)</formula>
    </cfRule>
  </conditionalFormatting>
  <conditionalFormatting sqref="K48:Z51">
    <cfRule type="expression" dxfId="695" priority="905">
      <formula>AND(M43=$BJ$1,K48=$BE$3)</formula>
    </cfRule>
  </conditionalFormatting>
  <conditionalFormatting sqref="K55:Z56">
    <cfRule type="expression" dxfId="694" priority="760" stopIfTrue="1">
      <formula>AND(M52=$BJ$1,K57=$BE$3)</formula>
    </cfRule>
  </conditionalFormatting>
  <conditionalFormatting sqref="K57:Z60">
    <cfRule type="expression" dxfId="693" priority="901">
      <formula>AND(M52=$BJ$1,K57=$BE$3)</formula>
    </cfRule>
  </conditionalFormatting>
  <conditionalFormatting sqref="K64:Z65">
    <cfRule type="expression" dxfId="692" priority="732" stopIfTrue="1">
      <formula>AND(M61=$BJ$1,K66=$BE$3)</formula>
    </cfRule>
  </conditionalFormatting>
  <conditionalFormatting sqref="K66:Z69">
    <cfRule type="expression" dxfId="691" priority="894">
      <formula>AND(M61=$BJ$1,K66=$BE$3)</formula>
    </cfRule>
  </conditionalFormatting>
  <conditionalFormatting sqref="K90:Z91">
    <cfRule type="expression" dxfId="690" priority="237" stopIfTrue="1">
      <formula>AND(M87=$BJ$1,K92=$BE$3)</formula>
    </cfRule>
  </conditionalFormatting>
  <conditionalFormatting sqref="K92:Z95">
    <cfRule type="expression" dxfId="689" priority="256">
      <formula>AND(M87=$BJ$1,K92=$BE$3)</formula>
    </cfRule>
  </conditionalFormatting>
  <conditionalFormatting sqref="K99:Z100">
    <cfRule type="expression" dxfId="688" priority="230" stopIfTrue="1">
      <formula>AND(M96=$BJ$1,K101=$BE$3)</formula>
    </cfRule>
  </conditionalFormatting>
  <conditionalFormatting sqref="K101:Z104">
    <cfRule type="expression" dxfId="687" priority="255">
      <formula>AND(M96=$BJ$1,K101=$BE$3)</formula>
    </cfRule>
  </conditionalFormatting>
  <conditionalFormatting sqref="K108:Z109">
    <cfRule type="expression" dxfId="686" priority="223" stopIfTrue="1">
      <formula>AND(M105=$BJ$1,K110=$BE$3)</formula>
    </cfRule>
  </conditionalFormatting>
  <conditionalFormatting sqref="K110:Z113">
    <cfRule type="expression" dxfId="685" priority="254">
      <formula>AND(M105=$BJ$1,K110=$BE$3)</formula>
    </cfRule>
  </conditionalFormatting>
  <conditionalFormatting sqref="K117:Z118">
    <cfRule type="expression" dxfId="684" priority="216" stopIfTrue="1">
      <formula>AND(M114=$BJ$1,K119=$BE$3)</formula>
    </cfRule>
  </conditionalFormatting>
  <conditionalFormatting sqref="K119:Z122">
    <cfRule type="expression" dxfId="683" priority="253">
      <formula>AND(M114=$BJ$1,K119=$BE$3)</formula>
    </cfRule>
  </conditionalFormatting>
  <conditionalFormatting sqref="K126:Z127">
    <cfRule type="expression" dxfId="682" priority="209" stopIfTrue="1">
      <formula>AND(M123=$BJ$1,K128=$BE$3)</formula>
    </cfRule>
  </conditionalFormatting>
  <conditionalFormatting sqref="K128:Z131">
    <cfRule type="expression" dxfId="681" priority="249">
      <formula>AND(M123=$BJ$1,K128=$BE$3)</formula>
    </cfRule>
  </conditionalFormatting>
  <conditionalFormatting sqref="K152:Z153">
    <cfRule type="expression" dxfId="680" priority="168" stopIfTrue="1">
      <formula>AND(M149=$BJ$1,K154=$BE$3)</formula>
    </cfRule>
  </conditionalFormatting>
  <conditionalFormatting sqref="K154:Z157">
    <cfRule type="expression" dxfId="679" priority="187">
      <formula>AND(M149=$BJ$1,K154=$BE$3)</formula>
    </cfRule>
  </conditionalFormatting>
  <conditionalFormatting sqref="K161:Z162">
    <cfRule type="expression" dxfId="678" priority="161" stopIfTrue="1">
      <formula>AND(M158=$BJ$1,K163=$BE$3)</formula>
    </cfRule>
  </conditionalFormatting>
  <conditionalFormatting sqref="K163:Z166">
    <cfRule type="expression" dxfId="677" priority="186">
      <formula>AND(M158=$BJ$1,K163=$BE$3)</formula>
    </cfRule>
  </conditionalFormatting>
  <conditionalFormatting sqref="K170:Z171">
    <cfRule type="expression" dxfId="676" priority="154" stopIfTrue="1">
      <formula>AND(M167=$BJ$1,K172=$BE$3)</formula>
    </cfRule>
  </conditionalFormatting>
  <conditionalFormatting sqref="K172:Z175">
    <cfRule type="expression" dxfId="675" priority="185">
      <formula>AND(M167=$BJ$1,K172=$BE$3)</formula>
    </cfRule>
  </conditionalFormatting>
  <conditionalFormatting sqref="K179:Z180">
    <cfRule type="expression" dxfId="674" priority="147" stopIfTrue="1">
      <formula>AND(M176=$BJ$1,K181=$BE$3)</formula>
    </cfRule>
  </conditionalFormatting>
  <conditionalFormatting sqref="K181:Z184">
    <cfRule type="expression" dxfId="673" priority="184">
      <formula>AND(M176=$BJ$1,K181=$BE$3)</formula>
    </cfRule>
  </conditionalFormatting>
  <conditionalFormatting sqref="K188:Z189">
    <cfRule type="expression" dxfId="672" priority="140" stopIfTrue="1">
      <formula>AND(M185=$BJ$1,K190=$BE$3)</formula>
    </cfRule>
  </conditionalFormatting>
  <conditionalFormatting sqref="K190:Z193">
    <cfRule type="expression" dxfId="671" priority="180">
      <formula>AND(M185=$BJ$1,K190=$BE$3)</formula>
    </cfRule>
  </conditionalFormatting>
  <conditionalFormatting sqref="M25:N27">
    <cfRule type="expression" dxfId="670" priority="1197">
      <formula>MONTH(K25)&lt;&gt;O19</formula>
    </cfRule>
  </conditionalFormatting>
  <conditionalFormatting sqref="M61:N63">
    <cfRule type="expression" dxfId="669" priority="1206">
      <formula>MONTH(K61)&lt;&gt;O19</formula>
    </cfRule>
  </conditionalFormatting>
  <conditionalFormatting sqref="M87:N89">
    <cfRule type="expression" dxfId="668" priority="263">
      <formula>MONTH(K87)&lt;&gt;O81</formula>
    </cfRule>
  </conditionalFormatting>
  <conditionalFormatting sqref="M123:N125">
    <cfRule type="expression" dxfId="667" priority="271">
      <formula>MONTH(K123)&lt;&gt;O81</formula>
    </cfRule>
  </conditionalFormatting>
  <conditionalFormatting sqref="M149:N151">
    <cfRule type="expression" dxfId="666" priority="194">
      <formula>MONTH(K149)&lt;&gt;O143</formula>
    </cfRule>
  </conditionalFormatting>
  <conditionalFormatting sqref="M185:N187">
    <cfRule type="expression" dxfId="665" priority="202">
      <formula>MONTH(K185)&lt;&gt;O143</formula>
    </cfRule>
  </conditionalFormatting>
  <conditionalFormatting sqref="O66">
    <cfRule type="expression" dxfId="664" priority="899">
      <formula>MONTH(O61)&lt;&gt;O19</formula>
    </cfRule>
  </conditionalFormatting>
  <conditionalFormatting sqref="O128">
    <cfRule type="expression" dxfId="663" priority="252">
      <formula>MONTH(O123)&lt;&gt;O81</formula>
    </cfRule>
  </conditionalFormatting>
  <conditionalFormatting sqref="O190">
    <cfRule type="expression" dxfId="662" priority="183">
      <formula>MONTH(O185)&lt;&gt;O143</formula>
    </cfRule>
  </conditionalFormatting>
  <conditionalFormatting sqref="Q25:R27">
    <cfRule type="expression" dxfId="661" priority="1195">
      <formula>MONTH(O25)&lt;&gt;O19</formula>
    </cfRule>
  </conditionalFormatting>
  <conditionalFormatting sqref="Q61:R63">
    <cfRule type="expression" dxfId="660" priority="1205">
      <formula>MONTH(O61)&lt;&gt;O19</formula>
    </cfRule>
  </conditionalFormatting>
  <conditionalFormatting sqref="Q87:R89">
    <cfRule type="expression" dxfId="659" priority="261">
      <formula>MONTH(O87)&lt;&gt;O81</formula>
    </cfRule>
  </conditionalFormatting>
  <conditionalFormatting sqref="Q123:R125">
    <cfRule type="expression" dxfId="658" priority="270">
      <formula>MONTH(O123)&lt;&gt;O81</formula>
    </cfRule>
  </conditionalFormatting>
  <conditionalFormatting sqref="Q149:R151">
    <cfRule type="expression" dxfId="657" priority="192">
      <formula>MONTH(O149)&lt;&gt;O143</formula>
    </cfRule>
  </conditionalFormatting>
  <conditionalFormatting sqref="Q185:R187">
    <cfRule type="expression" dxfId="656" priority="201">
      <formula>MONTH(O185)&lt;&gt;O143</formula>
    </cfRule>
  </conditionalFormatting>
  <conditionalFormatting sqref="S66">
    <cfRule type="expression" dxfId="655" priority="897">
      <formula>MONTH(S61)&lt;&gt;O19</formula>
    </cfRule>
  </conditionalFormatting>
  <conditionalFormatting sqref="S128">
    <cfRule type="expression" dxfId="654" priority="251">
      <formula>MONTH(S123)&lt;&gt;O81</formula>
    </cfRule>
  </conditionalFormatting>
  <conditionalFormatting sqref="S190">
    <cfRule type="expression" dxfId="653" priority="182">
      <formula>MONTH(S185)&lt;&gt;O143</formula>
    </cfRule>
  </conditionalFormatting>
  <conditionalFormatting sqref="U25:V27">
    <cfRule type="expression" dxfId="652" priority="1194">
      <formula>MONTH(S25)&lt;&gt;O19</formula>
    </cfRule>
  </conditionalFormatting>
  <conditionalFormatting sqref="U61:V63">
    <cfRule type="expression" dxfId="651" priority="1204">
      <formula>MONTH(S61)&lt;&gt;O19</formula>
    </cfRule>
  </conditionalFormatting>
  <conditionalFormatting sqref="U87:V89">
    <cfRule type="expression" dxfId="650" priority="260">
      <formula>MONTH(S87)&lt;&gt;O81</formula>
    </cfRule>
  </conditionalFormatting>
  <conditionalFormatting sqref="U123:V125">
    <cfRule type="expression" dxfId="649" priority="269">
      <formula>MONTH(S123)&lt;&gt;O81</formula>
    </cfRule>
  </conditionalFormatting>
  <conditionalFormatting sqref="U149:V151">
    <cfRule type="expression" dxfId="648" priority="191">
      <formula>MONTH(S149)&lt;&gt;O143</formula>
    </cfRule>
  </conditionalFormatting>
  <conditionalFormatting sqref="U185:V187">
    <cfRule type="expression" dxfId="647" priority="200">
      <formula>MONTH(S185)&lt;&gt;O143</formula>
    </cfRule>
  </conditionalFormatting>
  <conditionalFormatting sqref="W66">
    <cfRule type="expression" dxfId="646" priority="895">
      <formula>MONTH(W61)&lt;&gt;O19</formula>
    </cfRule>
  </conditionalFormatting>
  <conditionalFormatting sqref="W128">
    <cfRule type="expression" dxfId="645" priority="250">
      <formula>MONTH(W123)&lt;&gt;O81</formula>
    </cfRule>
  </conditionalFormatting>
  <conditionalFormatting sqref="W190">
    <cfRule type="expression" dxfId="644" priority="181">
      <formula>MONTH(W185)&lt;&gt;O143</formula>
    </cfRule>
  </conditionalFormatting>
  <conditionalFormatting sqref="Y25:Z27">
    <cfRule type="expression" dxfId="643" priority="1193">
      <formula>MONTH(W25)&lt;&gt;O19</formula>
    </cfRule>
  </conditionalFormatting>
  <conditionalFormatting sqref="Y61:Z63">
    <cfRule type="expression" dxfId="642" priority="1203">
      <formula>MONTH(W61)&lt;&gt;O19</formula>
    </cfRule>
  </conditionalFormatting>
  <conditionalFormatting sqref="Y87:Z89">
    <cfRule type="expression" dxfId="641" priority="259">
      <formula>MONTH(W87)&lt;&gt;O81</formula>
    </cfRule>
  </conditionalFormatting>
  <conditionalFormatting sqref="Y123:Z125">
    <cfRule type="expression" dxfId="640" priority="268">
      <formula>MONTH(W123)&lt;&gt;O81</formula>
    </cfRule>
  </conditionalFormatting>
  <conditionalFormatting sqref="Y149:Z151">
    <cfRule type="expression" dxfId="639" priority="190">
      <formula>MONTH(W149)&lt;&gt;O143</formula>
    </cfRule>
  </conditionalFormatting>
  <conditionalFormatting sqref="Y185:Z187">
    <cfRule type="expression" dxfId="638" priority="199">
      <formula>MONTH(W185)&lt;&gt;O143</formula>
    </cfRule>
  </conditionalFormatting>
  <conditionalFormatting sqref="AA66">
    <cfRule type="expression" dxfId="637" priority="1208">
      <formula>MONTH(AA61)&lt;&gt;O19</formula>
    </cfRule>
  </conditionalFormatting>
  <conditionalFormatting sqref="AA128">
    <cfRule type="expression" dxfId="636" priority="273">
      <formula>MONTH(AA123)&lt;&gt;O81</formula>
    </cfRule>
  </conditionalFormatting>
  <conditionalFormatting sqref="AA190">
    <cfRule type="expression" dxfId="635" priority="204">
      <formula>MONTH(AA185)&lt;&gt;O143</formula>
    </cfRule>
  </conditionalFormatting>
  <conditionalFormatting sqref="AC61:AD63">
    <cfRule type="expression" dxfId="634" priority="1202">
      <formula>MONTH(AA61)&lt;&gt;O19</formula>
    </cfRule>
  </conditionalFormatting>
  <conditionalFormatting sqref="AC123:AD125">
    <cfRule type="expression" dxfId="633" priority="267">
      <formula>MONTH(AA123)&lt;&gt;O81</formula>
    </cfRule>
  </conditionalFormatting>
  <conditionalFormatting sqref="AC185:AD187">
    <cfRule type="expression" dxfId="632" priority="198">
      <formula>MONTH(AA185)&lt;&gt;O143</formula>
    </cfRule>
  </conditionalFormatting>
  <conditionalFormatting sqref="AG25:AH27 AK25:AL27 AO25:AP27 AS25:AT27 AW25:AX27 BA25:BB27 BE25:BH27 AG34:BH36 AG43:BH45 AG52:BH54 AG61:AL63 AO61:AP63 AS61:AT63 AW61:AX63 BA61:BB63 BE61:BF63">
    <cfRule type="expression" dxfId="631" priority="336">
      <formula>MONTH(AG25)&lt;&gt;$AS$19</formula>
    </cfRule>
  </conditionalFormatting>
  <conditionalFormatting sqref="AG87:AH89 AK87:AL89 AO87:AP89 AS87:AT89 AW87:AX89 BA87:BB89 BE87:BH89 AG96:BH98 AG105:BH107 AG114:BH116 AG123:AL125 AO123:AP125 AS123:AT125 AW123:AX125 BA123:BB125 BE123:BF125">
    <cfRule type="expression" dxfId="630" priority="126">
      <formula>MONTH(AG87)&lt;&gt;$AS$81</formula>
    </cfRule>
  </conditionalFormatting>
  <conditionalFormatting sqref="AG149:AH151 AK149:AL151 AO149:AP151 AS149:AT151 AW149:AX151 BA149:BB151 BE149:BH151 AG158:BH160 AG167:BH169 AG176:BH178 AG185:AL187 AO185:AP187 AS185:AT187 AW185:AX187 BA185:BB187 BE185:BF187">
    <cfRule type="expression" dxfId="629" priority="57">
      <formula>MONTH(AG149)&lt;&gt;$AS$143</formula>
    </cfRule>
  </conditionalFormatting>
  <conditionalFormatting sqref="AG70:AN72">
    <cfRule type="expression" dxfId="628" priority="283">
      <formula>MONTH(AG70)&lt;&gt;$AS$19</formula>
    </cfRule>
  </conditionalFormatting>
  <conditionalFormatting sqref="AG132:AN134">
    <cfRule type="expression" dxfId="627" priority="119">
      <formula>MONTH(AG132)&lt;&gt;$AS$81</formula>
    </cfRule>
  </conditionalFormatting>
  <conditionalFormatting sqref="AG194:AN196">
    <cfRule type="expression" dxfId="626" priority="50">
      <formula>MONTH(AG194)&lt;&gt;$AS$143</formula>
    </cfRule>
  </conditionalFormatting>
  <conditionalFormatting sqref="AI25:AJ27">
    <cfRule type="expression" dxfId="625" priority="334">
      <formula>MONTH(AG25)&lt;&gt;AS19</formula>
    </cfRule>
  </conditionalFormatting>
  <conditionalFormatting sqref="AI70:AJ72">
    <cfRule type="expression" dxfId="624" priority="284">
      <formula>MONTH(AG70)&lt;&gt;AS19</formula>
    </cfRule>
  </conditionalFormatting>
  <conditionalFormatting sqref="AI87:AJ89">
    <cfRule type="expression" dxfId="623" priority="124">
      <formula>MONTH(AG87)&lt;&gt;AS81</formula>
    </cfRule>
  </conditionalFormatting>
  <conditionalFormatting sqref="AI132:AJ134">
    <cfRule type="expression" dxfId="622" priority="127">
      <formula>MONTH(AG132)&lt;&gt;AS81</formula>
    </cfRule>
  </conditionalFormatting>
  <conditionalFormatting sqref="AI149:AJ151">
    <cfRule type="expression" dxfId="621" priority="55">
      <formula>MONTH(AG149)&lt;&gt;AS143</formula>
    </cfRule>
  </conditionalFormatting>
  <conditionalFormatting sqref="AI194:AJ196">
    <cfRule type="expression" dxfId="620" priority="58">
      <formula>MONTH(AG194)&lt;&gt;AS143</formula>
    </cfRule>
  </conditionalFormatting>
  <conditionalFormatting sqref="AK75">
    <cfRule type="expression" dxfId="619" priority="286">
      <formula>MONTH(AK70)&lt;&gt;AS19</formula>
    </cfRule>
  </conditionalFormatting>
  <conditionalFormatting sqref="AK137">
    <cfRule type="expression" dxfId="618" priority="134">
      <formula>MONTH(AK132)&lt;&gt;AS81</formula>
    </cfRule>
  </conditionalFormatting>
  <conditionalFormatting sqref="AK199">
    <cfRule type="expression" dxfId="617" priority="65">
      <formula>MONTH(AK194)&lt;&gt;AS143</formula>
    </cfRule>
  </conditionalFormatting>
  <conditionalFormatting sqref="AK66:AN69">
    <cfRule type="expression" dxfId="616" priority="345">
      <formula>MONTH(AK61)&lt;&gt;AS19</formula>
    </cfRule>
  </conditionalFormatting>
  <conditionalFormatting sqref="AK73:AN74">
    <cfRule type="expression" dxfId="615" priority="281">
      <formula>AK75=$BE$12</formula>
    </cfRule>
    <cfRule type="expression" dxfId="614" priority="282">
      <formula>AK75=$BE$15</formula>
    </cfRule>
    <cfRule type="expression" dxfId="613" priority="280">
      <formula>AK75=$BE$9</formula>
    </cfRule>
    <cfRule type="expression" dxfId="612" priority="279">
      <formula>AK75=$BE$6</formula>
    </cfRule>
    <cfRule type="expression" dxfId="611" priority="278">
      <formula>AK75=$BE$3</formula>
    </cfRule>
    <cfRule type="expression" dxfId="610" priority="277">
      <formula>MONTH(AK70)&lt;&gt;$AS$19</formula>
    </cfRule>
  </conditionalFormatting>
  <conditionalFormatting sqref="AK128:AN131">
    <cfRule type="expression" dxfId="609" priority="138">
      <formula>MONTH(AK123)&lt;&gt;AS81</formula>
    </cfRule>
  </conditionalFormatting>
  <conditionalFormatting sqref="AK135:AN136">
    <cfRule type="expression" dxfId="608" priority="105">
      <formula>MONTH(AK132)&lt;&gt;$AS$81</formula>
    </cfRule>
    <cfRule type="expression" dxfId="607" priority="108">
      <formula>AK137=$BE$9</formula>
    </cfRule>
    <cfRule type="expression" dxfId="606" priority="106">
      <formula>AK137=$BE$3</formula>
    </cfRule>
    <cfRule type="expression" dxfId="605" priority="107">
      <formula>AK137=$BE$6</formula>
    </cfRule>
    <cfRule type="expression" dxfId="604" priority="109">
      <formula>AK137=$BE$12</formula>
    </cfRule>
    <cfRule type="expression" dxfId="603" priority="110">
      <formula>AK137=$BE$15</formula>
    </cfRule>
  </conditionalFormatting>
  <conditionalFormatting sqref="AK190:AN193">
    <cfRule type="expression" dxfId="602" priority="69">
      <formula>MONTH(AK185)&lt;&gt;AS143</formula>
    </cfRule>
  </conditionalFormatting>
  <conditionalFormatting sqref="AK197:AN198">
    <cfRule type="expression" dxfId="601" priority="41">
      <formula>AK199=$BE$15</formula>
    </cfRule>
    <cfRule type="expression" dxfId="600" priority="36">
      <formula>MONTH(AK194)&lt;&gt;$AS$143</formula>
    </cfRule>
    <cfRule type="expression" dxfId="599" priority="37">
      <formula>AK199=$BE$3</formula>
    </cfRule>
    <cfRule type="expression" dxfId="598" priority="38">
      <formula>AK199=$BE$6</formula>
    </cfRule>
    <cfRule type="expression" dxfId="597" priority="39">
      <formula>AK199=$BE$9</formula>
    </cfRule>
    <cfRule type="expression" dxfId="596" priority="40">
      <formula>AK199=$BE$12</formula>
    </cfRule>
  </conditionalFormatting>
  <conditionalFormatting sqref="AK28:BD29">
    <cfRule type="expression" dxfId="595" priority="321">
      <formula>AK30=$BE$15</formula>
    </cfRule>
    <cfRule type="expression" dxfId="594" priority="319">
      <formula>AK30=$BE$9</formula>
    </cfRule>
    <cfRule type="expression" dxfId="593" priority="318">
      <formula>AK30=$BE$6</formula>
    </cfRule>
    <cfRule type="expression" dxfId="592" priority="317">
      <formula>AK30=$BE$3</formula>
    </cfRule>
    <cfRule type="expression" dxfId="591" priority="315">
      <formula>MONTH(AK25)&lt;&gt;$AS$19</formula>
    </cfRule>
    <cfRule type="expression" dxfId="590" priority="320">
      <formula>AK30=$BE$12</formula>
    </cfRule>
  </conditionalFormatting>
  <conditionalFormatting sqref="AK37:BD38">
    <cfRule type="expression" dxfId="589" priority="312">
      <formula>AK39=$BE$9</formula>
    </cfRule>
    <cfRule type="expression" dxfId="588" priority="308">
      <formula>MONTH(AK34)&lt;&gt;$AS$19</formula>
    </cfRule>
    <cfRule type="expression" dxfId="587" priority="311">
      <formula>AK39=$BE$6</formula>
    </cfRule>
    <cfRule type="expression" dxfId="586" priority="310">
      <formula>AK39=$BE$3</formula>
    </cfRule>
    <cfRule type="expression" dxfId="585" priority="314">
      <formula>AK39=$BE$15</formula>
    </cfRule>
    <cfRule type="expression" dxfId="584" priority="313">
      <formula>AK39=$BE$12</formula>
    </cfRule>
  </conditionalFormatting>
  <conditionalFormatting sqref="AK46:BD47">
    <cfRule type="expression" dxfId="583" priority="307">
      <formula>AK48=$BE$15</formula>
    </cfRule>
    <cfRule type="expression" dxfId="582" priority="301">
      <formula>MONTH(AK43)&lt;&gt;$AS$19</formula>
    </cfRule>
    <cfRule type="expression" dxfId="581" priority="303">
      <formula>AK48=$BE$3</formula>
    </cfRule>
    <cfRule type="expression" dxfId="580" priority="304">
      <formula>AK48=$BE$6</formula>
    </cfRule>
    <cfRule type="expression" dxfId="579" priority="306">
      <formula>AK48=$BE$12</formula>
    </cfRule>
    <cfRule type="expression" dxfId="578" priority="305">
      <formula>AK48=$BE$9</formula>
    </cfRule>
  </conditionalFormatting>
  <conditionalFormatting sqref="AK55:BD56">
    <cfRule type="expression" dxfId="577" priority="298">
      <formula>AK57=$BE$9</formula>
    </cfRule>
    <cfRule type="expression" dxfId="576" priority="300">
      <formula>AK57=$BE$15</formula>
    </cfRule>
    <cfRule type="expression" dxfId="575" priority="299">
      <formula>AK57=$BE$12</formula>
    </cfRule>
    <cfRule type="expression" dxfId="574" priority="297">
      <formula>AK57=$BE$6</formula>
    </cfRule>
    <cfRule type="expression" dxfId="573" priority="296">
      <formula>AK57=$BE$3</formula>
    </cfRule>
    <cfRule type="expression" dxfId="572" priority="294">
      <formula>MONTH(AK52)&lt;&gt;$AS$19</formula>
    </cfRule>
  </conditionalFormatting>
  <conditionalFormatting sqref="AK64:BD65">
    <cfRule type="expression" dxfId="571" priority="290">
      <formula>AK66=$BE$6</formula>
    </cfRule>
    <cfRule type="expression" dxfId="570" priority="293">
      <formula>AK66=$BE$15</formula>
    </cfRule>
    <cfRule type="expression" dxfId="569" priority="292">
      <formula>AK66=$BE$12</formula>
    </cfRule>
    <cfRule type="expression" dxfId="568" priority="287">
      <formula>MONTH(AK61)&lt;&gt;$AS$19</formula>
    </cfRule>
    <cfRule type="expression" dxfId="567" priority="291">
      <formula>AK66=$BE$9</formula>
    </cfRule>
    <cfRule type="expression" dxfId="566" priority="289">
      <formula>AK66=$BE$3</formula>
    </cfRule>
  </conditionalFormatting>
  <conditionalFormatting sqref="AK90:BD91">
    <cfRule type="expression" dxfId="565" priority="98">
      <formula>MONTH(AK87)&lt;&gt;$AS$81</formula>
    </cfRule>
    <cfRule type="expression" dxfId="564" priority="103">
      <formula>AK92=$BE$12</formula>
    </cfRule>
    <cfRule type="expression" dxfId="563" priority="104">
      <formula>AK92=$BE$15</formula>
    </cfRule>
    <cfRule type="expression" dxfId="562" priority="102">
      <formula>AK92=$BE$9</formula>
    </cfRule>
    <cfRule type="expression" dxfId="561" priority="101">
      <formula>AK92=$BE$6</formula>
    </cfRule>
    <cfRule type="expression" dxfId="560" priority="100">
      <formula>AK92=$BE$3</formula>
    </cfRule>
  </conditionalFormatting>
  <conditionalFormatting sqref="AK99:BD100">
    <cfRule type="expression" dxfId="559" priority="97">
      <formula>AK101=$BE$15</formula>
    </cfRule>
    <cfRule type="expression" dxfId="558" priority="95">
      <formula>AK101=$BE$9</formula>
    </cfRule>
    <cfRule type="expression" dxfId="557" priority="94">
      <formula>AK101=$BE$6</formula>
    </cfRule>
    <cfRule type="expression" dxfId="556" priority="93">
      <formula>AK101=$BE$3</formula>
    </cfRule>
    <cfRule type="expression" dxfId="555" priority="91">
      <formula>MONTH(AK96)&lt;&gt;$AS$81</formula>
    </cfRule>
    <cfRule type="expression" dxfId="554" priority="96">
      <formula>AK101=$BE$12</formula>
    </cfRule>
  </conditionalFormatting>
  <conditionalFormatting sqref="AK108:BD109">
    <cfRule type="expression" dxfId="553" priority="84">
      <formula>MONTH(AK105)&lt;&gt;$AS$81</formula>
    </cfRule>
    <cfRule type="expression" dxfId="552" priority="86">
      <formula>AK110=$BE$3</formula>
    </cfRule>
    <cfRule type="expression" dxfId="551" priority="90">
      <formula>AK110=$BE$15</formula>
    </cfRule>
    <cfRule type="expression" dxfId="550" priority="89">
      <formula>AK110=$BE$12</formula>
    </cfRule>
    <cfRule type="expression" dxfId="549" priority="88">
      <formula>AK110=$BE$9</formula>
    </cfRule>
    <cfRule type="expression" dxfId="548" priority="87">
      <formula>AK110=$BE$6</formula>
    </cfRule>
  </conditionalFormatting>
  <conditionalFormatting sqref="AK117:BD118">
    <cfRule type="expression" dxfId="547" priority="79">
      <formula>AK119=$BE$3</formula>
    </cfRule>
    <cfRule type="expression" dxfId="546" priority="77">
      <formula>MONTH(AK114)&lt;&gt;$AS$81</formula>
    </cfRule>
    <cfRule type="expression" dxfId="545" priority="81">
      <formula>AK119=$BE$9</formula>
    </cfRule>
    <cfRule type="expression" dxfId="544" priority="80">
      <formula>AK119=$BE$6</formula>
    </cfRule>
    <cfRule type="expression" dxfId="543" priority="83">
      <formula>AK119=$BE$15</formula>
    </cfRule>
    <cfRule type="expression" dxfId="542" priority="82">
      <formula>AK119=$BE$12</formula>
    </cfRule>
  </conditionalFormatting>
  <conditionalFormatting sqref="AK126:BD127">
    <cfRule type="expression" dxfId="541" priority="70">
      <formula>MONTH(AK123)&lt;&gt;$AS$81</formula>
    </cfRule>
    <cfRule type="expression" dxfId="540" priority="74">
      <formula>AK128=$BE$9</formula>
    </cfRule>
    <cfRule type="expression" dxfId="539" priority="73">
      <formula>AK128=$BE$6</formula>
    </cfRule>
    <cfRule type="expression" dxfId="538" priority="72">
      <formula>AK128=$BE$3</formula>
    </cfRule>
    <cfRule type="expression" dxfId="537" priority="76">
      <formula>AK128=$BE$15</formula>
    </cfRule>
    <cfRule type="expression" dxfId="536" priority="75">
      <formula>AK128=$BE$12</formula>
    </cfRule>
  </conditionalFormatting>
  <conditionalFormatting sqref="AK152:BD153">
    <cfRule type="expression" dxfId="535" priority="31">
      <formula>AK154=$BE$3</formula>
    </cfRule>
    <cfRule type="expression" dxfId="534" priority="35">
      <formula>AK154=$BE$15</formula>
    </cfRule>
    <cfRule type="expression" dxfId="533" priority="34">
      <formula>AK154=$BE$12</formula>
    </cfRule>
    <cfRule type="expression" dxfId="532" priority="29">
      <formula>MONTH(AK149)&lt;&gt;$AS$143</formula>
    </cfRule>
    <cfRule type="expression" dxfId="531" priority="33">
      <formula>AK154=$BE$9</formula>
    </cfRule>
    <cfRule type="expression" dxfId="530" priority="32">
      <formula>AK154=$BE$6</formula>
    </cfRule>
  </conditionalFormatting>
  <conditionalFormatting sqref="AK161:BD162">
    <cfRule type="expression" dxfId="529" priority="26">
      <formula>AK163=$BE$9</formula>
    </cfRule>
    <cfRule type="expression" dxfId="528" priority="27">
      <formula>AK163=$BE$12</formula>
    </cfRule>
    <cfRule type="expression" dxfId="527" priority="28">
      <formula>AK163=$BE$15</formula>
    </cfRule>
    <cfRule type="expression" dxfId="526" priority="24">
      <formula>AK163=$BE$3</formula>
    </cfRule>
    <cfRule type="expression" dxfId="525" priority="22">
      <formula>MONTH(AK158)&lt;&gt;$AS$143</formula>
    </cfRule>
    <cfRule type="expression" dxfId="524" priority="25">
      <formula>AK163=$BE$6</formula>
    </cfRule>
  </conditionalFormatting>
  <conditionalFormatting sqref="AK170:BD171">
    <cfRule type="expression" dxfId="523" priority="15">
      <formula>MONTH(AK167)&lt;&gt;$AS$143</formula>
    </cfRule>
    <cfRule type="expression" dxfId="522" priority="19">
      <formula>AK172=$BE$9</formula>
    </cfRule>
    <cfRule type="expression" dxfId="521" priority="21">
      <formula>AK172=$BE$15</formula>
    </cfRule>
    <cfRule type="expression" dxfId="520" priority="20">
      <formula>AK172=$BE$12</formula>
    </cfRule>
    <cfRule type="expression" dxfId="519" priority="18">
      <formula>AK172=$BE$6</formula>
    </cfRule>
    <cfRule type="expression" dxfId="518" priority="17">
      <formula>AK172=$BE$3</formula>
    </cfRule>
  </conditionalFormatting>
  <conditionalFormatting sqref="AK179:BD180">
    <cfRule type="expression" dxfId="517" priority="8">
      <formula>MONTH(AK176)&lt;&gt;$AS$143</formula>
    </cfRule>
    <cfRule type="expression" dxfId="516" priority="10">
      <formula>AK181=$BE$3</formula>
    </cfRule>
    <cfRule type="expression" dxfId="515" priority="11">
      <formula>AK181=$BE$6</formula>
    </cfRule>
    <cfRule type="expression" dxfId="514" priority="13">
      <formula>AK181=$BE$12</formula>
    </cfRule>
    <cfRule type="expression" dxfId="513" priority="14">
      <formula>AK181=$BE$15</formula>
    </cfRule>
    <cfRule type="expression" dxfId="512" priority="12">
      <formula>AK181=$BE$9</formula>
    </cfRule>
  </conditionalFormatting>
  <conditionalFormatting sqref="AK188:BD189">
    <cfRule type="expression" dxfId="511" priority="3">
      <formula>AK190=$BE$3</formula>
    </cfRule>
    <cfRule type="expression" dxfId="510" priority="4">
      <formula>AK190=$BE$6</formula>
    </cfRule>
    <cfRule type="expression" dxfId="509" priority="5">
      <formula>AK190=$BE$9</formula>
    </cfRule>
    <cfRule type="expression" dxfId="508" priority="7">
      <formula>AK190=$BE$15</formula>
    </cfRule>
    <cfRule type="expression" dxfId="507" priority="1">
      <formula>MONTH(AK185)&lt;&gt;$AS$143</formula>
    </cfRule>
    <cfRule type="expression" dxfId="506" priority="6">
      <formula>AK190=$BE$12</formula>
    </cfRule>
  </conditionalFormatting>
  <conditionalFormatting sqref="AM25:AN27">
    <cfRule type="expression" dxfId="505" priority="330">
      <formula>MONTH(AK25)&lt;&gt;AS19</formula>
    </cfRule>
  </conditionalFormatting>
  <conditionalFormatting sqref="AM61:AN63">
    <cfRule type="expression" dxfId="504" priority="343">
      <formula>MONTH(AK61)&lt;&gt;AS19</formula>
    </cfRule>
  </conditionalFormatting>
  <conditionalFormatting sqref="AM70:AN72">
    <cfRule type="expression" dxfId="503" priority="285">
      <formula>MONTH(AK70)&lt;&gt;AS19</formula>
    </cfRule>
  </conditionalFormatting>
  <conditionalFormatting sqref="AM87:AN89">
    <cfRule type="expression" dxfId="502" priority="120">
      <formula>MONTH(AK87)&lt;&gt;AS81</formula>
    </cfRule>
  </conditionalFormatting>
  <conditionalFormatting sqref="AM123:AN125">
    <cfRule type="expression" dxfId="501" priority="136">
      <formula>MONTH(AK123)&lt;&gt;AS81</formula>
    </cfRule>
  </conditionalFormatting>
  <conditionalFormatting sqref="AM132:AN134">
    <cfRule type="expression" dxfId="500" priority="128">
      <formula>MONTH(AK132)&lt;&gt;AS81</formula>
    </cfRule>
  </conditionalFormatting>
  <conditionalFormatting sqref="AM149:AN151">
    <cfRule type="expression" dxfId="499" priority="51">
      <formula>MONTH(AK149)&lt;&gt;AS143</formula>
    </cfRule>
  </conditionalFormatting>
  <conditionalFormatting sqref="AM185:AN187">
    <cfRule type="expression" dxfId="498" priority="67">
      <formula>MONTH(AK185)&lt;&gt;AS143</formula>
    </cfRule>
  </conditionalFormatting>
  <conditionalFormatting sqref="AM194:AN196">
    <cfRule type="expression" dxfId="497" priority="59">
      <formula>MONTH(AK194)&lt;&gt;AS143</formula>
    </cfRule>
  </conditionalFormatting>
  <conditionalFormatting sqref="AO66">
    <cfRule type="expression" dxfId="496" priority="344">
      <formula>MONTH(AO61)&lt;&gt;AS19</formula>
    </cfRule>
  </conditionalFormatting>
  <conditionalFormatting sqref="AO128">
    <cfRule type="expression" dxfId="495" priority="137">
      <formula>MONTH(AO123)&lt;&gt;AS81</formula>
    </cfRule>
  </conditionalFormatting>
  <conditionalFormatting sqref="AO190">
    <cfRule type="expression" dxfId="494" priority="68">
      <formula>MONTH(AO185)&lt;&gt;AS143</formula>
    </cfRule>
  </conditionalFormatting>
  <conditionalFormatting sqref="AO28:BD29">
    <cfRule type="expression" dxfId="493" priority="316" stopIfTrue="1">
      <formula>AND(AQ25=$BJ$1,AO30=$BE$3)</formula>
    </cfRule>
  </conditionalFormatting>
  <conditionalFormatting sqref="AO30:BD33">
    <cfRule type="expression" dxfId="492" priority="329">
      <formula>AND(AQ25=$BJ$1,AO30=$BE$3)</formula>
    </cfRule>
  </conditionalFormatting>
  <conditionalFormatting sqref="AO37:BD38">
    <cfRule type="expression" dxfId="491" priority="309" stopIfTrue="1">
      <formula>AND(AQ34=$BJ$1,AO39=$BE$3)</formula>
    </cfRule>
  </conditionalFormatting>
  <conditionalFormatting sqref="AO39:BD42">
    <cfRule type="expression" dxfId="490" priority="328">
      <formula>AND(AQ34=$BJ$1,AO39=$BE$3)</formula>
    </cfRule>
  </conditionalFormatting>
  <conditionalFormatting sqref="AO46:BD47">
    <cfRule type="expression" dxfId="489" priority="302" stopIfTrue="1">
      <formula>AND(AQ43=$BJ$1,AO48=$BE$3)</formula>
    </cfRule>
  </conditionalFormatting>
  <conditionalFormatting sqref="AO48:BD51">
    <cfRule type="expression" dxfId="488" priority="327">
      <formula>AND(AQ43=$BJ$1,AO48=$BE$3)</formula>
    </cfRule>
  </conditionalFormatting>
  <conditionalFormatting sqref="AO55:BD56">
    <cfRule type="expression" dxfId="487" priority="295" stopIfTrue="1">
      <formula>AND(AQ52=$BJ$1,AO57=$BE$3)</formula>
    </cfRule>
  </conditionalFormatting>
  <conditionalFormatting sqref="AO57:BD60">
    <cfRule type="expression" dxfId="486" priority="326">
      <formula>AND(AQ52=$BJ$1,AO57=$BE$3)</formula>
    </cfRule>
  </conditionalFormatting>
  <conditionalFormatting sqref="AO64:BD65">
    <cfRule type="expression" dxfId="485" priority="288" stopIfTrue="1">
      <formula>AND(AQ61=$BJ$1,AO66=$BE$3)</formula>
    </cfRule>
  </conditionalFormatting>
  <conditionalFormatting sqref="AO66:BD69">
    <cfRule type="expression" dxfId="484" priority="322">
      <formula>AND(AQ61=$BJ$1,AO66=$BE$3)</formula>
    </cfRule>
  </conditionalFormatting>
  <conditionalFormatting sqref="AO90:BD91">
    <cfRule type="expression" dxfId="483" priority="99" stopIfTrue="1">
      <formula>AND(AQ87=$BJ$1,AO92=$BE$3)</formula>
    </cfRule>
  </conditionalFormatting>
  <conditionalFormatting sqref="AO92:BD95">
    <cfRule type="expression" dxfId="482" priority="118">
      <formula>AND(AQ87=$BJ$1,AO92=$BE$3)</formula>
    </cfRule>
  </conditionalFormatting>
  <conditionalFormatting sqref="AO99:BD100">
    <cfRule type="expression" dxfId="481" priority="92" stopIfTrue="1">
      <formula>AND(AQ96=$BJ$1,AO101=$BE$3)</formula>
    </cfRule>
  </conditionalFormatting>
  <conditionalFormatting sqref="AO101:BD104">
    <cfRule type="expression" dxfId="480" priority="117">
      <formula>AND(AQ96=$BJ$1,AO101=$BE$3)</formula>
    </cfRule>
  </conditionalFormatting>
  <conditionalFormatting sqref="AO108:BD109">
    <cfRule type="expression" dxfId="479" priority="85" stopIfTrue="1">
      <formula>AND(AQ105=$BJ$1,AO110=$BE$3)</formula>
    </cfRule>
  </conditionalFormatting>
  <conditionalFormatting sqref="AO110:BD113">
    <cfRule type="expression" dxfId="478" priority="116">
      <formula>AND(AQ105=$BJ$1,AO110=$BE$3)</formula>
    </cfRule>
  </conditionalFormatting>
  <conditionalFormatting sqref="AO117:BD118">
    <cfRule type="expression" dxfId="477" priority="78" stopIfTrue="1">
      <formula>AND(AQ114=$BJ$1,AO119=$BE$3)</formula>
    </cfRule>
  </conditionalFormatting>
  <conditionalFormatting sqref="AO119:BD122">
    <cfRule type="expression" dxfId="476" priority="115">
      <formula>AND(AQ114=$BJ$1,AO119=$BE$3)</formula>
    </cfRule>
  </conditionalFormatting>
  <conditionalFormatting sqref="AO126:BD127">
    <cfRule type="expression" dxfId="475" priority="71" stopIfTrue="1">
      <formula>AND(AQ123=$BJ$1,AO128=$BE$3)</formula>
    </cfRule>
  </conditionalFormatting>
  <conditionalFormatting sqref="AO128:BD131">
    <cfRule type="expression" dxfId="474" priority="111">
      <formula>AND(AQ123=$BJ$1,AO128=$BE$3)</formula>
    </cfRule>
  </conditionalFormatting>
  <conditionalFormatting sqref="AO152:BD153">
    <cfRule type="expression" dxfId="473" priority="30" stopIfTrue="1">
      <formula>AND(AQ149=$BJ$1,AO154=$BE$3)</formula>
    </cfRule>
  </conditionalFormatting>
  <conditionalFormatting sqref="AO154:BD157">
    <cfRule type="expression" dxfId="472" priority="49">
      <formula>AND(AQ149=$BJ$1,AO154=$BE$3)</formula>
    </cfRule>
  </conditionalFormatting>
  <conditionalFormatting sqref="AO161:BD162">
    <cfRule type="expression" dxfId="471" priority="23" stopIfTrue="1">
      <formula>AND(AQ158=$BJ$1,AO163=$BE$3)</formula>
    </cfRule>
  </conditionalFormatting>
  <conditionalFormatting sqref="AO163:BD166">
    <cfRule type="expression" dxfId="470" priority="48">
      <formula>AND(AQ158=$BJ$1,AO163=$BE$3)</formula>
    </cfRule>
  </conditionalFormatting>
  <conditionalFormatting sqref="AO170:BD171">
    <cfRule type="expression" dxfId="469" priority="16" stopIfTrue="1">
      <formula>AND(AQ167=$BJ$1,AO172=$BE$3)</formula>
    </cfRule>
  </conditionalFormatting>
  <conditionalFormatting sqref="AO172:BD175">
    <cfRule type="expression" dxfId="468" priority="47">
      <formula>AND(AQ167=$BJ$1,AO172=$BE$3)</formula>
    </cfRule>
  </conditionalFormatting>
  <conditionalFormatting sqref="AO179:BD180">
    <cfRule type="expression" dxfId="467" priority="9" stopIfTrue="1">
      <formula>AND(AQ176=$BJ$1,AO181=$BE$3)</formula>
    </cfRule>
  </conditionalFormatting>
  <conditionalFormatting sqref="AO181:BD184">
    <cfRule type="expression" dxfId="466" priority="46">
      <formula>AND(AQ176=$BJ$1,AO181=$BE$3)</formula>
    </cfRule>
  </conditionalFormatting>
  <conditionalFormatting sqref="AO188:BD189">
    <cfRule type="expression" dxfId="465" priority="2" stopIfTrue="1">
      <formula>AND(AQ185=$BJ$1,AO190=$BE$3)</formula>
    </cfRule>
  </conditionalFormatting>
  <conditionalFormatting sqref="AO190:BD193">
    <cfRule type="expression" dxfId="464" priority="42">
      <formula>AND(AQ185=$BJ$1,AO190=$BE$3)</formula>
    </cfRule>
  </conditionalFormatting>
  <conditionalFormatting sqref="AQ25:AR27">
    <cfRule type="expression" dxfId="463" priority="335">
      <formula>MONTH(AO25)&lt;&gt;AS19</formula>
    </cfRule>
  </conditionalFormatting>
  <conditionalFormatting sqref="AQ61:AR63">
    <cfRule type="expression" dxfId="462" priority="341">
      <formula>MONTH(AO61)&lt;&gt;AS19</formula>
    </cfRule>
  </conditionalFormatting>
  <conditionalFormatting sqref="AQ87:AR89">
    <cfRule type="expression" dxfId="461" priority="125">
      <formula>MONTH(AO87)&lt;&gt;AS81</formula>
    </cfRule>
  </conditionalFormatting>
  <conditionalFormatting sqref="AQ123:AR125">
    <cfRule type="expression" dxfId="460" priority="133">
      <formula>MONTH(AO123)&lt;&gt;AS81</formula>
    </cfRule>
  </conditionalFormatting>
  <conditionalFormatting sqref="AQ149:AR151">
    <cfRule type="expression" dxfId="459" priority="56">
      <formula>MONTH(AO149)&lt;&gt;AS143</formula>
    </cfRule>
  </conditionalFormatting>
  <conditionalFormatting sqref="AQ185:AR187">
    <cfRule type="expression" dxfId="458" priority="64">
      <formula>MONTH(AO185)&lt;&gt;AS143</formula>
    </cfRule>
  </conditionalFormatting>
  <conditionalFormatting sqref="AS66">
    <cfRule type="expression" dxfId="457" priority="325">
      <formula>MONTH(AS61)&lt;&gt;AS19</formula>
    </cfRule>
  </conditionalFormatting>
  <conditionalFormatting sqref="AS128">
    <cfRule type="expression" dxfId="456" priority="114">
      <formula>MONTH(AS123)&lt;&gt;AS81</formula>
    </cfRule>
  </conditionalFormatting>
  <conditionalFormatting sqref="AS190">
    <cfRule type="expression" dxfId="455" priority="45">
      <formula>MONTH(AS185)&lt;&gt;AS143</formula>
    </cfRule>
  </conditionalFormatting>
  <conditionalFormatting sqref="AU25:AV27">
    <cfRule type="expression" dxfId="454" priority="333">
      <formula>MONTH(AS25)&lt;&gt;AS19</formula>
    </cfRule>
  </conditionalFormatting>
  <conditionalFormatting sqref="AU61:AV63">
    <cfRule type="expression" dxfId="453" priority="340">
      <formula>MONTH(AS61)&lt;&gt;AS19</formula>
    </cfRule>
  </conditionalFormatting>
  <conditionalFormatting sqref="AU87:AV89">
    <cfRule type="expression" dxfId="452" priority="123">
      <formula>MONTH(AS87)&lt;&gt;AS81</formula>
    </cfRule>
  </conditionalFormatting>
  <conditionalFormatting sqref="AU123:AV125">
    <cfRule type="expression" dxfId="451" priority="132">
      <formula>MONTH(AS123)&lt;&gt;AS81</formula>
    </cfRule>
  </conditionalFormatting>
  <conditionalFormatting sqref="AU149:AV151">
    <cfRule type="expression" dxfId="450" priority="54">
      <formula>MONTH(AS149)&lt;&gt;AS143</formula>
    </cfRule>
  </conditionalFormatting>
  <conditionalFormatting sqref="AU185:AV187">
    <cfRule type="expression" dxfId="449" priority="63">
      <formula>MONTH(AS185)&lt;&gt;AS143</formula>
    </cfRule>
  </conditionalFormatting>
  <conditionalFormatting sqref="AW66">
    <cfRule type="expression" dxfId="448" priority="324">
      <formula>MONTH(AW61)&lt;&gt;AS19</formula>
    </cfRule>
  </conditionalFormatting>
  <conditionalFormatting sqref="AW128">
    <cfRule type="expression" dxfId="447" priority="113">
      <formula>MONTH(AW123)&lt;&gt;AS81</formula>
    </cfRule>
  </conditionalFormatting>
  <conditionalFormatting sqref="AW190">
    <cfRule type="expression" dxfId="446" priority="44">
      <formula>MONTH(AW185)&lt;&gt;AS143</formula>
    </cfRule>
  </conditionalFormatting>
  <conditionalFormatting sqref="AY25:AZ27">
    <cfRule type="expression" dxfId="445" priority="332">
      <formula>MONTH(AW25)&lt;&gt;AS19</formula>
    </cfRule>
  </conditionalFormatting>
  <conditionalFormatting sqref="AY61:AZ63">
    <cfRule type="expression" dxfId="444" priority="339">
      <formula>MONTH(AW61)&lt;&gt;AS19</formula>
    </cfRule>
  </conditionalFormatting>
  <conditionalFormatting sqref="AY87:AZ89">
    <cfRule type="expression" dxfId="443" priority="122">
      <formula>MONTH(AW87)&lt;&gt;AS81</formula>
    </cfRule>
  </conditionalFormatting>
  <conditionalFormatting sqref="AY123:AZ125">
    <cfRule type="expression" dxfId="442" priority="131">
      <formula>MONTH(AW123)&lt;&gt;AS81</formula>
    </cfRule>
  </conditionalFormatting>
  <conditionalFormatting sqref="AY149:AZ151">
    <cfRule type="expression" dxfId="441" priority="53">
      <formula>MONTH(AW149)&lt;&gt;AS143</formula>
    </cfRule>
  </conditionalFormatting>
  <conditionalFormatting sqref="AY185:AZ187">
    <cfRule type="expression" dxfId="440" priority="62">
      <formula>MONTH(AW185)&lt;&gt;AS143</formula>
    </cfRule>
  </conditionalFormatting>
  <conditionalFormatting sqref="BA66">
    <cfRule type="expression" dxfId="439" priority="323">
      <formula>MONTH(BA61)&lt;&gt;AS19</formula>
    </cfRule>
  </conditionalFormatting>
  <conditionalFormatting sqref="BA128">
    <cfRule type="expression" dxfId="438" priority="112">
      <formula>MONTH(BA123)&lt;&gt;AS81</formula>
    </cfRule>
  </conditionalFormatting>
  <conditionalFormatting sqref="BA190">
    <cfRule type="expression" dxfId="437" priority="43">
      <formula>MONTH(BA185)&lt;&gt;AS143</formula>
    </cfRule>
  </conditionalFormatting>
  <conditionalFormatting sqref="BC25:BD27">
    <cfRule type="expression" dxfId="436" priority="331">
      <formula>MONTH(BA25)&lt;&gt;AS19</formula>
    </cfRule>
  </conditionalFormatting>
  <conditionalFormatting sqref="BC61:BD63">
    <cfRule type="expression" dxfId="435" priority="338">
      <formula>MONTH(BA61)&lt;&gt;AS19</formula>
    </cfRule>
  </conditionalFormatting>
  <conditionalFormatting sqref="BC87:BD89">
    <cfRule type="expression" dxfId="434" priority="121">
      <formula>MONTH(BA87)&lt;&gt;AS81</formula>
    </cfRule>
  </conditionalFormatting>
  <conditionalFormatting sqref="BC123:BD125">
    <cfRule type="expression" dxfId="433" priority="130">
      <formula>MONTH(BA123)&lt;&gt;AS81</formula>
    </cfRule>
  </conditionalFormatting>
  <conditionalFormatting sqref="BC149:BD151">
    <cfRule type="expression" dxfId="432" priority="52">
      <formula>MONTH(BA149)&lt;&gt;AS143</formula>
    </cfRule>
  </conditionalFormatting>
  <conditionalFormatting sqref="BC185:BD187">
    <cfRule type="expression" dxfId="431" priority="61">
      <formula>MONTH(BA185)&lt;&gt;AS143</formula>
    </cfRule>
  </conditionalFormatting>
  <conditionalFormatting sqref="BE66">
    <cfRule type="expression" dxfId="430" priority="342">
      <formula>MONTH(BE61)&lt;&gt;AS19</formula>
    </cfRule>
  </conditionalFormatting>
  <conditionalFormatting sqref="BE128">
    <cfRule type="expression" dxfId="429" priority="135">
      <formula>MONTH(BE123)&lt;&gt;AS81</formula>
    </cfRule>
  </conditionalFormatting>
  <conditionalFormatting sqref="BE190">
    <cfRule type="expression" dxfId="428" priority="66">
      <formula>MONTH(BE185)&lt;&gt;AS143</formula>
    </cfRule>
  </conditionalFormatting>
  <conditionalFormatting sqref="BG61:BH63">
    <cfRule type="expression" dxfId="427" priority="337">
      <formula>MONTH(BE61)&lt;&gt;AS19</formula>
    </cfRule>
  </conditionalFormatting>
  <conditionalFormatting sqref="BG123:BH125">
    <cfRule type="expression" dxfId="426" priority="129">
      <formula>MONTH(BE123)&lt;&gt;AS81</formula>
    </cfRule>
  </conditionalFormatting>
  <conditionalFormatting sqref="BG185:BH187">
    <cfRule type="expression" dxfId="425" priority="60">
      <formula>MONTH(BE185)&lt;&gt;AS143</formula>
    </cfRule>
  </conditionalFormatting>
  <printOptions horizontalCentered="1" verticalCentered="1"/>
  <pageMargins left="0" right="0" top="0" bottom="0" header="0.31496062992125984" footer="0.31496062992125984"/>
  <pageSetup paperSize="9" scale="63" orientation="portrait" r:id="rId1"/>
  <headerFooter>
    <oddFooter>&amp;R&amp;14※折りたたんで利用する場合は点線の&amp;16とおり折ってください。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BJ206"/>
  <sheetViews>
    <sheetView showGridLines="0" view="pageBreakPreview" topLeftCell="A4" zoomScaleNormal="115" zoomScaleSheetLayoutView="100" workbookViewId="0">
      <selection activeCell="BR93" sqref="BR93"/>
    </sheetView>
  </sheetViews>
  <sheetFormatPr defaultColWidth="2.09765625" defaultRowHeight="6" customHeight="1"/>
  <cols>
    <col min="1" max="3" width="2.09765625" style="5"/>
    <col min="4" max="4" width="2.09765625" style="5" customWidth="1"/>
    <col min="5" max="7" width="2.09765625" style="5"/>
    <col min="8" max="8" width="2.09765625" style="5" customWidth="1"/>
    <col min="9" max="15" width="2.09765625" style="5"/>
    <col min="16" max="16" width="2.09765625" style="5" customWidth="1"/>
    <col min="17" max="27" width="2.09765625" style="5"/>
    <col min="28" max="28" width="2.09765625" style="5" customWidth="1"/>
    <col min="29" max="33" width="2.09765625" style="5"/>
    <col min="34" max="34" width="2.09765625" style="5" customWidth="1"/>
    <col min="35" max="57" width="2.09765625" style="5"/>
    <col min="58" max="58" width="2.09765625" style="5" customWidth="1"/>
    <col min="59" max="16384" width="2.09765625" style="5"/>
  </cols>
  <sheetData>
    <row r="1" spans="1:62" ht="6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111" t="s">
        <v>476</v>
      </c>
    </row>
    <row r="2" spans="1:62" ht="6" customHeight="1">
      <c r="A2" s="2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26"/>
    </row>
    <row r="3" spans="1:62" ht="6" customHeight="1">
      <c r="A3" s="25"/>
      <c r="B3" s="9"/>
      <c r="C3" s="9"/>
      <c r="D3" s="9"/>
      <c r="E3" s="9"/>
      <c r="F3" s="9"/>
      <c r="G3" s="9"/>
      <c r="H3" s="9"/>
      <c r="I3" s="9"/>
      <c r="J3" s="9"/>
      <c r="K3" s="320">
        <f>'4月～9月'!K3</f>
        <v>2026</v>
      </c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264"/>
      <c r="BB3" s="265"/>
      <c r="BC3" s="265"/>
      <c r="BD3" s="266"/>
      <c r="BE3" s="317" t="s">
        <v>468</v>
      </c>
      <c r="BF3" s="318"/>
      <c r="BG3" s="318"/>
      <c r="BH3" s="318"/>
      <c r="BI3" s="318"/>
      <c r="BJ3" s="319"/>
    </row>
    <row r="4" spans="1:62" ht="6" customHeight="1">
      <c r="A4" s="25"/>
      <c r="B4" s="9"/>
      <c r="C4" s="9"/>
      <c r="D4" s="9"/>
      <c r="E4" s="9"/>
      <c r="F4" s="9"/>
      <c r="G4" s="9"/>
      <c r="H4" s="9"/>
      <c r="I4" s="9"/>
      <c r="J4" s="9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267"/>
      <c r="BB4" s="268"/>
      <c r="BC4" s="268"/>
      <c r="BD4" s="269"/>
      <c r="BE4" s="317"/>
      <c r="BF4" s="318"/>
      <c r="BG4" s="318"/>
      <c r="BH4" s="318"/>
      <c r="BI4" s="318"/>
      <c r="BJ4" s="319"/>
    </row>
    <row r="5" spans="1:62" ht="6" customHeight="1">
      <c r="A5" s="25"/>
      <c r="B5" s="9"/>
      <c r="C5" s="9"/>
      <c r="D5" s="9"/>
      <c r="E5" s="9"/>
      <c r="F5" s="9"/>
      <c r="G5" s="9"/>
      <c r="H5" s="9"/>
      <c r="I5" s="9"/>
      <c r="J5" s="9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9"/>
      <c r="BB5" s="9"/>
      <c r="BC5" s="9"/>
      <c r="BD5" s="9"/>
      <c r="BE5" s="98"/>
      <c r="BF5" s="98"/>
      <c r="BG5" s="98"/>
      <c r="BH5" s="98"/>
      <c r="BI5" s="98"/>
      <c r="BJ5" s="99"/>
    </row>
    <row r="6" spans="1:62" ht="6" customHeight="1">
      <c r="A6" s="25"/>
      <c r="B6" s="9"/>
      <c r="C6" s="9"/>
      <c r="D6" s="9"/>
      <c r="E6" s="9"/>
      <c r="F6" s="9"/>
      <c r="G6" s="9"/>
      <c r="H6" s="9"/>
      <c r="I6" s="9"/>
      <c r="J6" s="9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276"/>
      <c r="BB6" s="277"/>
      <c r="BC6" s="277"/>
      <c r="BD6" s="278"/>
      <c r="BE6" s="317" t="s">
        <v>470</v>
      </c>
      <c r="BF6" s="318"/>
      <c r="BG6" s="318"/>
      <c r="BH6" s="318"/>
      <c r="BI6" s="318"/>
      <c r="BJ6" s="319"/>
    </row>
    <row r="7" spans="1:62" ht="6" customHeight="1">
      <c r="A7" s="25"/>
      <c r="B7" s="9"/>
      <c r="C7" s="9"/>
      <c r="D7" s="9"/>
      <c r="E7" s="9"/>
      <c r="F7" s="9"/>
      <c r="G7" s="9"/>
      <c r="H7" s="9"/>
      <c r="I7" s="9"/>
      <c r="J7" s="9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279"/>
      <c r="BB7" s="280"/>
      <c r="BC7" s="280"/>
      <c r="BD7" s="281"/>
      <c r="BE7" s="317"/>
      <c r="BF7" s="318"/>
      <c r="BG7" s="318"/>
      <c r="BH7" s="318"/>
      <c r="BI7" s="318"/>
      <c r="BJ7" s="319"/>
    </row>
    <row r="8" spans="1:62" ht="6" customHeight="1">
      <c r="A8" s="2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8"/>
      <c r="BF8" s="98"/>
      <c r="BG8" s="98"/>
      <c r="BH8" s="98"/>
      <c r="BI8" s="98"/>
      <c r="BJ8" s="99"/>
    </row>
    <row r="9" spans="1:62" ht="6" customHeight="1" thickBot="1">
      <c r="A9" s="2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"/>
      <c r="T9" s="6"/>
      <c r="U9" s="6"/>
      <c r="V9" s="6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282"/>
      <c r="BB9" s="283"/>
      <c r="BC9" s="283"/>
      <c r="BD9" s="284"/>
      <c r="BE9" s="317" t="s">
        <v>469</v>
      </c>
      <c r="BF9" s="318"/>
      <c r="BG9" s="318"/>
      <c r="BH9" s="318"/>
      <c r="BI9" s="318"/>
      <c r="BJ9" s="319"/>
    </row>
    <row r="10" spans="1:62" ht="6" customHeight="1" thickTop="1">
      <c r="A10" s="2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321" t="s">
        <v>8</v>
      </c>
      <c r="T10" s="321"/>
      <c r="U10" s="321"/>
      <c r="V10" s="321"/>
      <c r="W10" s="321"/>
      <c r="X10" s="321"/>
      <c r="Y10" s="321"/>
      <c r="Z10" s="321"/>
      <c r="AA10" s="322" t="str">
        <f>'4月～9月'!AA10</f>
        <v>白潟東一</v>
      </c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4"/>
      <c r="AS10" s="9"/>
      <c r="AT10" s="9"/>
      <c r="AU10" s="9"/>
      <c r="AV10" s="9"/>
      <c r="AW10" s="9"/>
      <c r="AX10" s="9"/>
      <c r="AY10" s="9"/>
      <c r="AZ10" s="9"/>
      <c r="BA10" s="285"/>
      <c r="BB10" s="286"/>
      <c r="BC10" s="286"/>
      <c r="BD10" s="287"/>
      <c r="BE10" s="317"/>
      <c r="BF10" s="318"/>
      <c r="BG10" s="318"/>
      <c r="BH10" s="318"/>
      <c r="BI10" s="318"/>
      <c r="BJ10" s="319"/>
    </row>
    <row r="11" spans="1:62" ht="6" customHeight="1">
      <c r="A11" s="2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321"/>
      <c r="T11" s="321"/>
      <c r="U11" s="321"/>
      <c r="V11" s="321"/>
      <c r="W11" s="321"/>
      <c r="X11" s="321"/>
      <c r="Y11" s="321"/>
      <c r="Z11" s="321"/>
      <c r="AA11" s="325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7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8"/>
      <c r="BF11" s="98"/>
      <c r="BG11" s="98"/>
      <c r="BH11" s="98"/>
      <c r="BI11" s="98"/>
      <c r="BJ11" s="99"/>
    </row>
    <row r="12" spans="1:62" ht="6" customHeight="1">
      <c r="A12" s="2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321"/>
      <c r="T12" s="321"/>
      <c r="U12" s="321"/>
      <c r="V12" s="321"/>
      <c r="W12" s="321"/>
      <c r="X12" s="321"/>
      <c r="Y12" s="321"/>
      <c r="Z12" s="321"/>
      <c r="AA12" s="325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7"/>
      <c r="AS12" s="9"/>
      <c r="AT12" s="9"/>
      <c r="AU12" s="9"/>
      <c r="AV12" s="9"/>
      <c r="AW12" s="9"/>
      <c r="AX12" s="9"/>
      <c r="AY12" s="9"/>
      <c r="AZ12" s="9"/>
      <c r="BA12" s="288"/>
      <c r="BB12" s="289"/>
      <c r="BC12" s="289"/>
      <c r="BD12" s="290"/>
      <c r="BE12" s="317" t="s">
        <v>471</v>
      </c>
      <c r="BF12" s="318"/>
      <c r="BG12" s="318"/>
      <c r="BH12" s="318"/>
      <c r="BI12" s="318"/>
      <c r="BJ12" s="319"/>
    </row>
    <row r="13" spans="1:62" ht="6" customHeight="1" thickBot="1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321"/>
      <c r="T13" s="321"/>
      <c r="U13" s="321"/>
      <c r="V13" s="321"/>
      <c r="W13" s="321"/>
      <c r="X13" s="321"/>
      <c r="Y13" s="321"/>
      <c r="Z13" s="321"/>
      <c r="AA13" s="328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30"/>
      <c r="AS13" s="9"/>
      <c r="AT13" s="9"/>
      <c r="AU13" s="9"/>
      <c r="AV13" s="9"/>
      <c r="AW13" s="9"/>
      <c r="AX13" s="9"/>
      <c r="AY13" s="9"/>
      <c r="AZ13" s="9"/>
      <c r="BA13" s="291"/>
      <c r="BB13" s="292"/>
      <c r="BC13" s="292"/>
      <c r="BD13" s="293"/>
      <c r="BE13" s="317"/>
      <c r="BF13" s="318"/>
      <c r="BG13" s="318"/>
      <c r="BH13" s="318"/>
      <c r="BI13" s="318"/>
      <c r="BJ13" s="319"/>
    </row>
    <row r="14" spans="1:62" ht="6" customHeight="1" thickTop="1">
      <c r="A14" s="2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331" t="s">
        <v>55</v>
      </c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8"/>
      <c r="BF14" s="98"/>
      <c r="BG14" s="98"/>
      <c r="BH14" s="98"/>
      <c r="BI14" s="98"/>
      <c r="BJ14" s="99"/>
    </row>
    <row r="15" spans="1:62" ht="6" customHeight="1">
      <c r="A15" s="2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9"/>
      <c r="AT15" s="9"/>
      <c r="AU15" s="9"/>
      <c r="AV15" s="9"/>
      <c r="AW15" s="9"/>
      <c r="AX15" s="9"/>
      <c r="AY15" s="9"/>
      <c r="AZ15" s="9"/>
      <c r="BA15" s="270"/>
      <c r="BB15" s="271"/>
      <c r="BC15" s="271"/>
      <c r="BD15" s="272"/>
      <c r="BE15" s="317" t="s">
        <v>472</v>
      </c>
      <c r="BF15" s="318"/>
      <c r="BG15" s="318"/>
      <c r="BH15" s="318"/>
      <c r="BI15" s="318"/>
      <c r="BJ15" s="319"/>
    </row>
    <row r="16" spans="1:62" ht="6" customHeight="1">
      <c r="A16" s="2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9"/>
      <c r="AT16" s="9"/>
      <c r="AU16" s="9"/>
      <c r="AV16" s="9"/>
      <c r="AW16" s="9"/>
      <c r="AX16" s="9"/>
      <c r="AY16" s="9"/>
      <c r="AZ16" s="9"/>
      <c r="BA16" s="273"/>
      <c r="BB16" s="274"/>
      <c r="BC16" s="274"/>
      <c r="BD16" s="275"/>
      <c r="BE16" s="317"/>
      <c r="BF16" s="318"/>
      <c r="BG16" s="318"/>
      <c r="BH16" s="318"/>
      <c r="BI16" s="318"/>
      <c r="BJ16" s="319"/>
    </row>
    <row r="17" spans="1:62" ht="6" customHeight="1">
      <c r="A17" s="2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332" t="str">
        <f>IF(VLOOKUP($AA$10,収集日程!$B$1:$J$536,8,0)="","",VLOOKUP($AA$10,収集日程!$B$1:$J$536,8,0))</f>
        <v/>
      </c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26"/>
    </row>
    <row r="18" spans="1:62" ht="6" customHeight="1">
      <c r="A18" s="2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26"/>
    </row>
    <row r="19" spans="1:62" ht="6" customHeight="1">
      <c r="A19" s="25"/>
      <c r="B19" s="9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12">
        <v>10</v>
      </c>
      <c r="P19" s="312"/>
      <c r="Q19" s="315" t="s">
        <v>6</v>
      </c>
      <c r="R19" s="315"/>
      <c r="S19" s="332" t="str">
        <f>IF(VLOOKUP($AA$10,収集日程!$B$1:$J$536,9,0)="","",VLOOKUP($AA$10,収集日程!$B$1:$J$536,9,0))</f>
        <v/>
      </c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12">
        <v>11</v>
      </c>
      <c r="AT19" s="312"/>
      <c r="AU19" s="315" t="s">
        <v>6</v>
      </c>
      <c r="AV19" s="315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9"/>
      <c r="BJ19" s="26"/>
    </row>
    <row r="20" spans="1:62" ht="6" customHeight="1">
      <c r="A20" s="25"/>
      <c r="B20" s="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12"/>
      <c r="P20" s="312"/>
      <c r="Q20" s="315"/>
      <c r="R20" s="315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12"/>
      <c r="AT20" s="312"/>
      <c r="AU20" s="315"/>
      <c r="AV20" s="315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9"/>
      <c r="BJ20" s="26"/>
    </row>
    <row r="21" spans="1:62" ht="6" customHeight="1">
      <c r="A21" s="25"/>
      <c r="B21" s="9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13"/>
      <c r="P21" s="313"/>
      <c r="Q21" s="316"/>
      <c r="R21" s="316"/>
      <c r="S21" s="7"/>
      <c r="T21" s="7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9"/>
      <c r="AF21" s="9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313"/>
      <c r="AT21" s="313"/>
      <c r="AU21" s="316"/>
      <c r="AV21" s="316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9"/>
      <c r="BJ21" s="26"/>
    </row>
    <row r="22" spans="1:62" ht="6" customHeight="1">
      <c r="A22" s="25"/>
      <c r="B22" s="9"/>
      <c r="C22" s="251" t="s">
        <v>7</v>
      </c>
      <c r="D22" s="252"/>
      <c r="E22" s="252"/>
      <c r="F22" s="253"/>
      <c r="G22" s="214" t="s">
        <v>0</v>
      </c>
      <c r="H22" s="215"/>
      <c r="I22" s="215"/>
      <c r="J22" s="216"/>
      <c r="K22" s="214" t="s">
        <v>1</v>
      </c>
      <c r="L22" s="215"/>
      <c r="M22" s="215"/>
      <c r="N22" s="216"/>
      <c r="O22" s="214" t="s">
        <v>2</v>
      </c>
      <c r="P22" s="215"/>
      <c r="Q22" s="215"/>
      <c r="R22" s="216"/>
      <c r="S22" s="214" t="s">
        <v>3</v>
      </c>
      <c r="T22" s="215"/>
      <c r="U22" s="215"/>
      <c r="V22" s="216"/>
      <c r="W22" s="214" t="s">
        <v>4</v>
      </c>
      <c r="X22" s="215"/>
      <c r="Y22" s="215"/>
      <c r="Z22" s="216"/>
      <c r="AA22" s="242" t="s">
        <v>5</v>
      </c>
      <c r="AB22" s="243"/>
      <c r="AC22" s="243"/>
      <c r="AD22" s="244"/>
      <c r="AE22" s="9"/>
      <c r="AF22" s="9"/>
      <c r="AG22" s="251" t="s">
        <v>7</v>
      </c>
      <c r="AH22" s="252"/>
      <c r="AI22" s="252"/>
      <c r="AJ22" s="253"/>
      <c r="AK22" s="214" t="s">
        <v>0</v>
      </c>
      <c r="AL22" s="215"/>
      <c r="AM22" s="215"/>
      <c r="AN22" s="216"/>
      <c r="AO22" s="214" t="s">
        <v>1</v>
      </c>
      <c r="AP22" s="215"/>
      <c r="AQ22" s="215"/>
      <c r="AR22" s="216"/>
      <c r="AS22" s="214" t="s">
        <v>2</v>
      </c>
      <c r="AT22" s="215"/>
      <c r="AU22" s="215"/>
      <c r="AV22" s="216"/>
      <c r="AW22" s="214" t="s">
        <v>3</v>
      </c>
      <c r="AX22" s="215"/>
      <c r="AY22" s="215"/>
      <c r="AZ22" s="216"/>
      <c r="BA22" s="214" t="s">
        <v>4</v>
      </c>
      <c r="BB22" s="215"/>
      <c r="BC22" s="215"/>
      <c r="BD22" s="216"/>
      <c r="BE22" s="242" t="s">
        <v>5</v>
      </c>
      <c r="BF22" s="243"/>
      <c r="BG22" s="243"/>
      <c r="BH22" s="244"/>
      <c r="BI22" s="9"/>
      <c r="BJ22" s="26"/>
    </row>
    <row r="23" spans="1:62" ht="6" customHeight="1">
      <c r="A23" s="25"/>
      <c r="B23" s="9"/>
      <c r="C23" s="254"/>
      <c r="D23" s="255"/>
      <c r="E23" s="255"/>
      <c r="F23" s="256"/>
      <c r="G23" s="217"/>
      <c r="H23" s="218"/>
      <c r="I23" s="218"/>
      <c r="J23" s="219"/>
      <c r="K23" s="217"/>
      <c r="L23" s="218"/>
      <c r="M23" s="218"/>
      <c r="N23" s="219"/>
      <c r="O23" s="217"/>
      <c r="P23" s="218"/>
      <c r="Q23" s="218"/>
      <c r="R23" s="219"/>
      <c r="S23" s="217"/>
      <c r="T23" s="218"/>
      <c r="U23" s="218"/>
      <c r="V23" s="219"/>
      <c r="W23" s="217"/>
      <c r="X23" s="218"/>
      <c r="Y23" s="218"/>
      <c r="Z23" s="219"/>
      <c r="AA23" s="245"/>
      <c r="AB23" s="246"/>
      <c r="AC23" s="246"/>
      <c r="AD23" s="247"/>
      <c r="AE23" s="9"/>
      <c r="AF23" s="9"/>
      <c r="AG23" s="254"/>
      <c r="AH23" s="255"/>
      <c r="AI23" s="255"/>
      <c r="AJ23" s="256"/>
      <c r="AK23" s="217"/>
      <c r="AL23" s="218"/>
      <c r="AM23" s="218"/>
      <c r="AN23" s="219"/>
      <c r="AO23" s="217"/>
      <c r="AP23" s="218"/>
      <c r="AQ23" s="218"/>
      <c r="AR23" s="219"/>
      <c r="AS23" s="217"/>
      <c r="AT23" s="218"/>
      <c r="AU23" s="218"/>
      <c r="AV23" s="219"/>
      <c r="AW23" s="217"/>
      <c r="AX23" s="218"/>
      <c r="AY23" s="218"/>
      <c r="AZ23" s="219"/>
      <c r="BA23" s="217"/>
      <c r="BB23" s="218"/>
      <c r="BC23" s="218"/>
      <c r="BD23" s="219"/>
      <c r="BE23" s="245"/>
      <c r="BF23" s="246"/>
      <c r="BG23" s="246"/>
      <c r="BH23" s="247"/>
      <c r="BI23" s="9"/>
      <c r="BJ23" s="26"/>
    </row>
    <row r="24" spans="1:62" ht="6" customHeight="1">
      <c r="A24" s="25"/>
      <c r="B24" s="9"/>
      <c r="C24" s="257"/>
      <c r="D24" s="258"/>
      <c r="E24" s="258"/>
      <c r="F24" s="259"/>
      <c r="G24" s="220"/>
      <c r="H24" s="221"/>
      <c r="I24" s="221"/>
      <c r="J24" s="222"/>
      <c r="K24" s="220"/>
      <c r="L24" s="221"/>
      <c r="M24" s="221"/>
      <c r="N24" s="222"/>
      <c r="O24" s="220"/>
      <c r="P24" s="221"/>
      <c r="Q24" s="221"/>
      <c r="R24" s="222"/>
      <c r="S24" s="220"/>
      <c r="T24" s="221"/>
      <c r="U24" s="221"/>
      <c r="V24" s="222"/>
      <c r="W24" s="220"/>
      <c r="X24" s="221"/>
      <c r="Y24" s="221"/>
      <c r="Z24" s="222"/>
      <c r="AA24" s="248"/>
      <c r="AB24" s="249"/>
      <c r="AC24" s="249"/>
      <c r="AD24" s="250"/>
      <c r="AE24" s="9"/>
      <c r="AF24" s="9"/>
      <c r="AG24" s="257"/>
      <c r="AH24" s="258"/>
      <c r="AI24" s="258"/>
      <c r="AJ24" s="259"/>
      <c r="AK24" s="220"/>
      <c r="AL24" s="221"/>
      <c r="AM24" s="221"/>
      <c r="AN24" s="222"/>
      <c r="AO24" s="220"/>
      <c r="AP24" s="221"/>
      <c r="AQ24" s="221"/>
      <c r="AR24" s="222"/>
      <c r="AS24" s="220"/>
      <c r="AT24" s="221"/>
      <c r="AU24" s="221"/>
      <c r="AV24" s="222"/>
      <c r="AW24" s="220"/>
      <c r="AX24" s="221"/>
      <c r="AY24" s="221"/>
      <c r="AZ24" s="222"/>
      <c r="BA24" s="220"/>
      <c r="BB24" s="221"/>
      <c r="BC24" s="221"/>
      <c r="BD24" s="222"/>
      <c r="BE24" s="248"/>
      <c r="BF24" s="249"/>
      <c r="BG24" s="249"/>
      <c r="BH24" s="250"/>
      <c r="BI24" s="9"/>
      <c r="BJ24" s="26"/>
    </row>
    <row r="25" spans="1:62" ht="6" customHeight="1">
      <c r="A25" s="25"/>
      <c r="B25" s="9"/>
      <c r="C25" s="177">
        <f>DATE($K$3,O19,1)-WEEKDAY(DATE($K$3,O19,1))+1</f>
        <v>46292</v>
      </c>
      <c r="D25" s="178"/>
      <c r="E25" s="168" t="str">
        <f>IFERROR(IF(VLOOKUP(C25,休日一覧表, 1, FALSE)&lt;&gt; "",$BJ$1, ""), "")</f>
        <v/>
      </c>
      <c r="F25" s="168"/>
      <c r="G25" s="181">
        <f>C25+1</f>
        <v>46293</v>
      </c>
      <c r="H25" s="182"/>
      <c r="I25" s="168" t="str">
        <f>IFERROR(IF(VLOOKUP(G25,休日一覧表, 1, FALSE)&lt;&gt; "",$BJ$1, ""), "")</f>
        <v/>
      </c>
      <c r="J25" s="168"/>
      <c r="K25" s="169">
        <f>G25+1</f>
        <v>46294</v>
      </c>
      <c r="L25" s="170"/>
      <c r="M25" s="168" t="str">
        <f>IFERROR(IF(VLOOKUP(K25,休日一覧表, 1, FALSE)&lt;&gt; "",$BJ$1, ""), "")</f>
        <v/>
      </c>
      <c r="N25" s="168"/>
      <c r="O25" s="169">
        <f>K25+1</f>
        <v>46295</v>
      </c>
      <c r="P25" s="170"/>
      <c r="Q25" s="168" t="str">
        <f>IFERROR(IF(VLOOKUP(O25,休日一覧表, 1, FALSE)&lt;&gt; "",$BJ$1, ""), "")</f>
        <v/>
      </c>
      <c r="R25" s="168"/>
      <c r="S25" s="169">
        <f>O25+1</f>
        <v>46296</v>
      </c>
      <c r="T25" s="170"/>
      <c r="U25" s="168" t="str">
        <f>IFERROR(IF(VLOOKUP(S25,休日一覧表, 1, FALSE)&lt;&gt; "",$BJ$1, ""), "")</f>
        <v/>
      </c>
      <c r="V25" s="168"/>
      <c r="W25" s="169">
        <f>S25+1</f>
        <v>46297</v>
      </c>
      <c r="X25" s="170"/>
      <c r="Y25" s="168" t="str">
        <f>IFERROR(IF(VLOOKUP(W25,休日一覧表, 1, FALSE)&lt;&gt; "",$BJ$1, ""), "")</f>
        <v/>
      </c>
      <c r="Z25" s="168"/>
      <c r="AA25" s="173">
        <f>W25+1</f>
        <v>46298</v>
      </c>
      <c r="AB25" s="174"/>
      <c r="AC25" s="164" t="str">
        <f>IFERROR(IF(VLOOKUP(AA25,休日一覧表, 1, FALSE)&lt;&gt; "",$BJ$1, ""), "")</f>
        <v/>
      </c>
      <c r="AD25" s="165"/>
      <c r="AE25" s="9"/>
      <c r="AF25" s="9"/>
      <c r="AG25" s="177">
        <f>DATE($K$3,AS19,1)-WEEKDAY(DATE($K$3,AS19,1))+1</f>
        <v>46327</v>
      </c>
      <c r="AH25" s="178"/>
      <c r="AI25" s="168" t="str">
        <f>IFERROR(IF(VLOOKUP(AG25,休日一覧表, 1, FALSE)&lt;&gt; "",$BJ$1, ""), "")</f>
        <v/>
      </c>
      <c r="AJ25" s="168"/>
      <c r="AK25" s="181">
        <f>AG25+1</f>
        <v>46328</v>
      </c>
      <c r="AL25" s="182"/>
      <c r="AM25" s="168" t="str">
        <f>IFERROR(IF(VLOOKUP(AK25,休日一覧表, 1, FALSE)&lt;&gt; "",$BJ$1, ""), "")</f>
        <v/>
      </c>
      <c r="AN25" s="168"/>
      <c r="AO25" s="169">
        <f>AK25+1</f>
        <v>46329</v>
      </c>
      <c r="AP25" s="170"/>
      <c r="AQ25" s="168" t="str">
        <f>IFERROR(IF(VLOOKUP(AO25,休日一覧表, 1, FALSE)&lt;&gt; "",$BJ$1, ""), "")</f>
        <v>祝</v>
      </c>
      <c r="AR25" s="168"/>
      <c r="AS25" s="169">
        <f>AO25+1</f>
        <v>46330</v>
      </c>
      <c r="AT25" s="170"/>
      <c r="AU25" s="168" t="str">
        <f>IFERROR(IF(VLOOKUP(AS25,休日一覧表, 1, FALSE)&lt;&gt; "",$BJ$1, ""), "")</f>
        <v/>
      </c>
      <c r="AV25" s="168"/>
      <c r="AW25" s="169">
        <f>AS25+1</f>
        <v>46331</v>
      </c>
      <c r="AX25" s="170"/>
      <c r="AY25" s="168" t="str">
        <f>IFERROR(IF(VLOOKUP(AW25,休日一覧表, 1, FALSE)&lt;&gt; "",$BJ$1, ""), "")</f>
        <v/>
      </c>
      <c r="AZ25" s="168"/>
      <c r="BA25" s="169">
        <f>AW25+1</f>
        <v>46332</v>
      </c>
      <c r="BB25" s="170"/>
      <c r="BC25" s="168" t="str">
        <f>IFERROR(IF(VLOOKUP(BA25,休日一覧表, 1, FALSE)&lt;&gt; "",$BJ$1, ""), "")</f>
        <v/>
      </c>
      <c r="BD25" s="168"/>
      <c r="BE25" s="173">
        <f>BA25+1</f>
        <v>46333</v>
      </c>
      <c r="BF25" s="174"/>
      <c r="BG25" s="164" t="str">
        <f>IFERROR(IF(VLOOKUP(BE25,休日一覧表, 1, FALSE)&lt;&gt; "",$BJ$1, ""), "")</f>
        <v/>
      </c>
      <c r="BH25" s="165"/>
      <c r="BI25" s="9"/>
      <c r="BJ25" s="26"/>
    </row>
    <row r="26" spans="1:62" ht="6" customHeight="1">
      <c r="A26" s="25"/>
      <c r="B26" s="9"/>
      <c r="C26" s="179"/>
      <c r="D26" s="180"/>
      <c r="E26" s="168"/>
      <c r="F26" s="168"/>
      <c r="G26" s="183"/>
      <c r="H26" s="184"/>
      <c r="I26" s="168"/>
      <c r="J26" s="168"/>
      <c r="K26" s="171"/>
      <c r="L26" s="172"/>
      <c r="M26" s="168"/>
      <c r="N26" s="168"/>
      <c r="O26" s="171"/>
      <c r="P26" s="172"/>
      <c r="Q26" s="168"/>
      <c r="R26" s="168"/>
      <c r="S26" s="171"/>
      <c r="T26" s="172"/>
      <c r="U26" s="168"/>
      <c r="V26" s="168"/>
      <c r="W26" s="171"/>
      <c r="X26" s="172"/>
      <c r="Y26" s="168"/>
      <c r="Z26" s="168"/>
      <c r="AA26" s="175"/>
      <c r="AB26" s="176"/>
      <c r="AC26" s="166"/>
      <c r="AD26" s="167"/>
      <c r="AE26" s="9"/>
      <c r="AF26" s="9"/>
      <c r="AG26" s="179"/>
      <c r="AH26" s="180"/>
      <c r="AI26" s="168"/>
      <c r="AJ26" s="168"/>
      <c r="AK26" s="183"/>
      <c r="AL26" s="184"/>
      <c r="AM26" s="168"/>
      <c r="AN26" s="168"/>
      <c r="AO26" s="171"/>
      <c r="AP26" s="172"/>
      <c r="AQ26" s="168"/>
      <c r="AR26" s="168"/>
      <c r="AS26" s="171"/>
      <c r="AT26" s="172"/>
      <c r="AU26" s="168"/>
      <c r="AV26" s="168"/>
      <c r="AW26" s="171"/>
      <c r="AX26" s="172"/>
      <c r="AY26" s="168"/>
      <c r="AZ26" s="168"/>
      <c r="BA26" s="171"/>
      <c r="BB26" s="172"/>
      <c r="BC26" s="168"/>
      <c r="BD26" s="168"/>
      <c r="BE26" s="175"/>
      <c r="BF26" s="176"/>
      <c r="BG26" s="166"/>
      <c r="BH26" s="167"/>
      <c r="BI26" s="9"/>
      <c r="BJ26" s="26"/>
    </row>
    <row r="27" spans="1:62" ht="6" customHeight="1">
      <c r="A27" s="25"/>
      <c r="B27" s="9"/>
      <c r="C27" s="179"/>
      <c r="D27" s="180"/>
      <c r="E27" s="168"/>
      <c r="F27" s="168"/>
      <c r="G27" s="183"/>
      <c r="H27" s="184"/>
      <c r="I27" s="168"/>
      <c r="J27" s="168"/>
      <c r="K27" s="171"/>
      <c r="L27" s="172"/>
      <c r="M27" s="168"/>
      <c r="N27" s="168"/>
      <c r="O27" s="171"/>
      <c r="P27" s="172"/>
      <c r="Q27" s="168"/>
      <c r="R27" s="168"/>
      <c r="S27" s="171"/>
      <c r="T27" s="172"/>
      <c r="U27" s="168"/>
      <c r="V27" s="168"/>
      <c r="W27" s="171"/>
      <c r="X27" s="172"/>
      <c r="Y27" s="168"/>
      <c r="Z27" s="168"/>
      <c r="AA27" s="175"/>
      <c r="AB27" s="176"/>
      <c r="AC27" s="166"/>
      <c r="AD27" s="167"/>
      <c r="AE27" s="9"/>
      <c r="AF27" s="9"/>
      <c r="AG27" s="179"/>
      <c r="AH27" s="180"/>
      <c r="AI27" s="168"/>
      <c r="AJ27" s="168"/>
      <c r="AK27" s="183"/>
      <c r="AL27" s="184"/>
      <c r="AM27" s="168"/>
      <c r="AN27" s="168"/>
      <c r="AO27" s="171"/>
      <c r="AP27" s="172"/>
      <c r="AQ27" s="168"/>
      <c r="AR27" s="168"/>
      <c r="AS27" s="171"/>
      <c r="AT27" s="172"/>
      <c r="AU27" s="168"/>
      <c r="AV27" s="168"/>
      <c r="AW27" s="171"/>
      <c r="AX27" s="172"/>
      <c r="AY27" s="168"/>
      <c r="AZ27" s="168"/>
      <c r="BA27" s="171"/>
      <c r="BB27" s="172"/>
      <c r="BC27" s="168"/>
      <c r="BD27" s="168"/>
      <c r="BE27" s="175"/>
      <c r="BF27" s="176"/>
      <c r="BG27" s="166"/>
      <c r="BH27" s="167"/>
      <c r="BI27" s="9"/>
      <c r="BJ27" s="26"/>
    </row>
    <row r="28" spans="1:62" ht="6" customHeight="1">
      <c r="A28" s="25"/>
      <c r="B28" s="9"/>
      <c r="C28" s="185"/>
      <c r="D28" s="186"/>
      <c r="E28" s="186"/>
      <c r="F28" s="187"/>
      <c r="G28" s="185"/>
      <c r="H28" s="186"/>
      <c r="I28" s="186"/>
      <c r="J28" s="187"/>
      <c r="K28" s="185"/>
      <c r="L28" s="186"/>
      <c r="M28" s="186"/>
      <c r="N28" s="187"/>
      <c r="O28" s="185"/>
      <c r="P28" s="186"/>
      <c r="Q28" s="186"/>
      <c r="R28" s="187"/>
      <c r="S28" s="185"/>
      <c r="T28" s="186"/>
      <c r="U28" s="186"/>
      <c r="V28" s="187"/>
      <c r="W28" s="185"/>
      <c r="X28" s="186"/>
      <c r="Y28" s="186"/>
      <c r="Z28" s="187"/>
      <c r="AA28" s="185"/>
      <c r="AB28" s="186"/>
      <c r="AC28" s="186"/>
      <c r="AD28" s="187"/>
      <c r="AE28" s="9"/>
      <c r="AF28" s="9"/>
      <c r="AG28" s="185"/>
      <c r="AH28" s="186"/>
      <c r="AI28" s="186"/>
      <c r="AJ28" s="187"/>
      <c r="AK28" s="185"/>
      <c r="AL28" s="186"/>
      <c r="AM28" s="186"/>
      <c r="AN28" s="187"/>
      <c r="AO28" s="185"/>
      <c r="AP28" s="186"/>
      <c r="AQ28" s="186"/>
      <c r="AR28" s="187"/>
      <c r="AS28" s="185"/>
      <c r="AT28" s="186"/>
      <c r="AU28" s="186"/>
      <c r="AV28" s="187"/>
      <c r="AW28" s="185"/>
      <c r="AX28" s="186"/>
      <c r="AY28" s="186"/>
      <c r="AZ28" s="187"/>
      <c r="BA28" s="185"/>
      <c r="BB28" s="186"/>
      <c r="BC28" s="186"/>
      <c r="BD28" s="187"/>
      <c r="BE28" s="185"/>
      <c r="BF28" s="186"/>
      <c r="BG28" s="186"/>
      <c r="BH28" s="187"/>
      <c r="BI28" s="9"/>
      <c r="BJ28" s="26"/>
    </row>
    <row r="29" spans="1:62" ht="6" customHeight="1">
      <c r="A29" s="25"/>
      <c r="B29" s="9"/>
      <c r="C29" s="185"/>
      <c r="D29" s="186"/>
      <c r="E29" s="186"/>
      <c r="F29" s="187"/>
      <c r="G29" s="185"/>
      <c r="H29" s="186"/>
      <c r="I29" s="186"/>
      <c r="J29" s="187"/>
      <c r="K29" s="185"/>
      <c r="L29" s="186"/>
      <c r="M29" s="186"/>
      <c r="N29" s="187"/>
      <c r="O29" s="185"/>
      <c r="P29" s="186"/>
      <c r="Q29" s="186"/>
      <c r="R29" s="187"/>
      <c r="S29" s="185"/>
      <c r="T29" s="186"/>
      <c r="U29" s="186"/>
      <c r="V29" s="187"/>
      <c r="W29" s="185"/>
      <c r="X29" s="186"/>
      <c r="Y29" s="186"/>
      <c r="Z29" s="187"/>
      <c r="AA29" s="185"/>
      <c r="AB29" s="186"/>
      <c r="AC29" s="186"/>
      <c r="AD29" s="187"/>
      <c r="AE29" s="9"/>
      <c r="AF29" s="9"/>
      <c r="AG29" s="185"/>
      <c r="AH29" s="186"/>
      <c r="AI29" s="186"/>
      <c r="AJ29" s="187"/>
      <c r="AK29" s="185"/>
      <c r="AL29" s="186"/>
      <c r="AM29" s="186"/>
      <c r="AN29" s="187"/>
      <c r="AO29" s="185"/>
      <c r="AP29" s="186"/>
      <c r="AQ29" s="186"/>
      <c r="AR29" s="187"/>
      <c r="AS29" s="185"/>
      <c r="AT29" s="186"/>
      <c r="AU29" s="186"/>
      <c r="AV29" s="187"/>
      <c r="AW29" s="185"/>
      <c r="AX29" s="186"/>
      <c r="AY29" s="186"/>
      <c r="AZ29" s="187"/>
      <c r="BA29" s="185"/>
      <c r="BB29" s="186"/>
      <c r="BC29" s="186"/>
      <c r="BD29" s="187"/>
      <c r="BE29" s="185"/>
      <c r="BF29" s="186"/>
      <c r="BG29" s="186"/>
      <c r="BH29" s="187"/>
      <c r="BI29" s="9"/>
      <c r="BJ29" s="26"/>
    </row>
    <row r="30" spans="1:62" ht="6" customHeight="1">
      <c r="A30" s="25"/>
      <c r="B30" s="9"/>
      <c r="C30" s="185"/>
      <c r="D30" s="186"/>
      <c r="E30" s="186"/>
      <c r="F30" s="187"/>
      <c r="G30" s="185" t="str">
        <f>IF(DAY(G25)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H30" s="186"/>
      <c r="I30" s="186"/>
      <c r="J30" s="187"/>
      <c r="K30" s="185" t="str">
        <f>IF(DAY(K25)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/>
      </c>
      <c r="L30" s="186"/>
      <c r="M30" s="186"/>
      <c r="N30" s="187"/>
      <c r="O30" s="185" t="str">
        <f>IF(DAY(O25)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/>
      </c>
      <c r="P30" s="186"/>
      <c r="Q30" s="186"/>
      <c r="R30" s="187"/>
      <c r="S30" s="185" t="str">
        <f>IF(DAY(S25)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T30" s="186"/>
      <c r="U30" s="186"/>
      <c r="V30" s="187"/>
      <c r="W30" s="185" t="str">
        <f>IF(DAY(W25)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X30" s="186"/>
      <c r="Y30" s="186"/>
      <c r="Z30" s="187"/>
      <c r="AA30" s="185"/>
      <c r="AB30" s="186"/>
      <c r="AC30" s="186"/>
      <c r="AD30" s="187"/>
      <c r="AE30" s="9"/>
      <c r="AF30" s="9"/>
      <c r="AG30" s="185"/>
      <c r="AH30" s="186"/>
      <c r="AI30" s="186"/>
      <c r="AJ30" s="187"/>
      <c r="AK30" s="185" t="str">
        <f>IF(DAY(AK25)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>可燃</v>
      </c>
      <c r="AL30" s="186"/>
      <c r="AM30" s="186"/>
      <c r="AN30" s="187"/>
      <c r="AO30" s="185" t="str">
        <f>IF(DAY(AO25)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AP30" s="186"/>
      <c r="AQ30" s="186"/>
      <c r="AR30" s="187"/>
      <c r="AS30" s="185" t="str">
        <f>IF(DAY(AS25)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AT30" s="186"/>
      <c r="AU30" s="186"/>
      <c r="AV30" s="187"/>
      <c r="AW30" s="185" t="str">
        <f>IF(DAY(AW25)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AX30" s="186"/>
      <c r="AY30" s="186"/>
      <c r="AZ30" s="187"/>
      <c r="BA30" s="185" t="str">
        <f>IF(DAY(BA25)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BB30" s="186"/>
      <c r="BC30" s="186"/>
      <c r="BD30" s="187"/>
      <c r="BE30" s="185"/>
      <c r="BF30" s="186"/>
      <c r="BG30" s="186"/>
      <c r="BH30" s="187"/>
      <c r="BI30" s="9"/>
      <c r="BJ30" s="26"/>
    </row>
    <row r="31" spans="1:62" ht="6" customHeight="1">
      <c r="A31" s="25"/>
      <c r="B31" s="9"/>
      <c r="C31" s="185"/>
      <c r="D31" s="186"/>
      <c r="E31" s="186"/>
      <c r="F31" s="187"/>
      <c r="G31" s="185"/>
      <c r="H31" s="186"/>
      <c r="I31" s="186"/>
      <c r="J31" s="187"/>
      <c r="K31" s="185"/>
      <c r="L31" s="186"/>
      <c r="M31" s="186"/>
      <c r="N31" s="187"/>
      <c r="O31" s="185"/>
      <c r="P31" s="186"/>
      <c r="Q31" s="186"/>
      <c r="R31" s="187"/>
      <c r="S31" s="185"/>
      <c r="T31" s="186"/>
      <c r="U31" s="186"/>
      <c r="V31" s="187"/>
      <c r="W31" s="185"/>
      <c r="X31" s="186"/>
      <c r="Y31" s="186"/>
      <c r="Z31" s="187"/>
      <c r="AA31" s="185"/>
      <c r="AB31" s="186"/>
      <c r="AC31" s="186"/>
      <c r="AD31" s="187"/>
      <c r="AE31" s="9"/>
      <c r="AF31" s="9"/>
      <c r="AG31" s="185"/>
      <c r="AH31" s="186"/>
      <c r="AI31" s="186"/>
      <c r="AJ31" s="187"/>
      <c r="AK31" s="185"/>
      <c r="AL31" s="186"/>
      <c r="AM31" s="186"/>
      <c r="AN31" s="187"/>
      <c r="AO31" s="185"/>
      <c r="AP31" s="186"/>
      <c r="AQ31" s="186"/>
      <c r="AR31" s="187"/>
      <c r="AS31" s="185"/>
      <c r="AT31" s="186"/>
      <c r="AU31" s="186"/>
      <c r="AV31" s="187"/>
      <c r="AW31" s="185"/>
      <c r="AX31" s="186"/>
      <c r="AY31" s="186"/>
      <c r="AZ31" s="187"/>
      <c r="BA31" s="185"/>
      <c r="BB31" s="186"/>
      <c r="BC31" s="186"/>
      <c r="BD31" s="187"/>
      <c r="BE31" s="185"/>
      <c r="BF31" s="186"/>
      <c r="BG31" s="186"/>
      <c r="BH31" s="187"/>
      <c r="BI31" s="9"/>
      <c r="BJ31" s="26"/>
    </row>
    <row r="32" spans="1:62" ht="6" customHeight="1">
      <c r="A32" s="25"/>
      <c r="B32" s="9"/>
      <c r="C32" s="185"/>
      <c r="D32" s="186"/>
      <c r="E32" s="186"/>
      <c r="F32" s="187"/>
      <c r="G32" s="185"/>
      <c r="H32" s="186"/>
      <c r="I32" s="186"/>
      <c r="J32" s="187"/>
      <c r="K32" s="185"/>
      <c r="L32" s="186"/>
      <c r="M32" s="186"/>
      <c r="N32" s="187"/>
      <c r="O32" s="185"/>
      <c r="P32" s="186"/>
      <c r="Q32" s="186"/>
      <c r="R32" s="187"/>
      <c r="S32" s="185"/>
      <c r="T32" s="186"/>
      <c r="U32" s="186"/>
      <c r="V32" s="187"/>
      <c r="W32" s="185"/>
      <c r="X32" s="186"/>
      <c r="Y32" s="186"/>
      <c r="Z32" s="187"/>
      <c r="AA32" s="185"/>
      <c r="AB32" s="186"/>
      <c r="AC32" s="186"/>
      <c r="AD32" s="187"/>
      <c r="AE32" s="9"/>
      <c r="AF32" s="9"/>
      <c r="AG32" s="185"/>
      <c r="AH32" s="186"/>
      <c r="AI32" s="186"/>
      <c r="AJ32" s="187"/>
      <c r="AK32" s="185"/>
      <c r="AL32" s="186"/>
      <c r="AM32" s="186"/>
      <c r="AN32" s="187"/>
      <c r="AO32" s="185"/>
      <c r="AP32" s="186"/>
      <c r="AQ32" s="186"/>
      <c r="AR32" s="187"/>
      <c r="AS32" s="185"/>
      <c r="AT32" s="186"/>
      <c r="AU32" s="186"/>
      <c r="AV32" s="187"/>
      <c r="AW32" s="185"/>
      <c r="AX32" s="186"/>
      <c r="AY32" s="186"/>
      <c r="AZ32" s="187"/>
      <c r="BA32" s="185"/>
      <c r="BB32" s="186"/>
      <c r="BC32" s="186"/>
      <c r="BD32" s="187"/>
      <c r="BE32" s="185"/>
      <c r="BF32" s="186"/>
      <c r="BG32" s="186"/>
      <c r="BH32" s="187"/>
      <c r="BI32" s="9"/>
      <c r="BJ32" s="26"/>
    </row>
    <row r="33" spans="1:62" ht="6" customHeight="1">
      <c r="A33" s="25"/>
      <c r="B33" s="9"/>
      <c r="C33" s="188"/>
      <c r="D33" s="189"/>
      <c r="E33" s="189"/>
      <c r="F33" s="190"/>
      <c r="G33" s="188"/>
      <c r="H33" s="189"/>
      <c r="I33" s="189"/>
      <c r="J33" s="190"/>
      <c r="K33" s="188"/>
      <c r="L33" s="189"/>
      <c r="M33" s="189"/>
      <c r="N33" s="190"/>
      <c r="O33" s="188"/>
      <c r="P33" s="189"/>
      <c r="Q33" s="189"/>
      <c r="R33" s="190"/>
      <c r="S33" s="188"/>
      <c r="T33" s="189"/>
      <c r="U33" s="189"/>
      <c r="V33" s="190"/>
      <c r="W33" s="188"/>
      <c r="X33" s="189"/>
      <c r="Y33" s="189"/>
      <c r="Z33" s="190"/>
      <c r="AA33" s="188"/>
      <c r="AB33" s="189"/>
      <c r="AC33" s="189"/>
      <c r="AD33" s="190"/>
      <c r="AE33" s="9"/>
      <c r="AF33" s="9"/>
      <c r="AG33" s="188"/>
      <c r="AH33" s="189"/>
      <c r="AI33" s="189"/>
      <c r="AJ33" s="190"/>
      <c r="AK33" s="188"/>
      <c r="AL33" s="189"/>
      <c r="AM33" s="189"/>
      <c r="AN33" s="190"/>
      <c r="AO33" s="188"/>
      <c r="AP33" s="189"/>
      <c r="AQ33" s="189"/>
      <c r="AR33" s="190"/>
      <c r="AS33" s="188"/>
      <c r="AT33" s="189"/>
      <c r="AU33" s="189"/>
      <c r="AV33" s="190"/>
      <c r="AW33" s="188"/>
      <c r="AX33" s="189"/>
      <c r="AY33" s="189"/>
      <c r="AZ33" s="190"/>
      <c r="BA33" s="188"/>
      <c r="BB33" s="189"/>
      <c r="BC33" s="189"/>
      <c r="BD33" s="190"/>
      <c r="BE33" s="188"/>
      <c r="BF33" s="189"/>
      <c r="BG33" s="189"/>
      <c r="BH33" s="190"/>
      <c r="BI33" s="9"/>
      <c r="BJ33" s="26"/>
    </row>
    <row r="34" spans="1:62" ht="6" customHeight="1">
      <c r="A34" s="25"/>
      <c r="B34" s="9"/>
      <c r="C34" s="177">
        <f>AA25+1</f>
        <v>46299</v>
      </c>
      <c r="D34" s="178"/>
      <c r="E34" s="164" t="str">
        <f>IFERROR(IF(VLOOKUP(C34,休日一覧表, 1, FALSE)&lt;&gt; "",$BJ$1, ""), "")</f>
        <v/>
      </c>
      <c r="F34" s="165"/>
      <c r="G34" s="181">
        <f>C34+1</f>
        <v>46300</v>
      </c>
      <c r="H34" s="182"/>
      <c r="I34" s="164" t="str">
        <f>IFERROR(IF(VLOOKUP(G34,休日一覧表, 1, FALSE)&lt;&gt; "",$BJ$1, ""), "")</f>
        <v/>
      </c>
      <c r="J34" s="165"/>
      <c r="K34" s="169">
        <f>G34+1</f>
        <v>46301</v>
      </c>
      <c r="L34" s="170"/>
      <c r="M34" s="164" t="str">
        <f>IFERROR(IF(VLOOKUP(K34,休日一覧表, 1, FALSE)&lt;&gt; "",$BJ$1, ""), "")</f>
        <v/>
      </c>
      <c r="N34" s="165"/>
      <c r="O34" s="169">
        <f>K34+1</f>
        <v>46302</v>
      </c>
      <c r="P34" s="170"/>
      <c r="Q34" s="164" t="str">
        <f>IFERROR(IF(VLOOKUP(O34,休日一覧表, 1, FALSE)&lt;&gt; "",$BJ$1, ""), "")</f>
        <v/>
      </c>
      <c r="R34" s="165"/>
      <c r="S34" s="169">
        <f>O34+1</f>
        <v>46303</v>
      </c>
      <c r="T34" s="170"/>
      <c r="U34" s="164" t="str">
        <f>IFERROR(IF(VLOOKUP(S34,休日一覧表, 1, FALSE)&lt;&gt; "",$BJ$1, ""), "")</f>
        <v/>
      </c>
      <c r="V34" s="165"/>
      <c r="W34" s="169">
        <f>S34+1</f>
        <v>46304</v>
      </c>
      <c r="X34" s="170"/>
      <c r="Y34" s="164" t="str">
        <f>IFERROR(IF(VLOOKUP(W34,休日一覧表, 1, FALSE)&lt;&gt; "",$BJ$1, ""), "")</f>
        <v/>
      </c>
      <c r="Z34" s="165"/>
      <c r="AA34" s="173">
        <f>W34+1</f>
        <v>46305</v>
      </c>
      <c r="AB34" s="174"/>
      <c r="AC34" s="164" t="str">
        <f>IFERROR(IF(VLOOKUP(AA34,休日一覧表, 1, FALSE)&lt;&gt; "",$BJ$1, ""), "")</f>
        <v/>
      </c>
      <c r="AD34" s="165"/>
      <c r="AE34" s="9"/>
      <c r="AF34" s="9"/>
      <c r="AG34" s="177">
        <f>BE25+1</f>
        <v>46334</v>
      </c>
      <c r="AH34" s="178"/>
      <c r="AI34" s="164" t="str">
        <f>IFERROR(IF(VLOOKUP(AG34,休日一覧表, 1, FALSE)&lt;&gt; "",$BJ$1, ""), "")</f>
        <v/>
      </c>
      <c r="AJ34" s="165"/>
      <c r="AK34" s="181">
        <f>AG34+1</f>
        <v>46335</v>
      </c>
      <c r="AL34" s="182"/>
      <c r="AM34" s="164" t="str">
        <f>IFERROR(IF(VLOOKUP(AK34,休日一覧表, 1, FALSE)&lt;&gt; "",$BJ$1, ""), "")</f>
        <v/>
      </c>
      <c r="AN34" s="165"/>
      <c r="AO34" s="169">
        <f>AK34+1</f>
        <v>46336</v>
      </c>
      <c r="AP34" s="170"/>
      <c r="AQ34" s="164" t="str">
        <f>IFERROR(IF(VLOOKUP(AO34,休日一覧表, 1, FALSE)&lt;&gt; "",$BJ$1, ""), "")</f>
        <v/>
      </c>
      <c r="AR34" s="165"/>
      <c r="AS34" s="169">
        <f>AO34+1</f>
        <v>46337</v>
      </c>
      <c r="AT34" s="170"/>
      <c r="AU34" s="164" t="str">
        <f>IFERROR(IF(VLOOKUP(AS34,休日一覧表, 1, FALSE)&lt;&gt; "",$BJ$1, ""), "")</f>
        <v/>
      </c>
      <c r="AV34" s="165"/>
      <c r="AW34" s="169">
        <f>AS34+1</f>
        <v>46338</v>
      </c>
      <c r="AX34" s="170"/>
      <c r="AY34" s="164" t="str">
        <f>IFERROR(IF(VLOOKUP(AW34,休日一覧表, 1, FALSE)&lt;&gt; "",$BJ$1, ""), "")</f>
        <v/>
      </c>
      <c r="AZ34" s="165"/>
      <c r="BA34" s="169">
        <f>AW34+1</f>
        <v>46339</v>
      </c>
      <c r="BB34" s="170"/>
      <c r="BC34" s="164" t="str">
        <f>IFERROR(IF(VLOOKUP(BA34,休日一覧表, 1, FALSE)&lt;&gt; "",$BJ$1, ""), "")</f>
        <v/>
      </c>
      <c r="BD34" s="165"/>
      <c r="BE34" s="173">
        <f>BA34+1</f>
        <v>46340</v>
      </c>
      <c r="BF34" s="174"/>
      <c r="BG34" s="164" t="str">
        <f>IFERROR(IF(VLOOKUP(BE34,休日一覧表, 1, FALSE)&lt;&gt; "",$BJ$1, ""), "")</f>
        <v/>
      </c>
      <c r="BH34" s="165"/>
      <c r="BI34" s="9"/>
      <c r="BJ34" s="26"/>
    </row>
    <row r="35" spans="1:62" ht="6" customHeight="1">
      <c r="A35" s="25"/>
      <c r="B35" s="9"/>
      <c r="C35" s="179"/>
      <c r="D35" s="180"/>
      <c r="E35" s="166"/>
      <c r="F35" s="167"/>
      <c r="G35" s="183"/>
      <c r="H35" s="184"/>
      <c r="I35" s="166"/>
      <c r="J35" s="167"/>
      <c r="K35" s="171"/>
      <c r="L35" s="172"/>
      <c r="M35" s="166"/>
      <c r="N35" s="167"/>
      <c r="O35" s="171"/>
      <c r="P35" s="172"/>
      <c r="Q35" s="166"/>
      <c r="R35" s="167"/>
      <c r="S35" s="171"/>
      <c r="T35" s="172"/>
      <c r="U35" s="166"/>
      <c r="V35" s="167"/>
      <c r="W35" s="171"/>
      <c r="X35" s="172"/>
      <c r="Y35" s="166"/>
      <c r="Z35" s="167"/>
      <c r="AA35" s="175"/>
      <c r="AB35" s="176"/>
      <c r="AC35" s="166"/>
      <c r="AD35" s="167"/>
      <c r="AE35" s="9"/>
      <c r="AF35" s="9"/>
      <c r="AG35" s="179"/>
      <c r="AH35" s="180"/>
      <c r="AI35" s="166"/>
      <c r="AJ35" s="167"/>
      <c r="AK35" s="183"/>
      <c r="AL35" s="184"/>
      <c r="AM35" s="166"/>
      <c r="AN35" s="167"/>
      <c r="AO35" s="171"/>
      <c r="AP35" s="172"/>
      <c r="AQ35" s="166"/>
      <c r="AR35" s="167"/>
      <c r="AS35" s="171"/>
      <c r="AT35" s="172"/>
      <c r="AU35" s="166"/>
      <c r="AV35" s="167"/>
      <c r="AW35" s="171"/>
      <c r="AX35" s="172"/>
      <c r="AY35" s="166"/>
      <c r="AZ35" s="167"/>
      <c r="BA35" s="171"/>
      <c r="BB35" s="172"/>
      <c r="BC35" s="166"/>
      <c r="BD35" s="167"/>
      <c r="BE35" s="175"/>
      <c r="BF35" s="176"/>
      <c r="BG35" s="166"/>
      <c r="BH35" s="167"/>
      <c r="BI35" s="9"/>
      <c r="BJ35" s="26"/>
    </row>
    <row r="36" spans="1:62" ht="6" customHeight="1">
      <c r="A36" s="25"/>
      <c r="B36" s="9"/>
      <c r="C36" s="179"/>
      <c r="D36" s="180"/>
      <c r="E36" s="166"/>
      <c r="F36" s="167"/>
      <c r="G36" s="183"/>
      <c r="H36" s="184"/>
      <c r="I36" s="166"/>
      <c r="J36" s="167"/>
      <c r="K36" s="171"/>
      <c r="L36" s="172"/>
      <c r="M36" s="166"/>
      <c r="N36" s="167"/>
      <c r="O36" s="171"/>
      <c r="P36" s="172"/>
      <c r="Q36" s="166"/>
      <c r="R36" s="167"/>
      <c r="S36" s="171"/>
      <c r="T36" s="172"/>
      <c r="U36" s="166"/>
      <c r="V36" s="167"/>
      <c r="W36" s="171"/>
      <c r="X36" s="172"/>
      <c r="Y36" s="166"/>
      <c r="Z36" s="167"/>
      <c r="AA36" s="175"/>
      <c r="AB36" s="176"/>
      <c r="AC36" s="166"/>
      <c r="AD36" s="167"/>
      <c r="AE36" s="9"/>
      <c r="AF36" s="9"/>
      <c r="AG36" s="179"/>
      <c r="AH36" s="180"/>
      <c r="AI36" s="166"/>
      <c r="AJ36" s="167"/>
      <c r="AK36" s="183"/>
      <c r="AL36" s="184"/>
      <c r="AM36" s="166"/>
      <c r="AN36" s="167"/>
      <c r="AO36" s="171"/>
      <c r="AP36" s="172"/>
      <c r="AQ36" s="166"/>
      <c r="AR36" s="167"/>
      <c r="AS36" s="171"/>
      <c r="AT36" s="172"/>
      <c r="AU36" s="166"/>
      <c r="AV36" s="167"/>
      <c r="AW36" s="171"/>
      <c r="AX36" s="172"/>
      <c r="AY36" s="166"/>
      <c r="AZ36" s="167"/>
      <c r="BA36" s="171"/>
      <c r="BB36" s="172"/>
      <c r="BC36" s="166"/>
      <c r="BD36" s="167"/>
      <c r="BE36" s="175"/>
      <c r="BF36" s="176"/>
      <c r="BG36" s="166"/>
      <c r="BH36" s="167"/>
      <c r="BI36" s="9"/>
      <c r="BJ36" s="26"/>
    </row>
    <row r="37" spans="1:62" ht="6" customHeight="1">
      <c r="A37" s="25"/>
      <c r="B37" s="9"/>
      <c r="C37" s="185"/>
      <c r="D37" s="186"/>
      <c r="E37" s="186"/>
      <c r="F37" s="187"/>
      <c r="G37" s="185"/>
      <c r="H37" s="186"/>
      <c r="I37" s="186"/>
      <c r="J37" s="187"/>
      <c r="K37" s="185"/>
      <c r="L37" s="186"/>
      <c r="M37" s="186"/>
      <c r="N37" s="187"/>
      <c r="O37" s="185"/>
      <c r="P37" s="186"/>
      <c r="Q37" s="186"/>
      <c r="R37" s="187"/>
      <c r="S37" s="185"/>
      <c r="T37" s="186"/>
      <c r="U37" s="186"/>
      <c r="V37" s="187"/>
      <c r="W37" s="185"/>
      <c r="X37" s="186"/>
      <c r="Y37" s="186"/>
      <c r="Z37" s="187"/>
      <c r="AA37" s="185"/>
      <c r="AB37" s="186"/>
      <c r="AC37" s="186"/>
      <c r="AD37" s="187"/>
      <c r="AE37" s="9"/>
      <c r="AF37" s="9"/>
      <c r="AG37" s="185"/>
      <c r="AH37" s="186"/>
      <c r="AI37" s="186"/>
      <c r="AJ37" s="187"/>
      <c r="AK37" s="185"/>
      <c r="AL37" s="186"/>
      <c r="AM37" s="186"/>
      <c r="AN37" s="187"/>
      <c r="AO37" s="185"/>
      <c r="AP37" s="186"/>
      <c r="AQ37" s="186"/>
      <c r="AR37" s="187"/>
      <c r="AS37" s="185"/>
      <c r="AT37" s="186"/>
      <c r="AU37" s="186"/>
      <c r="AV37" s="187"/>
      <c r="AW37" s="185"/>
      <c r="AX37" s="186"/>
      <c r="AY37" s="186"/>
      <c r="AZ37" s="187"/>
      <c r="BA37" s="185"/>
      <c r="BB37" s="186"/>
      <c r="BC37" s="186"/>
      <c r="BD37" s="187"/>
      <c r="BE37" s="185"/>
      <c r="BF37" s="186"/>
      <c r="BG37" s="186"/>
      <c r="BH37" s="187"/>
      <c r="BI37" s="9"/>
      <c r="BJ37" s="26"/>
    </row>
    <row r="38" spans="1:62" ht="6" customHeight="1">
      <c r="A38" s="25"/>
      <c r="B38" s="9"/>
      <c r="C38" s="185"/>
      <c r="D38" s="186"/>
      <c r="E38" s="186"/>
      <c r="F38" s="187"/>
      <c r="G38" s="185"/>
      <c r="H38" s="186"/>
      <c r="I38" s="186"/>
      <c r="J38" s="187"/>
      <c r="K38" s="185"/>
      <c r="L38" s="186"/>
      <c r="M38" s="186"/>
      <c r="N38" s="187"/>
      <c r="O38" s="185"/>
      <c r="P38" s="186"/>
      <c r="Q38" s="186"/>
      <c r="R38" s="187"/>
      <c r="S38" s="185"/>
      <c r="T38" s="186"/>
      <c r="U38" s="186"/>
      <c r="V38" s="187"/>
      <c r="W38" s="185"/>
      <c r="X38" s="186"/>
      <c r="Y38" s="186"/>
      <c r="Z38" s="187"/>
      <c r="AA38" s="185"/>
      <c r="AB38" s="186"/>
      <c r="AC38" s="186"/>
      <c r="AD38" s="187"/>
      <c r="AE38" s="9"/>
      <c r="AF38" s="9"/>
      <c r="AG38" s="185"/>
      <c r="AH38" s="186"/>
      <c r="AI38" s="186"/>
      <c r="AJ38" s="187"/>
      <c r="AK38" s="185"/>
      <c r="AL38" s="186"/>
      <c r="AM38" s="186"/>
      <c r="AN38" s="187"/>
      <c r="AO38" s="185"/>
      <c r="AP38" s="186"/>
      <c r="AQ38" s="186"/>
      <c r="AR38" s="187"/>
      <c r="AS38" s="185"/>
      <c r="AT38" s="186"/>
      <c r="AU38" s="186"/>
      <c r="AV38" s="187"/>
      <c r="AW38" s="185"/>
      <c r="AX38" s="186"/>
      <c r="AY38" s="186"/>
      <c r="AZ38" s="187"/>
      <c r="BA38" s="185"/>
      <c r="BB38" s="186"/>
      <c r="BC38" s="186"/>
      <c r="BD38" s="187"/>
      <c r="BE38" s="185"/>
      <c r="BF38" s="186"/>
      <c r="BG38" s="186"/>
      <c r="BH38" s="187"/>
      <c r="BI38" s="9"/>
      <c r="BJ38" s="26"/>
    </row>
    <row r="39" spans="1:62" ht="6" customHeight="1">
      <c r="A39" s="25"/>
      <c r="B39" s="9"/>
      <c r="C39" s="185"/>
      <c r="D39" s="186"/>
      <c r="E39" s="186"/>
      <c r="F39" s="187"/>
      <c r="G39" s="185" t="str">
        <f>IF(DAY(G25)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39" s="186"/>
      <c r="I39" s="186"/>
      <c r="J39" s="187"/>
      <c r="K39" s="185" t="str">
        <f>IF(DAY(K25)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L39" s="186"/>
      <c r="M39" s="186"/>
      <c r="N39" s="187"/>
      <c r="O39" s="185" t="str">
        <f>IF(DAY(O25)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39" s="186"/>
      <c r="Q39" s="186"/>
      <c r="R39" s="187"/>
      <c r="S39" s="185" t="str">
        <f>IF(DAY(S25)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39" s="186"/>
      <c r="U39" s="186"/>
      <c r="V39" s="187"/>
      <c r="W39" s="185" t="str">
        <f>IF(DAY(W25)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39" s="186"/>
      <c r="Y39" s="186"/>
      <c r="Z39" s="187"/>
      <c r="AA39" s="185"/>
      <c r="AB39" s="186"/>
      <c r="AC39" s="186"/>
      <c r="AD39" s="187"/>
      <c r="AE39" s="9"/>
      <c r="AF39" s="9"/>
      <c r="AG39" s="185"/>
      <c r="AH39" s="186"/>
      <c r="AI39" s="186"/>
      <c r="AJ39" s="187"/>
      <c r="AK39" s="185" t="str">
        <f>IF(DAY(AK25)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AL39" s="186"/>
      <c r="AM39" s="186"/>
      <c r="AN39" s="187"/>
      <c r="AO39" s="185" t="str">
        <f>IF(DAY(AO25)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AP39" s="186"/>
      <c r="AQ39" s="186"/>
      <c r="AR39" s="187"/>
      <c r="AS39" s="185" t="str">
        <f>IF(DAY(AS25)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39" s="186"/>
      <c r="AU39" s="186"/>
      <c r="AV39" s="187"/>
      <c r="AW39" s="185" t="str">
        <f>IF(DAY(AW25)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39" s="186"/>
      <c r="AY39" s="186"/>
      <c r="AZ39" s="187"/>
      <c r="BA39" s="185" t="str">
        <f>IF(DAY(BA25)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39" s="186"/>
      <c r="BC39" s="186"/>
      <c r="BD39" s="187"/>
      <c r="BE39" s="185"/>
      <c r="BF39" s="186"/>
      <c r="BG39" s="186"/>
      <c r="BH39" s="187"/>
      <c r="BI39" s="9"/>
      <c r="BJ39" s="26"/>
    </row>
    <row r="40" spans="1:62" ht="6" customHeight="1">
      <c r="A40" s="25"/>
      <c r="B40" s="9"/>
      <c r="C40" s="185"/>
      <c r="D40" s="186"/>
      <c r="E40" s="186"/>
      <c r="F40" s="187"/>
      <c r="G40" s="185"/>
      <c r="H40" s="186"/>
      <c r="I40" s="186"/>
      <c r="J40" s="187"/>
      <c r="K40" s="185"/>
      <c r="L40" s="186"/>
      <c r="M40" s="186"/>
      <c r="N40" s="187"/>
      <c r="O40" s="185"/>
      <c r="P40" s="186"/>
      <c r="Q40" s="186"/>
      <c r="R40" s="187"/>
      <c r="S40" s="185"/>
      <c r="T40" s="186"/>
      <c r="U40" s="186"/>
      <c r="V40" s="187"/>
      <c r="W40" s="185"/>
      <c r="X40" s="186"/>
      <c r="Y40" s="186"/>
      <c r="Z40" s="187"/>
      <c r="AA40" s="185"/>
      <c r="AB40" s="186"/>
      <c r="AC40" s="186"/>
      <c r="AD40" s="187"/>
      <c r="AE40" s="9"/>
      <c r="AF40" s="9"/>
      <c r="AG40" s="185"/>
      <c r="AH40" s="186"/>
      <c r="AI40" s="186"/>
      <c r="AJ40" s="187"/>
      <c r="AK40" s="185"/>
      <c r="AL40" s="186"/>
      <c r="AM40" s="186"/>
      <c r="AN40" s="187"/>
      <c r="AO40" s="185"/>
      <c r="AP40" s="186"/>
      <c r="AQ40" s="186"/>
      <c r="AR40" s="187"/>
      <c r="AS40" s="185"/>
      <c r="AT40" s="186"/>
      <c r="AU40" s="186"/>
      <c r="AV40" s="187"/>
      <c r="AW40" s="185"/>
      <c r="AX40" s="186"/>
      <c r="AY40" s="186"/>
      <c r="AZ40" s="187"/>
      <c r="BA40" s="185"/>
      <c r="BB40" s="186"/>
      <c r="BC40" s="186"/>
      <c r="BD40" s="187"/>
      <c r="BE40" s="185"/>
      <c r="BF40" s="186"/>
      <c r="BG40" s="186"/>
      <c r="BH40" s="187"/>
      <c r="BI40" s="9"/>
      <c r="BJ40" s="26"/>
    </row>
    <row r="41" spans="1:62" ht="6" customHeight="1">
      <c r="A41" s="25"/>
      <c r="B41" s="9"/>
      <c r="C41" s="185"/>
      <c r="D41" s="186"/>
      <c r="E41" s="186"/>
      <c r="F41" s="187"/>
      <c r="G41" s="185"/>
      <c r="H41" s="186"/>
      <c r="I41" s="186"/>
      <c r="J41" s="187"/>
      <c r="K41" s="185"/>
      <c r="L41" s="186"/>
      <c r="M41" s="186"/>
      <c r="N41" s="187"/>
      <c r="O41" s="185"/>
      <c r="P41" s="186"/>
      <c r="Q41" s="186"/>
      <c r="R41" s="187"/>
      <c r="S41" s="185"/>
      <c r="T41" s="186"/>
      <c r="U41" s="186"/>
      <c r="V41" s="187"/>
      <c r="W41" s="185"/>
      <c r="X41" s="186"/>
      <c r="Y41" s="186"/>
      <c r="Z41" s="187"/>
      <c r="AA41" s="185"/>
      <c r="AB41" s="186"/>
      <c r="AC41" s="186"/>
      <c r="AD41" s="187"/>
      <c r="AE41" s="9"/>
      <c r="AF41" s="9"/>
      <c r="AG41" s="185"/>
      <c r="AH41" s="186"/>
      <c r="AI41" s="186"/>
      <c r="AJ41" s="187"/>
      <c r="AK41" s="185"/>
      <c r="AL41" s="186"/>
      <c r="AM41" s="186"/>
      <c r="AN41" s="187"/>
      <c r="AO41" s="185"/>
      <c r="AP41" s="186"/>
      <c r="AQ41" s="186"/>
      <c r="AR41" s="187"/>
      <c r="AS41" s="185"/>
      <c r="AT41" s="186"/>
      <c r="AU41" s="186"/>
      <c r="AV41" s="187"/>
      <c r="AW41" s="185"/>
      <c r="AX41" s="186"/>
      <c r="AY41" s="186"/>
      <c r="AZ41" s="187"/>
      <c r="BA41" s="185"/>
      <c r="BB41" s="186"/>
      <c r="BC41" s="186"/>
      <c r="BD41" s="187"/>
      <c r="BE41" s="185"/>
      <c r="BF41" s="186"/>
      <c r="BG41" s="186"/>
      <c r="BH41" s="187"/>
      <c r="BI41" s="9"/>
      <c r="BJ41" s="26"/>
    </row>
    <row r="42" spans="1:62" ht="6" customHeight="1">
      <c r="A42" s="25"/>
      <c r="B42" s="9"/>
      <c r="C42" s="188"/>
      <c r="D42" s="189"/>
      <c r="E42" s="189"/>
      <c r="F42" s="190"/>
      <c r="G42" s="188"/>
      <c r="H42" s="189"/>
      <c r="I42" s="189"/>
      <c r="J42" s="190"/>
      <c r="K42" s="188"/>
      <c r="L42" s="189"/>
      <c r="M42" s="189"/>
      <c r="N42" s="190"/>
      <c r="O42" s="188"/>
      <c r="P42" s="189"/>
      <c r="Q42" s="189"/>
      <c r="R42" s="190"/>
      <c r="S42" s="188"/>
      <c r="T42" s="189"/>
      <c r="U42" s="189"/>
      <c r="V42" s="190"/>
      <c r="W42" s="188"/>
      <c r="X42" s="189"/>
      <c r="Y42" s="189"/>
      <c r="Z42" s="190"/>
      <c r="AA42" s="188"/>
      <c r="AB42" s="189"/>
      <c r="AC42" s="189"/>
      <c r="AD42" s="190"/>
      <c r="AE42" s="9"/>
      <c r="AF42" s="9"/>
      <c r="AG42" s="188"/>
      <c r="AH42" s="189"/>
      <c r="AI42" s="189"/>
      <c r="AJ42" s="190"/>
      <c r="AK42" s="188"/>
      <c r="AL42" s="189"/>
      <c r="AM42" s="189"/>
      <c r="AN42" s="190"/>
      <c r="AO42" s="188"/>
      <c r="AP42" s="189"/>
      <c r="AQ42" s="189"/>
      <c r="AR42" s="190"/>
      <c r="AS42" s="188"/>
      <c r="AT42" s="189"/>
      <c r="AU42" s="189"/>
      <c r="AV42" s="190"/>
      <c r="AW42" s="188"/>
      <c r="AX42" s="189"/>
      <c r="AY42" s="189"/>
      <c r="AZ42" s="190"/>
      <c r="BA42" s="188"/>
      <c r="BB42" s="189"/>
      <c r="BC42" s="189"/>
      <c r="BD42" s="190"/>
      <c r="BE42" s="188"/>
      <c r="BF42" s="189"/>
      <c r="BG42" s="189"/>
      <c r="BH42" s="190"/>
      <c r="BI42" s="9"/>
      <c r="BJ42" s="26"/>
    </row>
    <row r="43" spans="1:62" ht="6" customHeight="1">
      <c r="A43" s="25"/>
      <c r="B43" s="9"/>
      <c r="C43" s="177">
        <f>AA34+1</f>
        <v>46306</v>
      </c>
      <c r="D43" s="178"/>
      <c r="E43" s="164" t="str">
        <f>IFERROR(IF(VLOOKUP(C43,休日一覧表, 1, FALSE)&lt;&gt; "",$BJ$1, ""), "")</f>
        <v/>
      </c>
      <c r="F43" s="165"/>
      <c r="G43" s="181">
        <f>C43+1</f>
        <v>46307</v>
      </c>
      <c r="H43" s="182"/>
      <c r="I43" s="164" t="str">
        <f>IFERROR(IF(VLOOKUP(G43,休日一覧表, 1, FALSE)&lt;&gt; "",$BJ$1, ""), "")</f>
        <v>祝</v>
      </c>
      <c r="J43" s="165"/>
      <c r="K43" s="169">
        <f>G43+1</f>
        <v>46308</v>
      </c>
      <c r="L43" s="170"/>
      <c r="M43" s="164" t="str">
        <f>IFERROR(IF(VLOOKUP(K43,休日一覧表, 1, FALSE)&lt;&gt; "",$BJ$1, ""), "")</f>
        <v/>
      </c>
      <c r="N43" s="165"/>
      <c r="O43" s="169">
        <f>K43+1</f>
        <v>46309</v>
      </c>
      <c r="P43" s="170"/>
      <c r="Q43" s="164" t="str">
        <f>IFERROR(IF(VLOOKUP(O43,休日一覧表, 1, FALSE)&lt;&gt; "",$BJ$1, ""), "")</f>
        <v/>
      </c>
      <c r="R43" s="165"/>
      <c r="S43" s="169">
        <f>O43+1</f>
        <v>46310</v>
      </c>
      <c r="T43" s="170"/>
      <c r="U43" s="164" t="str">
        <f>IFERROR(IF(VLOOKUP(S43,休日一覧表, 1, FALSE)&lt;&gt; "",$BJ$1, ""), "")</f>
        <v/>
      </c>
      <c r="V43" s="165"/>
      <c r="W43" s="169">
        <f>S43+1</f>
        <v>46311</v>
      </c>
      <c r="X43" s="170"/>
      <c r="Y43" s="164" t="str">
        <f>IFERROR(IF(VLOOKUP(W43,休日一覧表, 1, FALSE)&lt;&gt; "",$BJ$1, ""), "")</f>
        <v/>
      </c>
      <c r="Z43" s="165"/>
      <c r="AA43" s="173">
        <f>W43+1</f>
        <v>46312</v>
      </c>
      <c r="AB43" s="174"/>
      <c r="AC43" s="164" t="str">
        <f>IFERROR(IF(VLOOKUP(AA43,休日一覧表, 1, FALSE)&lt;&gt; "",$BJ$1, ""), "")</f>
        <v/>
      </c>
      <c r="AD43" s="165"/>
      <c r="AE43" s="9"/>
      <c r="AF43" s="9"/>
      <c r="AG43" s="177">
        <f>BE34+1</f>
        <v>46341</v>
      </c>
      <c r="AH43" s="178"/>
      <c r="AI43" s="164" t="str">
        <f>IFERROR(IF(VLOOKUP(AG43,休日一覧表, 1, FALSE)&lt;&gt; "",$BJ$1, ""), "")</f>
        <v/>
      </c>
      <c r="AJ43" s="165"/>
      <c r="AK43" s="181">
        <f>AG43+1</f>
        <v>46342</v>
      </c>
      <c r="AL43" s="182"/>
      <c r="AM43" s="164" t="str">
        <f>IFERROR(IF(VLOOKUP(AK43,休日一覧表, 1, FALSE)&lt;&gt; "",$BJ$1, ""), "")</f>
        <v/>
      </c>
      <c r="AN43" s="165"/>
      <c r="AO43" s="169">
        <f>AK43+1</f>
        <v>46343</v>
      </c>
      <c r="AP43" s="170"/>
      <c r="AQ43" s="164" t="str">
        <f>IFERROR(IF(VLOOKUP(AO43,休日一覧表, 1, FALSE)&lt;&gt; "",$BJ$1, ""), "")</f>
        <v/>
      </c>
      <c r="AR43" s="165"/>
      <c r="AS43" s="169">
        <f>AO43+1</f>
        <v>46344</v>
      </c>
      <c r="AT43" s="170"/>
      <c r="AU43" s="164" t="str">
        <f>IFERROR(IF(VLOOKUP(AS43,休日一覧表, 1, FALSE)&lt;&gt; "",$BJ$1, ""), "")</f>
        <v/>
      </c>
      <c r="AV43" s="165"/>
      <c r="AW43" s="169">
        <f>AS43+1</f>
        <v>46345</v>
      </c>
      <c r="AX43" s="170"/>
      <c r="AY43" s="164" t="str">
        <f>IFERROR(IF(VLOOKUP(AW43,休日一覧表, 1, FALSE)&lt;&gt; "",$BJ$1, ""), "")</f>
        <v/>
      </c>
      <c r="AZ43" s="165"/>
      <c r="BA43" s="169">
        <f>AW43+1</f>
        <v>46346</v>
      </c>
      <c r="BB43" s="170"/>
      <c r="BC43" s="164" t="str">
        <f>IFERROR(IF(VLOOKUP(BA43,休日一覧表, 1, FALSE)&lt;&gt; "",$BJ$1, ""), "")</f>
        <v/>
      </c>
      <c r="BD43" s="165"/>
      <c r="BE43" s="173">
        <f>BA43+1</f>
        <v>46347</v>
      </c>
      <c r="BF43" s="174"/>
      <c r="BG43" s="164" t="str">
        <f>IFERROR(IF(VLOOKUP(BE43,休日一覧表, 1, FALSE)&lt;&gt; "",$BJ$1, ""), "")</f>
        <v/>
      </c>
      <c r="BH43" s="165"/>
      <c r="BI43" s="9"/>
      <c r="BJ43" s="26"/>
    </row>
    <row r="44" spans="1:62" ht="6" customHeight="1">
      <c r="A44" s="25"/>
      <c r="B44" s="9"/>
      <c r="C44" s="179"/>
      <c r="D44" s="180"/>
      <c r="E44" s="166"/>
      <c r="F44" s="167"/>
      <c r="G44" s="183"/>
      <c r="H44" s="184"/>
      <c r="I44" s="166"/>
      <c r="J44" s="167"/>
      <c r="K44" s="171"/>
      <c r="L44" s="172"/>
      <c r="M44" s="166"/>
      <c r="N44" s="167"/>
      <c r="O44" s="171"/>
      <c r="P44" s="172"/>
      <c r="Q44" s="166"/>
      <c r="R44" s="167"/>
      <c r="S44" s="171"/>
      <c r="T44" s="172"/>
      <c r="U44" s="166"/>
      <c r="V44" s="167"/>
      <c r="W44" s="171"/>
      <c r="X44" s="172"/>
      <c r="Y44" s="166"/>
      <c r="Z44" s="167"/>
      <c r="AA44" s="175"/>
      <c r="AB44" s="176"/>
      <c r="AC44" s="166"/>
      <c r="AD44" s="167"/>
      <c r="AE44" s="9"/>
      <c r="AF44" s="9"/>
      <c r="AG44" s="179"/>
      <c r="AH44" s="180"/>
      <c r="AI44" s="166"/>
      <c r="AJ44" s="167"/>
      <c r="AK44" s="183"/>
      <c r="AL44" s="184"/>
      <c r="AM44" s="166"/>
      <c r="AN44" s="167"/>
      <c r="AO44" s="171"/>
      <c r="AP44" s="172"/>
      <c r="AQ44" s="166"/>
      <c r="AR44" s="167"/>
      <c r="AS44" s="171"/>
      <c r="AT44" s="172"/>
      <c r="AU44" s="166"/>
      <c r="AV44" s="167"/>
      <c r="AW44" s="171"/>
      <c r="AX44" s="172"/>
      <c r="AY44" s="166"/>
      <c r="AZ44" s="167"/>
      <c r="BA44" s="171"/>
      <c r="BB44" s="172"/>
      <c r="BC44" s="166"/>
      <c r="BD44" s="167"/>
      <c r="BE44" s="175"/>
      <c r="BF44" s="176"/>
      <c r="BG44" s="166"/>
      <c r="BH44" s="167"/>
      <c r="BI44" s="9"/>
      <c r="BJ44" s="26"/>
    </row>
    <row r="45" spans="1:62" ht="6" customHeight="1">
      <c r="A45" s="25"/>
      <c r="B45" s="9"/>
      <c r="C45" s="179"/>
      <c r="D45" s="180"/>
      <c r="E45" s="166"/>
      <c r="F45" s="167"/>
      <c r="G45" s="183"/>
      <c r="H45" s="184"/>
      <c r="I45" s="166"/>
      <c r="J45" s="167"/>
      <c r="K45" s="171"/>
      <c r="L45" s="172"/>
      <c r="M45" s="166"/>
      <c r="N45" s="167"/>
      <c r="O45" s="171"/>
      <c r="P45" s="172"/>
      <c r="Q45" s="166"/>
      <c r="R45" s="167"/>
      <c r="S45" s="171"/>
      <c r="T45" s="172"/>
      <c r="U45" s="166"/>
      <c r="V45" s="167"/>
      <c r="W45" s="171"/>
      <c r="X45" s="172"/>
      <c r="Y45" s="166"/>
      <c r="Z45" s="167"/>
      <c r="AA45" s="175"/>
      <c r="AB45" s="176"/>
      <c r="AC45" s="166"/>
      <c r="AD45" s="167"/>
      <c r="AE45" s="9"/>
      <c r="AF45" s="9"/>
      <c r="AG45" s="179"/>
      <c r="AH45" s="180"/>
      <c r="AI45" s="166"/>
      <c r="AJ45" s="167"/>
      <c r="AK45" s="183"/>
      <c r="AL45" s="184"/>
      <c r="AM45" s="166"/>
      <c r="AN45" s="167"/>
      <c r="AO45" s="171"/>
      <c r="AP45" s="172"/>
      <c r="AQ45" s="166"/>
      <c r="AR45" s="167"/>
      <c r="AS45" s="171"/>
      <c r="AT45" s="172"/>
      <c r="AU45" s="166"/>
      <c r="AV45" s="167"/>
      <c r="AW45" s="171"/>
      <c r="AX45" s="172"/>
      <c r="AY45" s="166"/>
      <c r="AZ45" s="167"/>
      <c r="BA45" s="171"/>
      <c r="BB45" s="172"/>
      <c r="BC45" s="166"/>
      <c r="BD45" s="167"/>
      <c r="BE45" s="175"/>
      <c r="BF45" s="176"/>
      <c r="BG45" s="166"/>
      <c r="BH45" s="167"/>
      <c r="BI45" s="9"/>
      <c r="BJ45" s="26"/>
    </row>
    <row r="46" spans="1:62" ht="6" customHeight="1">
      <c r="A46" s="25"/>
      <c r="B46" s="9"/>
      <c r="C46" s="185"/>
      <c r="D46" s="186"/>
      <c r="E46" s="186"/>
      <c r="F46" s="187"/>
      <c r="G46" s="185"/>
      <c r="H46" s="186"/>
      <c r="I46" s="186"/>
      <c r="J46" s="187"/>
      <c r="K46" s="185"/>
      <c r="L46" s="186"/>
      <c r="M46" s="186"/>
      <c r="N46" s="187"/>
      <c r="O46" s="185"/>
      <c r="P46" s="186"/>
      <c r="Q46" s="186"/>
      <c r="R46" s="187"/>
      <c r="S46" s="185"/>
      <c r="T46" s="186"/>
      <c r="U46" s="186"/>
      <c r="V46" s="187"/>
      <c r="W46" s="185"/>
      <c r="X46" s="186"/>
      <c r="Y46" s="186"/>
      <c r="Z46" s="187"/>
      <c r="AA46" s="185"/>
      <c r="AB46" s="186"/>
      <c r="AC46" s="186"/>
      <c r="AD46" s="187"/>
      <c r="AE46" s="9"/>
      <c r="AF46" s="9"/>
      <c r="AG46" s="185"/>
      <c r="AH46" s="186"/>
      <c r="AI46" s="186"/>
      <c r="AJ46" s="187"/>
      <c r="AK46" s="185"/>
      <c r="AL46" s="186"/>
      <c r="AM46" s="186"/>
      <c r="AN46" s="187"/>
      <c r="AO46" s="185"/>
      <c r="AP46" s="186"/>
      <c r="AQ46" s="186"/>
      <c r="AR46" s="187"/>
      <c r="AS46" s="185"/>
      <c r="AT46" s="186"/>
      <c r="AU46" s="186"/>
      <c r="AV46" s="187"/>
      <c r="AW46" s="185"/>
      <c r="AX46" s="186"/>
      <c r="AY46" s="186"/>
      <c r="AZ46" s="187"/>
      <c r="BA46" s="185"/>
      <c r="BB46" s="186"/>
      <c r="BC46" s="186"/>
      <c r="BD46" s="187"/>
      <c r="BE46" s="185"/>
      <c r="BF46" s="186"/>
      <c r="BG46" s="186"/>
      <c r="BH46" s="187"/>
      <c r="BI46" s="9"/>
      <c r="BJ46" s="26"/>
    </row>
    <row r="47" spans="1:62" ht="6" customHeight="1">
      <c r="A47" s="25"/>
      <c r="B47" s="9"/>
      <c r="C47" s="185"/>
      <c r="D47" s="186"/>
      <c r="E47" s="186"/>
      <c r="F47" s="187"/>
      <c r="G47" s="185"/>
      <c r="H47" s="186"/>
      <c r="I47" s="186"/>
      <c r="J47" s="187"/>
      <c r="K47" s="185"/>
      <c r="L47" s="186"/>
      <c r="M47" s="186"/>
      <c r="N47" s="187"/>
      <c r="O47" s="185"/>
      <c r="P47" s="186"/>
      <c r="Q47" s="186"/>
      <c r="R47" s="187"/>
      <c r="S47" s="185"/>
      <c r="T47" s="186"/>
      <c r="U47" s="186"/>
      <c r="V47" s="187"/>
      <c r="W47" s="185"/>
      <c r="X47" s="186"/>
      <c r="Y47" s="186"/>
      <c r="Z47" s="187"/>
      <c r="AA47" s="185"/>
      <c r="AB47" s="186"/>
      <c r="AC47" s="186"/>
      <c r="AD47" s="187"/>
      <c r="AE47" s="9"/>
      <c r="AF47" s="9"/>
      <c r="AG47" s="185"/>
      <c r="AH47" s="186"/>
      <c r="AI47" s="186"/>
      <c r="AJ47" s="187"/>
      <c r="AK47" s="185"/>
      <c r="AL47" s="186"/>
      <c r="AM47" s="186"/>
      <c r="AN47" s="187"/>
      <c r="AO47" s="185"/>
      <c r="AP47" s="186"/>
      <c r="AQ47" s="186"/>
      <c r="AR47" s="187"/>
      <c r="AS47" s="185"/>
      <c r="AT47" s="186"/>
      <c r="AU47" s="186"/>
      <c r="AV47" s="187"/>
      <c r="AW47" s="185"/>
      <c r="AX47" s="186"/>
      <c r="AY47" s="186"/>
      <c r="AZ47" s="187"/>
      <c r="BA47" s="185"/>
      <c r="BB47" s="186"/>
      <c r="BC47" s="186"/>
      <c r="BD47" s="187"/>
      <c r="BE47" s="185"/>
      <c r="BF47" s="186"/>
      <c r="BG47" s="186"/>
      <c r="BH47" s="187"/>
      <c r="BI47" s="9"/>
      <c r="BJ47" s="26"/>
    </row>
    <row r="48" spans="1:62" ht="6" customHeight="1">
      <c r="A48" s="308" t="s">
        <v>56</v>
      </c>
      <c r="B48" s="195"/>
      <c r="C48" s="185"/>
      <c r="D48" s="186"/>
      <c r="E48" s="186"/>
      <c r="F48" s="187"/>
      <c r="G48" s="223" t="str">
        <f>IF(DAY(G25)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48" s="224"/>
      <c r="I48" s="224"/>
      <c r="J48" s="225"/>
      <c r="K48" s="185" t="str">
        <f>IF(DAY(K25)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L48" s="186"/>
      <c r="M48" s="186"/>
      <c r="N48" s="187"/>
      <c r="O48" s="185" t="str">
        <f>IF(DAY(O25)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 xml:space="preserve"> </v>
      </c>
      <c r="P48" s="186"/>
      <c r="Q48" s="186"/>
      <c r="R48" s="187"/>
      <c r="S48" s="185" t="str">
        <f>IF(DAY(S25)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48" s="186"/>
      <c r="U48" s="186"/>
      <c r="V48" s="187"/>
      <c r="W48" s="185" t="str">
        <f>IF(DAY(W25)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48" s="186"/>
      <c r="Y48" s="186"/>
      <c r="Z48" s="187"/>
      <c r="AA48" s="185"/>
      <c r="AB48" s="186"/>
      <c r="AC48" s="186"/>
      <c r="AD48" s="187"/>
      <c r="AE48" s="309" t="s">
        <v>56</v>
      </c>
      <c r="AF48" s="195"/>
      <c r="AG48" s="185"/>
      <c r="AH48" s="186"/>
      <c r="AI48" s="186"/>
      <c r="AJ48" s="187"/>
      <c r="AK48" s="223" t="str">
        <f>IF(DAY(AK25)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48" s="224"/>
      <c r="AM48" s="224"/>
      <c r="AN48" s="225"/>
      <c r="AO48" s="185" t="str">
        <f>IF(DAY(AO25)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AP48" s="186"/>
      <c r="AQ48" s="186"/>
      <c r="AR48" s="187"/>
      <c r="AS48" s="185" t="str">
        <f>IF(DAY(AS25)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不燃/ﾋﾞﾝ/電池</v>
      </c>
      <c r="AT48" s="186"/>
      <c r="AU48" s="186"/>
      <c r="AV48" s="187"/>
      <c r="AW48" s="185" t="str">
        <f>IF(DAY(AW25)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48" s="186"/>
      <c r="AY48" s="186"/>
      <c r="AZ48" s="187"/>
      <c r="BA48" s="185" t="str">
        <f>IF(DAY(BA25)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48" s="186"/>
      <c r="BC48" s="186"/>
      <c r="BD48" s="187"/>
      <c r="BE48" s="185"/>
      <c r="BF48" s="186"/>
      <c r="BG48" s="186"/>
      <c r="BH48" s="187"/>
      <c r="BI48" s="309" t="s">
        <v>56</v>
      </c>
      <c r="BJ48" s="203"/>
    </row>
    <row r="49" spans="1:62" ht="6" customHeight="1">
      <c r="A49" s="196"/>
      <c r="B49" s="197"/>
      <c r="C49" s="185"/>
      <c r="D49" s="186"/>
      <c r="E49" s="186"/>
      <c r="F49" s="187"/>
      <c r="G49" s="223"/>
      <c r="H49" s="224"/>
      <c r="I49" s="224"/>
      <c r="J49" s="225"/>
      <c r="K49" s="185"/>
      <c r="L49" s="186"/>
      <c r="M49" s="186"/>
      <c r="N49" s="187"/>
      <c r="O49" s="185"/>
      <c r="P49" s="186"/>
      <c r="Q49" s="186"/>
      <c r="R49" s="187"/>
      <c r="S49" s="185"/>
      <c r="T49" s="186"/>
      <c r="U49" s="186"/>
      <c r="V49" s="187"/>
      <c r="W49" s="185"/>
      <c r="X49" s="186"/>
      <c r="Y49" s="186"/>
      <c r="Z49" s="187"/>
      <c r="AA49" s="185"/>
      <c r="AB49" s="186"/>
      <c r="AC49" s="186"/>
      <c r="AD49" s="187"/>
      <c r="AE49" s="202"/>
      <c r="AF49" s="197"/>
      <c r="AG49" s="185"/>
      <c r="AH49" s="186"/>
      <c r="AI49" s="186"/>
      <c r="AJ49" s="187"/>
      <c r="AK49" s="223"/>
      <c r="AL49" s="224"/>
      <c r="AM49" s="224"/>
      <c r="AN49" s="225"/>
      <c r="AO49" s="185"/>
      <c r="AP49" s="186"/>
      <c r="AQ49" s="186"/>
      <c r="AR49" s="187"/>
      <c r="AS49" s="185"/>
      <c r="AT49" s="186"/>
      <c r="AU49" s="186"/>
      <c r="AV49" s="187"/>
      <c r="AW49" s="185"/>
      <c r="AX49" s="186"/>
      <c r="AY49" s="186"/>
      <c r="AZ49" s="187"/>
      <c r="BA49" s="185"/>
      <c r="BB49" s="186"/>
      <c r="BC49" s="186"/>
      <c r="BD49" s="187"/>
      <c r="BE49" s="185"/>
      <c r="BF49" s="186"/>
      <c r="BG49" s="186"/>
      <c r="BH49" s="187"/>
      <c r="BI49" s="202"/>
      <c r="BJ49" s="204"/>
    </row>
    <row r="50" spans="1:62" ht="6" customHeight="1">
      <c r="A50" s="25"/>
      <c r="B50" s="50"/>
      <c r="C50" s="185"/>
      <c r="D50" s="186"/>
      <c r="E50" s="186"/>
      <c r="F50" s="187"/>
      <c r="G50" s="223"/>
      <c r="H50" s="224"/>
      <c r="I50" s="224"/>
      <c r="J50" s="225"/>
      <c r="K50" s="185"/>
      <c r="L50" s="186"/>
      <c r="M50" s="186"/>
      <c r="N50" s="187"/>
      <c r="O50" s="185"/>
      <c r="P50" s="186"/>
      <c r="Q50" s="186"/>
      <c r="R50" s="187"/>
      <c r="S50" s="185"/>
      <c r="T50" s="186"/>
      <c r="U50" s="186"/>
      <c r="V50" s="187"/>
      <c r="W50" s="185"/>
      <c r="X50" s="186"/>
      <c r="Y50" s="186"/>
      <c r="Z50" s="187"/>
      <c r="AA50" s="185"/>
      <c r="AB50" s="186"/>
      <c r="AC50" s="186"/>
      <c r="AD50" s="187"/>
      <c r="AE50" s="9"/>
      <c r="AF50" s="9"/>
      <c r="AG50" s="185"/>
      <c r="AH50" s="186"/>
      <c r="AI50" s="186"/>
      <c r="AJ50" s="187"/>
      <c r="AK50" s="223"/>
      <c r="AL50" s="224"/>
      <c r="AM50" s="224"/>
      <c r="AN50" s="225"/>
      <c r="AO50" s="185"/>
      <c r="AP50" s="186"/>
      <c r="AQ50" s="186"/>
      <c r="AR50" s="187"/>
      <c r="AS50" s="185"/>
      <c r="AT50" s="186"/>
      <c r="AU50" s="186"/>
      <c r="AV50" s="187"/>
      <c r="AW50" s="185"/>
      <c r="AX50" s="186"/>
      <c r="AY50" s="186"/>
      <c r="AZ50" s="187"/>
      <c r="BA50" s="185"/>
      <c r="BB50" s="186"/>
      <c r="BC50" s="186"/>
      <c r="BD50" s="187"/>
      <c r="BE50" s="185"/>
      <c r="BF50" s="186"/>
      <c r="BG50" s="186"/>
      <c r="BH50" s="187"/>
      <c r="BI50" s="52"/>
      <c r="BJ50" s="37"/>
    </row>
    <row r="51" spans="1:62" ht="6" customHeight="1">
      <c r="A51" s="25"/>
      <c r="B51" s="50"/>
      <c r="C51" s="188"/>
      <c r="D51" s="189"/>
      <c r="E51" s="189"/>
      <c r="F51" s="190"/>
      <c r="G51" s="226"/>
      <c r="H51" s="227"/>
      <c r="I51" s="227"/>
      <c r="J51" s="228"/>
      <c r="K51" s="188"/>
      <c r="L51" s="189"/>
      <c r="M51" s="189"/>
      <c r="N51" s="190"/>
      <c r="O51" s="188"/>
      <c r="P51" s="189"/>
      <c r="Q51" s="189"/>
      <c r="R51" s="190"/>
      <c r="S51" s="188"/>
      <c r="T51" s="189"/>
      <c r="U51" s="189"/>
      <c r="V51" s="190"/>
      <c r="W51" s="188"/>
      <c r="X51" s="189"/>
      <c r="Y51" s="189"/>
      <c r="Z51" s="190"/>
      <c r="AA51" s="188"/>
      <c r="AB51" s="189"/>
      <c r="AC51" s="189"/>
      <c r="AD51" s="190"/>
      <c r="AE51" s="9"/>
      <c r="AF51" s="9"/>
      <c r="AG51" s="188"/>
      <c r="AH51" s="189"/>
      <c r="AI51" s="189"/>
      <c r="AJ51" s="190"/>
      <c r="AK51" s="226"/>
      <c r="AL51" s="227"/>
      <c r="AM51" s="227"/>
      <c r="AN51" s="228"/>
      <c r="AO51" s="188"/>
      <c r="AP51" s="189"/>
      <c r="AQ51" s="189"/>
      <c r="AR51" s="190"/>
      <c r="AS51" s="188"/>
      <c r="AT51" s="189"/>
      <c r="AU51" s="189"/>
      <c r="AV51" s="190"/>
      <c r="AW51" s="188"/>
      <c r="AX51" s="189"/>
      <c r="AY51" s="189"/>
      <c r="AZ51" s="190"/>
      <c r="BA51" s="188"/>
      <c r="BB51" s="189"/>
      <c r="BC51" s="189"/>
      <c r="BD51" s="190"/>
      <c r="BE51" s="188"/>
      <c r="BF51" s="189"/>
      <c r="BG51" s="189"/>
      <c r="BH51" s="190"/>
      <c r="BI51" s="9"/>
      <c r="BJ51" s="26"/>
    </row>
    <row r="52" spans="1:62" ht="6" customHeight="1">
      <c r="A52" s="25"/>
      <c r="B52" s="9"/>
      <c r="C52" s="177">
        <f>AA43+1</f>
        <v>46313</v>
      </c>
      <c r="D52" s="178"/>
      <c r="E52" s="164" t="str">
        <f>IFERROR(IF(VLOOKUP(C52,休日一覧表, 1, FALSE)&lt;&gt; "",$BJ$1, ""), "")</f>
        <v/>
      </c>
      <c r="F52" s="165"/>
      <c r="G52" s="181">
        <f>C52+1</f>
        <v>46314</v>
      </c>
      <c r="H52" s="182"/>
      <c r="I52" s="164" t="str">
        <f>IFERROR(IF(VLOOKUP(G52,休日一覧表, 1, FALSE)&lt;&gt; "",$BJ$1, ""), "")</f>
        <v/>
      </c>
      <c r="J52" s="165"/>
      <c r="K52" s="169">
        <f>G52+1</f>
        <v>46315</v>
      </c>
      <c r="L52" s="170"/>
      <c r="M52" s="164" t="str">
        <f>IFERROR(IF(VLOOKUP(K52,休日一覧表, 1, FALSE)&lt;&gt; "",$BJ$1, ""), "")</f>
        <v/>
      </c>
      <c r="N52" s="165"/>
      <c r="O52" s="169">
        <f>K52+1</f>
        <v>46316</v>
      </c>
      <c r="P52" s="170"/>
      <c r="Q52" s="164" t="str">
        <f>IFERROR(IF(VLOOKUP(O52,休日一覧表, 1, FALSE)&lt;&gt; "",$BJ$1, ""), "")</f>
        <v/>
      </c>
      <c r="R52" s="165"/>
      <c r="S52" s="169">
        <f>O52+1</f>
        <v>46317</v>
      </c>
      <c r="T52" s="170"/>
      <c r="U52" s="164" t="str">
        <f>IFERROR(IF(VLOOKUP(S52,休日一覧表, 1, FALSE)&lt;&gt; "",$BJ$1, ""), "")</f>
        <v/>
      </c>
      <c r="V52" s="165"/>
      <c r="W52" s="169">
        <f>S52+1</f>
        <v>46318</v>
      </c>
      <c r="X52" s="170"/>
      <c r="Y52" s="164" t="str">
        <f>IFERROR(IF(VLOOKUP(W52,休日一覧表, 1, FALSE)&lt;&gt; "",$BJ$1, ""), "")</f>
        <v/>
      </c>
      <c r="Z52" s="165"/>
      <c r="AA52" s="173">
        <f>W52+1</f>
        <v>46319</v>
      </c>
      <c r="AB52" s="174"/>
      <c r="AC52" s="164" t="str">
        <f>IFERROR(IF(VLOOKUP(AA52,休日一覧表, 1, FALSE)&lt;&gt; "",$BJ$1, ""), "")</f>
        <v/>
      </c>
      <c r="AD52" s="165"/>
      <c r="AE52" s="9"/>
      <c r="AF52" s="9"/>
      <c r="AG52" s="177">
        <f>BE43+1</f>
        <v>46348</v>
      </c>
      <c r="AH52" s="178"/>
      <c r="AI52" s="164" t="str">
        <f>IFERROR(IF(VLOOKUP(AG52,休日一覧表, 1, FALSE)&lt;&gt; "",$BJ$1, ""), "")</f>
        <v/>
      </c>
      <c r="AJ52" s="165"/>
      <c r="AK52" s="181">
        <f>AG52+1</f>
        <v>46349</v>
      </c>
      <c r="AL52" s="182"/>
      <c r="AM52" s="164" t="str">
        <f>IFERROR(IF(VLOOKUP(AK52,休日一覧表, 1, FALSE)&lt;&gt; "",$BJ$1, ""), "")</f>
        <v>祝</v>
      </c>
      <c r="AN52" s="165"/>
      <c r="AO52" s="169">
        <f>AK52+1</f>
        <v>46350</v>
      </c>
      <c r="AP52" s="170"/>
      <c r="AQ52" s="164" t="str">
        <f>IFERROR(IF(VLOOKUP(AO52,休日一覧表, 1, FALSE)&lt;&gt; "",$BJ$1, ""), "")</f>
        <v/>
      </c>
      <c r="AR52" s="165"/>
      <c r="AS52" s="169">
        <f>AO52+1</f>
        <v>46351</v>
      </c>
      <c r="AT52" s="170"/>
      <c r="AU52" s="164" t="str">
        <f>IFERROR(IF(VLOOKUP(AS52,休日一覧表, 1, FALSE)&lt;&gt; "",$BJ$1, ""), "")</f>
        <v/>
      </c>
      <c r="AV52" s="165"/>
      <c r="AW52" s="169">
        <f>AS52+1</f>
        <v>46352</v>
      </c>
      <c r="AX52" s="170"/>
      <c r="AY52" s="164" t="str">
        <f>IFERROR(IF(VLOOKUP(AW52,休日一覧表, 1, FALSE)&lt;&gt; "",$BJ$1, ""), "")</f>
        <v/>
      </c>
      <c r="AZ52" s="165"/>
      <c r="BA52" s="169">
        <f>AW52+1</f>
        <v>46353</v>
      </c>
      <c r="BB52" s="170"/>
      <c r="BC52" s="164" t="str">
        <f>IFERROR(IF(VLOOKUP(BA52,休日一覧表, 1, FALSE)&lt;&gt; "",$BJ$1, ""), "")</f>
        <v/>
      </c>
      <c r="BD52" s="165"/>
      <c r="BE52" s="173">
        <f>BA52+1</f>
        <v>46354</v>
      </c>
      <c r="BF52" s="174"/>
      <c r="BG52" s="164" t="str">
        <f>IFERROR(IF(VLOOKUP(BE52,休日一覧表, 1, FALSE)&lt;&gt; "",$BJ$1, ""), "")</f>
        <v/>
      </c>
      <c r="BH52" s="165"/>
      <c r="BI52" s="9"/>
      <c r="BJ52" s="26"/>
    </row>
    <row r="53" spans="1:62" ht="6" customHeight="1">
      <c r="A53" s="25"/>
      <c r="B53" s="9"/>
      <c r="C53" s="179"/>
      <c r="D53" s="180"/>
      <c r="E53" s="166"/>
      <c r="F53" s="167"/>
      <c r="G53" s="183"/>
      <c r="H53" s="184"/>
      <c r="I53" s="166"/>
      <c r="J53" s="167"/>
      <c r="K53" s="171"/>
      <c r="L53" s="172"/>
      <c r="M53" s="166"/>
      <c r="N53" s="167"/>
      <c r="O53" s="171"/>
      <c r="P53" s="172"/>
      <c r="Q53" s="166"/>
      <c r="R53" s="167"/>
      <c r="S53" s="171"/>
      <c r="T53" s="172"/>
      <c r="U53" s="166"/>
      <c r="V53" s="167"/>
      <c r="W53" s="171"/>
      <c r="X53" s="172"/>
      <c r="Y53" s="166"/>
      <c r="Z53" s="167"/>
      <c r="AA53" s="175"/>
      <c r="AB53" s="176"/>
      <c r="AC53" s="166"/>
      <c r="AD53" s="167"/>
      <c r="AE53" s="9"/>
      <c r="AF53" s="9"/>
      <c r="AG53" s="179"/>
      <c r="AH53" s="180"/>
      <c r="AI53" s="166"/>
      <c r="AJ53" s="167"/>
      <c r="AK53" s="183"/>
      <c r="AL53" s="184"/>
      <c r="AM53" s="166"/>
      <c r="AN53" s="167"/>
      <c r="AO53" s="171"/>
      <c r="AP53" s="172"/>
      <c r="AQ53" s="166"/>
      <c r="AR53" s="167"/>
      <c r="AS53" s="171"/>
      <c r="AT53" s="172"/>
      <c r="AU53" s="166"/>
      <c r="AV53" s="167"/>
      <c r="AW53" s="171"/>
      <c r="AX53" s="172"/>
      <c r="AY53" s="166"/>
      <c r="AZ53" s="167"/>
      <c r="BA53" s="171"/>
      <c r="BB53" s="172"/>
      <c r="BC53" s="166"/>
      <c r="BD53" s="167"/>
      <c r="BE53" s="175"/>
      <c r="BF53" s="176"/>
      <c r="BG53" s="166"/>
      <c r="BH53" s="167"/>
      <c r="BI53" s="9"/>
      <c r="BJ53" s="26"/>
    </row>
    <row r="54" spans="1:62" ht="6" customHeight="1">
      <c r="A54" s="25"/>
      <c r="B54" s="9"/>
      <c r="C54" s="179"/>
      <c r="D54" s="180"/>
      <c r="E54" s="166"/>
      <c r="F54" s="167"/>
      <c r="G54" s="183"/>
      <c r="H54" s="184"/>
      <c r="I54" s="166"/>
      <c r="J54" s="167"/>
      <c r="K54" s="171"/>
      <c r="L54" s="172"/>
      <c r="M54" s="166"/>
      <c r="N54" s="167"/>
      <c r="O54" s="171"/>
      <c r="P54" s="172"/>
      <c r="Q54" s="166"/>
      <c r="R54" s="167"/>
      <c r="S54" s="171"/>
      <c r="T54" s="172"/>
      <c r="U54" s="166"/>
      <c r="V54" s="167"/>
      <c r="W54" s="171"/>
      <c r="X54" s="172"/>
      <c r="Y54" s="166"/>
      <c r="Z54" s="167"/>
      <c r="AA54" s="175"/>
      <c r="AB54" s="176"/>
      <c r="AC54" s="166"/>
      <c r="AD54" s="167"/>
      <c r="AE54" s="9"/>
      <c r="AF54" s="9"/>
      <c r="AG54" s="179"/>
      <c r="AH54" s="180"/>
      <c r="AI54" s="166"/>
      <c r="AJ54" s="167"/>
      <c r="AK54" s="183"/>
      <c r="AL54" s="184"/>
      <c r="AM54" s="166"/>
      <c r="AN54" s="167"/>
      <c r="AO54" s="171"/>
      <c r="AP54" s="172"/>
      <c r="AQ54" s="166"/>
      <c r="AR54" s="167"/>
      <c r="AS54" s="171"/>
      <c r="AT54" s="172"/>
      <c r="AU54" s="166"/>
      <c r="AV54" s="167"/>
      <c r="AW54" s="171"/>
      <c r="AX54" s="172"/>
      <c r="AY54" s="166"/>
      <c r="AZ54" s="167"/>
      <c r="BA54" s="171"/>
      <c r="BB54" s="172"/>
      <c r="BC54" s="166"/>
      <c r="BD54" s="167"/>
      <c r="BE54" s="175"/>
      <c r="BF54" s="176"/>
      <c r="BG54" s="166"/>
      <c r="BH54" s="167"/>
      <c r="BI54" s="9"/>
      <c r="BJ54" s="26"/>
    </row>
    <row r="55" spans="1:62" ht="6" customHeight="1">
      <c r="A55" s="25"/>
      <c r="B55" s="9"/>
      <c r="C55" s="185"/>
      <c r="D55" s="186"/>
      <c r="E55" s="186"/>
      <c r="F55" s="187"/>
      <c r="G55" s="185"/>
      <c r="H55" s="186"/>
      <c r="I55" s="186"/>
      <c r="J55" s="187"/>
      <c r="K55" s="185"/>
      <c r="L55" s="186"/>
      <c r="M55" s="186"/>
      <c r="N55" s="187"/>
      <c r="O55" s="185"/>
      <c r="P55" s="186"/>
      <c r="Q55" s="186"/>
      <c r="R55" s="187"/>
      <c r="S55" s="185"/>
      <c r="T55" s="186"/>
      <c r="U55" s="186"/>
      <c r="V55" s="187"/>
      <c r="W55" s="185"/>
      <c r="X55" s="186"/>
      <c r="Y55" s="186"/>
      <c r="Z55" s="187"/>
      <c r="AA55" s="185"/>
      <c r="AB55" s="186"/>
      <c r="AC55" s="186"/>
      <c r="AD55" s="187"/>
      <c r="AE55" s="9"/>
      <c r="AF55" s="9"/>
      <c r="AG55" s="185"/>
      <c r="AH55" s="186"/>
      <c r="AI55" s="186"/>
      <c r="AJ55" s="187"/>
      <c r="AK55" s="185"/>
      <c r="AL55" s="186"/>
      <c r="AM55" s="186"/>
      <c r="AN55" s="187"/>
      <c r="AO55" s="185"/>
      <c r="AP55" s="186"/>
      <c r="AQ55" s="186"/>
      <c r="AR55" s="187"/>
      <c r="AS55" s="185"/>
      <c r="AT55" s="186"/>
      <c r="AU55" s="186"/>
      <c r="AV55" s="187"/>
      <c r="AW55" s="185"/>
      <c r="AX55" s="186"/>
      <c r="AY55" s="186"/>
      <c r="AZ55" s="187"/>
      <c r="BA55" s="185"/>
      <c r="BB55" s="186"/>
      <c r="BC55" s="186"/>
      <c r="BD55" s="187"/>
      <c r="BE55" s="185"/>
      <c r="BF55" s="186"/>
      <c r="BG55" s="186"/>
      <c r="BH55" s="187"/>
      <c r="BI55" s="9"/>
      <c r="BJ55" s="26"/>
    </row>
    <row r="56" spans="1:62" ht="6" customHeight="1">
      <c r="A56" s="25"/>
      <c r="B56" s="9"/>
      <c r="C56" s="185"/>
      <c r="D56" s="186"/>
      <c r="E56" s="186"/>
      <c r="F56" s="187"/>
      <c r="G56" s="185"/>
      <c r="H56" s="186"/>
      <c r="I56" s="186"/>
      <c r="J56" s="187"/>
      <c r="K56" s="185"/>
      <c r="L56" s="186"/>
      <c r="M56" s="186"/>
      <c r="N56" s="187"/>
      <c r="O56" s="185"/>
      <c r="P56" s="186"/>
      <c r="Q56" s="186"/>
      <c r="R56" s="187"/>
      <c r="S56" s="185"/>
      <c r="T56" s="186"/>
      <c r="U56" s="186"/>
      <c r="V56" s="187"/>
      <c r="W56" s="185"/>
      <c r="X56" s="186"/>
      <c r="Y56" s="186"/>
      <c r="Z56" s="187"/>
      <c r="AA56" s="185"/>
      <c r="AB56" s="186"/>
      <c r="AC56" s="186"/>
      <c r="AD56" s="187"/>
      <c r="AE56" s="9"/>
      <c r="AF56" s="9"/>
      <c r="AG56" s="185"/>
      <c r="AH56" s="186"/>
      <c r="AI56" s="186"/>
      <c r="AJ56" s="187"/>
      <c r="AK56" s="185"/>
      <c r="AL56" s="186"/>
      <c r="AM56" s="186"/>
      <c r="AN56" s="187"/>
      <c r="AO56" s="185"/>
      <c r="AP56" s="186"/>
      <c r="AQ56" s="186"/>
      <c r="AR56" s="187"/>
      <c r="AS56" s="185"/>
      <c r="AT56" s="186"/>
      <c r="AU56" s="186"/>
      <c r="AV56" s="187"/>
      <c r="AW56" s="185"/>
      <c r="AX56" s="186"/>
      <c r="AY56" s="186"/>
      <c r="AZ56" s="187"/>
      <c r="BA56" s="185"/>
      <c r="BB56" s="186"/>
      <c r="BC56" s="186"/>
      <c r="BD56" s="187"/>
      <c r="BE56" s="185"/>
      <c r="BF56" s="186"/>
      <c r="BG56" s="186"/>
      <c r="BH56" s="187"/>
      <c r="BI56" s="9"/>
      <c r="BJ56" s="26"/>
    </row>
    <row r="57" spans="1:62" ht="6" customHeight="1">
      <c r="A57" s="25"/>
      <c r="B57" s="9"/>
      <c r="C57" s="185"/>
      <c r="D57" s="186"/>
      <c r="E57" s="186"/>
      <c r="F57" s="187"/>
      <c r="G57" s="223" t="str">
        <f>IF(DAY(G25)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57" s="224"/>
      <c r="I57" s="224"/>
      <c r="J57" s="225"/>
      <c r="K57" s="185" t="str">
        <f>IF(DAY(K25)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L57" s="186"/>
      <c r="M57" s="186"/>
      <c r="N57" s="187"/>
      <c r="O57" s="185" t="str">
        <f>IF(DAY(O25)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>不燃/ﾋﾞﾝ/電池</v>
      </c>
      <c r="P57" s="186"/>
      <c r="Q57" s="186"/>
      <c r="R57" s="187"/>
      <c r="S57" s="185" t="str">
        <f>IF(DAY(S25)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57" s="186"/>
      <c r="U57" s="186"/>
      <c r="V57" s="187"/>
      <c r="W57" s="185" t="str">
        <f>IF(DAY(W25)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57" s="186"/>
      <c r="Y57" s="186"/>
      <c r="Z57" s="187"/>
      <c r="AA57" s="185"/>
      <c r="AB57" s="186"/>
      <c r="AC57" s="186"/>
      <c r="AD57" s="187"/>
      <c r="AE57" s="9"/>
      <c r="AF57" s="9"/>
      <c r="AG57" s="185"/>
      <c r="AH57" s="186"/>
      <c r="AI57" s="186"/>
      <c r="AJ57" s="187"/>
      <c r="AK57" s="223" t="str">
        <f>IF(DAY(AK25)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57" s="224"/>
      <c r="AM57" s="224"/>
      <c r="AN57" s="225"/>
      <c r="AO57" s="185" t="str">
        <f>IF(DAY(AO25)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古紙粗大</v>
      </c>
      <c r="AP57" s="186"/>
      <c r="AQ57" s="186"/>
      <c r="AR57" s="187"/>
      <c r="AS57" s="185" t="str">
        <f>IF(DAY(AS25)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AT57" s="186"/>
      <c r="AU57" s="186"/>
      <c r="AV57" s="187"/>
      <c r="AW57" s="185" t="str">
        <f>IF(DAY(AW25)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57" s="186"/>
      <c r="AY57" s="186"/>
      <c r="AZ57" s="187"/>
      <c r="BA57" s="185" t="str">
        <f>IF(DAY(BA25)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57" s="186"/>
      <c r="BC57" s="186"/>
      <c r="BD57" s="187"/>
      <c r="BE57" s="185"/>
      <c r="BF57" s="186"/>
      <c r="BG57" s="186"/>
      <c r="BH57" s="187"/>
      <c r="BI57" s="9"/>
      <c r="BJ57" s="26"/>
    </row>
    <row r="58" spans="1:62" ht="6" customHeight="1">
      <c r="A58" s="25"/>
      <c r="B58" s="9"/>
      <c r="C58" s="185"/>
      <c r="D58" s="186"/>
      <c r="E58" s="186"/>
      <c r="F58" s="187"/>
      <c r="G58" s="223"/>
      <c r="H58" s="224"/>
      <c r="I58" s="224"/>
      <c r="J58" s="225"/>
      <c r="K58" s="185"/>
      <c r="L58" s="186"/>
      <c r="M58" s="186"/>
      <c r="N58" s="187"/>
      <c r="O58" s="185"/>
      <c r="P58" s="186"/>
      <c r="Q58" s="186"/>
      <c r="R58" s="187"/>
      <c r="S58" s="185"/>
      <c r="T58" s="186"/>
      <c r="U58" s="186"/>
      <c r="V58" s="187"/>
      <c r="W58" s="185"/>
      <c r="X58" s="186"/>
      <c r="Y58" s="186"/>
      <c r="Z58" s="187"/>
      <c r="AA58" s="185"/>
      <c r="AB58" s="186"/>
      <c r="AC58" s="186"/>
      <c r="AD58" s="187"/>
      <c r="AE58" s="9"/>
      <c r="AF58" s="9"/>
      <c r="AG58" s="185"/>
      <c r="AH58" s="186"/>
      <c r="AI58" s="186"/>
      <c r="AJ58" s="187"/>
      <c r="AK58" s="223"/>
      <c r="AL58" s="224"/>
      <c r="AM58" s="224"/>
      <c r="AN58" s="225"/>
      <c r="AO58" s="185"/>
      <c r="AP58" s="186"/>
      <c r="AQ58" s="186"/>
      <c r="AR58" s="187"/>
      <c r="AS58" s="185"/>
      <c r="AT58" s="186"/>
      <c r="AU58" s="186"/>
      <c r="AV58" s="187"/>
      <c r="AW58" s="185"/>
      <c r="AX58" s="186"/>
      <c r="AY58" s="186"/>
      <c r="AZ58" s="187"/>
      <c r="BA58" s="185"/>
      <c r="BB58" s="186"/>
      <c r="BC58" s="186"/>
      <c r="BD58" s="187"/>
      <c r="BE58" s="185"/>
      <c r="BF58" s="186"/>
      <c r="BG58" s="186"/>
      <c r="BH58" s="187"/>
      <c r="BI58" s="9"/>
      <c r="BJ58" s="26"/>
    </row>
    <row r="59" spans="1:62" ht="6" customHeight="1">
      <c r="A59" s="25"/>
      <c r="B59" s="9"/>
      <c r="C59" s="185"/>
      <c r="D59" s="186"/>
      <c r="E59" s="186"/>
      <c r="F59" s="187"/>
      <c r="G59" s="223"/>
      <c r="H59" s="224"/>
      <c r="I59" s="224"/>
      <c r="J59" s="225"/>
      <c r="K59" s="185"/>
      <c r="L59" s="186"/>
      <c r="M59" s="186"/>
      <c r="N59" s="187"/>
      <c r="O59" s="185"/>
      <c r="P59" s="186"/>
      <c r="Q59" s="186"/>
      <c r="R59" s="187"/>
      <c r="S59" s="185"/>
      <c r="T59" s="186"/>
      <c r="U59" s="186"/>
      <c r="V59" s="187"/>
      <c r="W59" s="185"/>
      <c r="X59" s="186"/>
      <c r="Y59" s="186"/>
      <c r="Z59" s="187"/>
      <c r="AA59" s="185"/>
      <c r="AB59" s="186"/>
      <c r="AC59" s="186"/>
      <c r="AD59" s="187"/>
      <c r="AE59" s="9"/>
      <c r="AF59" s="9"/>
      <c r="AG59" s="185"/>
      <c r="AH59" s="186"/>
      <c r="AI59" s="186"/>
      <c r="AJ59" s="187"/>
      <c r="AK59" s="223"/>
      <c r="AL59" s="224"/>
      <c r="AM59" s="224"/>
      <c r="AN59" s="225"/>
      <c r="AO59" s="185"/>
      <c r="AP59" s="186"/>
      <c r="AQ59" s="186"/>
      <c r="AR59" s="187"/>
      <c r="AS59" s="185"/>
      <c r="AT59" s="186"/>
      <c r="AU59" s="186"/>
      <c r="AV59" s="187"/>
      <c r="AW59" s="185"/>
      <c r="AX59" s="186"/>
      <c r="AY59" s="186"/>
      <c r="AZ59" s="187"/>
      <c r="BA59" s="185"/>
      <c r="BB59" s="186"/>
      <c r="BC59" s="186"/>
      <c r="BD59" s="187"/>
      <c r="BE59" s="185"/>
      <c r="BF59" s="186"/>
      <c r="BG59" s="186"/>
      <c r="BH59" s="187"/>
      <c r="BI59" s="9"/>
      <c r="BJ59" s="26"/>
    </row>
    <row r="60" spans="1:62" ht="6" customHeight="1">
      <c r="A60" s="25"/>
      <c r="B60" s="9"/>
      <c r="C60" s="188"/>
      <c r="D60" s="189"/>
      <c r="E60" s="189"/>
      <c r="F60" s="190"/>
      <c r="G60" s="226"/>
      <c r="H60" s="227"/>
      <c r="I60" s="227"/>
      <c r="J60" s="228"/>
      <c r="K60" s="188"/>
      <c r="L60" s="189"/>
      <c r="M60" s="189"/>
      <c r="N60" s="190"/>
      <c r="O60" s="188"/>
      <c r="P60" s="189"/>
      <c r="Q60" s="189"/>
      <c r="R60" s="190"/>
      <c r="S60" s="188"/>
      <c r="T60" s="189"/>
      <c r="U60" s="189"/>
      <c r="V60" s="190"/>
      <c r="W60" s="188"/>
      <c r="X60" s="189"/>
      <c r="Y60" s="189"/>
      <c r="Z60" s="190"/>
      <c r="AA60" s="188"/>
      <c r="AB60" s="189"/>
      <c r="AC60" s="189"/>
      <c r="AD60" s="190"/>
      <c r="AE60" s="9"/>
      <c r="AF60" s="9"/>
      <c r="AG60" s="188"/>
      <c r="AH60" s="189"/>
      <c r="AI60" s="189"/>
      <c r="AJ60" s="190"/>
      <c r="AK60" s="226"/>
      <c r="AL60" s="227"/>
      <c r="AM60" s="227"/>
      <c r="AN60" s="228"/>
      <c r="AO60" s="188"/>
      <c r="AP60" s="189"/>
      <c r="AQ60" s="189"/>
      <c r="AR60" s="190"/>
      <c r="AS60" s="188"/>
      <c r="AT60" s="189"/>
      <c r="AU60" s="189"/>
      <c r="AV60" s="190"/>
      <c r="AW60" s="188"/>
      <c r="AX60" s="189"/>
      <c r="AY60" s="189"/>
      <c r="AZ60" s="190"/>
      <c r="BA60" s="188"/>
      <c r="BB60" s="189"/>
      <c r="BC60" s="189"/>
      <c r="BD60" s="190"/>
      <c r="BE60" s="188"/>
      <c r="BF60" s="189"/>
      <c r="BG60" s="189"/>
      <c r="BH60" s="190"/>
      <c r="BI60" s="9"/>
      <c r="BJ60" s="26"/>
    </row>
    <row r="61" spans="1:62" ht="6" customHeight="1">
      <c r="A61" s="25"/>
      <c r="B61" s="9"/>
      <c r="C61" s="177">
        <f>AA52+1</f>
        <v>46320</v>
      </c>
      <c r="D61" s="178"/>
      <c r="E61" s="164" t="str">
        <f>IFERROR(IF(VLOOKUP(C61,休日一覧表, 1, FALSE)&lt;&gt; "",$BJ$1, ""), "")</f>
        <v/>
      </c>
      <c r="F61" s="165"/>
      <c r="G61" s="181">
        <f>C61+1</f>
        <v>46321</v>
      </c>
      <c r="H61" s="182"/>
      <c r="I61" s="168" t="str">
        <f>IFERROR(IF(VLOOKUP(G61,休日一覧表, 1, FALSE)&lt;&gt; "",$BJ$1, ""), "")</f>
        <v/>
      </c>
      <c r="J61" s="168"/>
      <c r="K61" s="169">
        <f>G61+1</f>
        <v>46322</v>
      </c>
      <c r="L61" s="170"/>
      <c r="M61" s="168" t="str">
        <f>IFERROR(IF(VLOOKUP(K61,休日一覧表, 1, FALSE)&lt;&gt; "",$BJ$1, ""), "")</f>
        <v/>
      </c>
      <c r="N61" s="168"/>
      <c r="O61" s="169">
        <f>K61+1</f>
        <v>46323</v>
      </c>
      <c r="P61" s="170"/>
      <c r="Q61" s="168" t="str">
        <f>IFERROR(IF(VLOOKUP(O61,休日一覧表, 1, FALSE)&lt;&gt; "",$BJ$1, ""), "")</f>
        <v/>
      </c>
      <c r="R61" s="168"/>
      <c r="S61" s="169">
        <f>O61+1</f>
        <v>46324</v>
      </c>
      <c r="T61" s="170"/>
      <c r="U61" s="168" t="str">
        <f>IFERROR(IF(VLOOKUP(S61,休日一覧表, 1, FALSE)&lt;&gt; "",$BJ$1, ""), "")</f>
        <v/>
      </c>
      <c r="V61" s="168"/>
      <c r="W61" s="169">
        <f>S61+1</f>
        <v>46325</v>
      </c>
      <c r="X61" s="170"/>
      <c r="Y61" s="168" t="str">
        <f>IFERROR(IF(VLOOKUP(W61,休日一覧表, 1, FALSE)&lt;&gt; "",$BJ$1, ""), "")</f>
        <v/>
      </c>
      <c r="Z61" s="168"/>
      <c r="AA61" s="173">
        <f>W61+1</f>
        <v>46326</v>
      </c>
      <c r="AB61" s="174"/>
      <c r="AC61" s="191" t="str">
        <f>IFERROR(IF(VLOOKUP(AA61,休日一覧表, 1, FALSE)&lt;&gt; "",$BJ$1, ""), "")</f>
        <v/>
      </c>
      <c r="AD61" s="192"/>
      <c r="AE61" s="9"/>
      <c r="AF61" s="9"/>
      <c r="AG61" s="177">
        <f>BE52+1</f>
        <v>46355</v>
      </c>
      <c r="AH61" s="178"/>
      <c r="AI61" s="164" t="str">
        <f>IFERROR(IF(VLOOKUP(AG61,休日一覧表, 1, FALSE)&lt;&gt; "",$BJ$1, ""), "")</f>
        <v/>
      </c>
      <c r="AJ61" s="165"/>
      <c r="AK61" s="181">
        <f>AG61+1</f>
        <v>46356</v>
      </c>
      <c r="AL61" s="182"/>
      <c r="AM61" s="168" t="str">
        <f>IFERROR(IF(VLOOKUP(AK61,休日一覧表, 1, FALSE)&lt;&gt; "",$BJ$1, ""), "")</f>
        <v/>
      </c>
      <c r="AN61" s="168"/>
      <c r="AO61" s="169">
        <f>AK61+1</f>
        <v>46357</v>
      </c>
      <c r="AP61" s="170"/>
      <c r="AQ61" s="168" t="str">
        <f>IFERROR(IF(VLOOKUP(AO61,休日一覧表, 1, FALSE)&lt;&gt; "",$BJ$1, ""), "")</f>
        <v/>
      </c>
      <c r="AR61" s="168"/>
      <c r="AS61" s="169">
        <f>AO61+1</f>
        <v>46358</v>
      </c>
      <c r="AT61" s="170"/>
      <c r="AU61" s="168" t="str">
        <f>IFERROR(IF(VLOOKUP(AS61,休日一覧表, 1, FALSE)&lt;&gt; "",$BJ$1, ""), "")</f>
        <v/>
      </c>
      <c r="AV61" s="168"/>
      <c r="AW61" s="169">
        <f>AS61+1</f>
        <v>46359</v>
      </c>
      <c r="AX61" s="170"/>
      <c r="AY61" s="168" t="str">
        <f>IFERROR(IF(VLOOKUP(AW61,休日一覧表, 1, FALSE)&lt;&gt; "",$BJ$1, ""), "")</f>
        <v/>
      </c>
      <c r="AZ61" s="168"/>
      <c r="BA61" s="169">
        <f>AW61+1</f>
        <v>46360</v>
      </c>
      <c r="BB61" s="170"/>
      <c r="BC61" s="168" t="str">
        <f>IFERROR(IF(VLOOKUP(BA61,休日一覧表, 1, FALSE)&lt;&gt; "",$BJ$1, ""), "")</f>
        <v/>
      </c>
      <c r="BD61" s="168"/>
      <c r="BE61" s="173">
        <f>BA61+1</f>
        <v>46361</v>
      </c>
      <c r="BF61" s="174"/>
      <c r="BG61" s="191" t="str">
        <f>IFERROR(IF(VLOOKUP(BE61,休日一覧表, 1, FALSE)&lt;&gt; "",$BJ$1, ""), "")</f>
        <v/>
      </c>
      <c r="BH61" s="192"/>
      <c r="BI61" s="9"/>
      <c r="BJ61" s="26"/>
    </row>
    <row r="62" spans="1:62" ht="6" customHeight="1">
      <c r="A62" s="25"/>
      <c r="B62" s="9"/>
      <c r="C62" s="179"/>
      <c r="D62" s="180"/>
      <c r="E62" s="166"/>
      <c r="F62" s="167"/>
      <c r="G62" s="183"/>
      <c r="H62" s="184"/>
      <c r="I62" s="168"/>
      <c r="J62" s="168"/>
      <c r="K62" s="171"/>
      <c r="L62" s="172"/>
      <c r="M62" s="168"/>
      <c r="N62" s="168"/>
      <c r="O62" s="171"/>
      <c r="P62" s="172"/>
      <c r="Q62" s="168"/>
      <c r="R62" s="168"/>
      <c r="S62" s="171"/>
      <c r="T62" s="172"/>
      <c r="U62" s="168"/>
      <c r="V62" s="168"/>
      <c r="W62" s="171"/>
      <c r="X62" s="172"/>
      <c r="Y62" s="168"/>
      <c r="Z62" s="168"/>
      <c r="AA62" s="175"/>
      <c r="AB62" s="176"/>
      <c r="AC62" s="168"/>
      <c r="AD62" s="193"/>
      <c r="AE62" s="9"/>
      <c r="AF62" s="9"/>
      <c r="AG62" s="179"/>
      <c r="AH62" s="180"/>
      <c r="AI62" s="166"/>
      <c r="AJ62" s="167"/>
      <c r="AK62" s="183"/>
      <c r="AL62" s="184"/>
      <c r="AM62" s="168"/>
      <c r="AN62" s="168"/>
      <c r="AO62" s="171"/>
      <c r="AP62" s="172"/>
      <c r="AQ62" s="168"/>
      <c r="AR62" s="168"/>
      <c r="AS62" s="171"/>
      <c r="AT62" s="172"/>
      <c r="AU62" s="168"/>
      <c r="AV62" s="168"/>
      <c r="AW62" s="171"/>
      <c r="AX62" s="172"/>
      <c r="AY62" s="168"/>
      <c r="AZ62" s="168"/>
      <c r="BA62" s="171"/>
      <c r="BB62" s="172"/>
      <c r="BC62" s="168"/>
      <c r="BD62" s="168"/>
      <c r="BE62" s="175"/>
      <c r="BF62" s="176"/>
      <c r="BG62" s="168"/>
      <c r="BH62" s="193"/>
      <c r="BI62" s="9"/>
      <c r="BJ62" s="26"/>
    </row>
    <row r="63" spans="1:62" ht="6" customHeight="1">
      <c r="A63" s="25"/>
      <c r="B63" s="9"/>
      <c r="C63" s="179"/>
      <c r="D63" s="180"/>
      <c r="E63" s="166"/>
      <c r="F63" s="167"/>
      <c r="G63" s="183"/>
      <c r="H63" s="184"/>
      <c r="I63" s="168"/>
      <c r="J63" s="168"/>
      <c r="K63" s="171"/>
      <c r="L63" s="172"/>
      <c r="M63" s="168"/>
      <c r="N63" s="168"/>
      <c r="O63" s="171"/>
      <c r="P63" s="172"/>
      <c r="Q63" s="168"/>
      <c r="R63" s="168"/>
      <c r="S63" s="171"/>
      <c r="T63" s="172"/>
      <c r="U63" s="168"/>
      <c r="V63" s="168"/>
      <c r="W63" s="171"/>
      <c r="X63" s="172"/>
      <c r="Y63" s="168"/>
      <c r="Z63" s="168"/>
      <c r="AA63" s="175"/>
      <c r="AB63" s="176"/>
      <c r="AC63" s="168"/>
      <c r="AD63" s="193"/>
      <c r="AE63" s="9"/>
      <c r="AF63" s="9"/>
      <c r="AG63" s="179"/>
      <c r="AH63" s="180"/>
      <c r="AI63" s="166"/>
      <c r="AJ63" s="167"/>
      <c r="AK63" s="183"/>
      <c r="AL63" s="184"/>
      <c r="AM63" s="168"/>
      <c r="AN63" s="168"/>
      <c r="AO63" s="171"/>
      <c r="AP63" s="172"/>
      <c r="AQ63" s="168"/>
      <c r="AR63" s="168"/>
      <c r="AS63" s="171"/>
      <c r="AT63" s="172"/>
      <c r="AU63" s="168"/>
      <c r="AV63" s="168"/>
      <c r="AW63" s="171"/>
      <c r="AX63" s="172"/>
      <c r="AY63" s="168"/>
      <c r="AZ63" s="168"/>
      <c r="BA63" s="171"/>
      <c r="BB63" s="172"/>
      <c r="BC63" s="168"/>
      <c r="BD63" s="168"/>
      <c r="BE63" s="175"/>
      <c r="BF63" s="176"/>
      <c r="BG63" s="168"/>
      <c r="BH63" s="193"/>
      <c r="BI63" s="9"/>
      <c r="BJ63" s="26"/>
    </row>
    <row r="64" spans="1:62" ht="6" customHeight="1">
      <c r="A64" s="25"/>
      <c r="B64" s="9"/>
      <c r="C64" s="185"/>
      <c r="D64" s="186"/>
      <c r="E64" s="186"/>
      <c r="F64" s="187"/>
      <c r="G64" s="185"/>
      <c r="H64" s="186"/>
      <c r="I64" s="186"/>
      <c r="J64" s="187"/>
      <c r="K64" s="185"/>
      <c r="L64" s="186"/>
      <c r="M64" s="186"/>
      <c r="N64" s="187"/>
      <c r="O64" s="185"/>
      <c r="P64" s="186"/>
      <c r="Q64" s="186"/>
      <c r="R64" s="187"/>
      <c r="S64" s="185"/>
      <c r="T64" s="186"/>
      <c r="U64" s="186"/>
      <c r="V64" s="187"/>
      <c r="W64" s="185"/>
      <c r="X64" s="186"/>
      <c r="Y64" s="186"/>
      <c r="Z64" s="187"/>
      <c r="AA64" s="185"/>
      <c r="AB64" s="186"/>
      <c r="AC64" s="186"/>
      <c r="AD64" s="187"/>
      <c r="AE64" s="9"/>
      <c r="AF64" s="9"/>
      <c r="AG64" s="185"/>
      <c r="AH64" s="186"/>
      <c r="AI64" s="186"/>
      <c r="AJ64" s="187"/>
      <c r="AK64" s="185"/>
      <c r="AL64" s="186"/>
      <c r="AM64" s="186"/>
      <c r="AN64" s="187"/>
      <c r="AO64" s="185"/>
      <c r="AP64" s="186"/>
      <c r="AQ64" s="186"/>
      <c r="AR64" s="187"/>
      <c r="AS64" s="185"/>
      <c r="AT64" s="186"/>
      <c r="AU64" s="186"/>
      <c r="AV64" s="187"/>
      <c r="AW64" s="185"/>
      <c r="AX64" s="186"/>
      <c r="AY64" s="186"/>
      <c r="AZ64" s="187"/>
      <c r="BA64" s="185"/>
      <c r="BB64" s="186"/>
      <c r="BC64" s="186"/>
      <c r="BD64" s="187"/>
      <c r="BE64" s="185"/>
      <c r="BF64" s="186"/>
      <c r="BG64" s="186"/>
      <c r="BH64" s="187"/>
      <c r="BI64" s="9"/>
      <c r="BJ64" s="26"/>
    </row>
    <row r="65" spans="1:62" ht="6" customHeight="1">
      <c r="A65" s="25"/>
      <c r="B65" s="9"/>
      <c r="C65" s="185"/>
      <c r="D65" s="186"/>
      <c r="E65" s="186"/>
      <c r="F65" s="187"/>
      <c r="G65" s="185"/>
      <c r="H65" s="186"/>
      <c r="I65" s="186"/>
      <c r="J65" s="187"/>
      <c r="K65" s="185"/>
      <c r="L65" s="186"/>
      <c r="M65" s="186"/>
      <c r="N65" s="187"/>
      <c r="O65" s="185"/>
      <c r="P65" s="186"/>
      <c r="Q65" s="186"/>
      <c r="R65" s="187"/>
      <c r="S65" s="185"/>
      <c r="T65" s="186"/>
      <c r="U65" s="186"/>
      <c r="V65" s="187"/>
      <c r="W65" s="185"/>
      <c r="X65" s="186"/>
      <c r="Y65" s="186"/>
      <c r="Z65" s="187"/>
      <c r="AA65" s="185"/>
      <c r="AB65" s="186"/>
      <c r="AC65" s="186"/>
      <c r="AD65" s="187"/>
      <c r="AE65" s="9"/>
      <c r="AF65" s="9"/>
      <c r="AG65" s="185"/>
      <c r="AH65" s="186"/>
      <c r="AI65" s="186"/>
      <c r="AJ65" s="187"/>
      <c r="AK65" s="185"/>
      <c r="AL65" s="186"/>
      <c r="AM65" s="186"/>
      <c r="AN65" s="187"/>
      <c r="AO65" s="185"/>
      <c r="AP65" s="186"/>
      <c r="AQ65" s="186"/>
      <c r="AR65" s="187"/>
      <c r="AS65" s="185"/>
      <c r="AT65" s="186"/>
      <c r="AU65" s="186"/>
      <c r="AV65" s="187"/>
      <c r="AW65" s="185"/>
      <c r="AX65" s="186"/>
      <c r="AY65" s="186"/>
      <c r="AZ65" s="187"/>
      <c r="BA65" s="185"/>
      <c r="BB65" s="186"/>
      <c r="BC65" s="186"/>
      <c r="BD65" s="187"/>
      <c r="BE65" s="185"/>
      <c r="BF65" s="186"/>
      <c r="BG65" s="186"/>
      <c r="BH65" s="187"/>
      <c r="BI65" s="9"/>
      <c r="BJ65" s="26"/>
    </row>
    <row r="66" spans="1:62" ht="6" customHeight="1">
      <c r="A66" s="25"/>
      <c r="B66" s="9"/>
      <c r="C66" s="185"/>
      <c r="D66" s="186"/>
      <c r="E66" s="186"/>
      <c r="F66" s="187"/>
      <c r="G66" s="223" t="str">
        <f>IF(DAY(G25)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66" s="224"/>
      <c r="I66" s="224"/>
      <c r="J66" s="225"/>
      <c r="K66" s="223" t="str">
        <f>IF(DAY(K25)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古紙粗大</v>
      </c>
      <c r="L66" s="224"/>
      <c r="M66" s="224"/>
      <c r="N66" s="225"/>
      <c r="O66" s="223" t="str">
        <f>IF(DAY(O25)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P66" s="224"/>
      <c r="Q66" s="224"/>
      <c r="R66" s="225"/>
      <c r="S66" s="223" t="str">
        <f>IF(DAY(S25)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T66" s="224"/>
      <c r="U66" s="224"/>
      <c r="V66" s="225"/>
      <c r="W66" s="223" t="str">
        <f>IF(DAY(W25)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X66" s="224"/>
      <c r="Y66" s="224"/>
      <c r="Z66" s="225"/>
      <c r="AA66" s="223"/>
      <c r="AB66" s="224"/>
      <c r="AC66" s="224"/>
      <c r="AD66" s="225"/>
      <c r="AE66" s="9"/>
      <c r="AF66" s="9"/>
      <c r="AG66" s="185"/>
      <c r="AH66" s="186"/>
      <c r="AI66" s="186"/>
      <c r="AJ66" s="187"/>
      <c r="AK66" s="223" t="str">
        <f>IF(DAY(AK25)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66" s="224"/>
      <c r="AM66" s="224"/>
      <c r="AN66" s="225"/>
      <c r="AO66" s="223" t="str">
        <f>IF(DAY(AO25)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 xml:space="preserve"> </v>
      </c>
      <c r="AP66" s="224"/>
      <c r="AQ66" s="224"/>
      <c r="AR66" s="225"/>
      <c r="AS66" s="223" t="str">
        <f>IF(DAY(AS25)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66" s="224"/>
      <c r="AU66" s="224"/>
      <c r="AV66" s="225"/>
      <c r="AW66" s="223" t="str">
        <f>IF(DAY(AW25)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66" s="224"/>
      <c r="AY66" s="224"/>
      <c r="AZ66" s="225"/>
      <c r="BA66" s="223" t="str">
        <f>IF(DAY(BA25)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66" s="224"/>
      <c r="BC66" s="224"/>
      <c r="BD66" s="225"/>
      <c r="BE66" s="223"/>
      <c r="BF66" s="224"/>
      <c r="BG66" s="224"/>
      <c r="BH66" s="225"/>
      <c r="BI66" s="9"/>
      <c r="BJ66" s="26"/>
    </row>
    <row r="67" spans="1:62" ht="6" customHeight="1">
      <c r="A67" s="25"/>
      <c r="B67" s="9"/>
      <c r="C67" s="185"/>
      <c r="D67" s="186"/>
      <c r="E67" s="186"/>
      <c r="F67" s="187"/>
      <c r="G67" s="223"/>
      <c r="H67" s="224"/>
      <c r="I67" s="224"/>
      <c r="J67" s="225"/>
      <c r="K67" s="223"/>
      <c r="L67" s="224"/>
      <c r="M67" s="224"/>
      <c r="N67" s="225"/>
      <c r="O67" s="223"/>
      <c r="P67" s="224"/>
      <c r="Q67" s="224"/>
      <c r="R67" s="225"/>
      <c r="S67" s="223"/>
      <c r="T67" s="224"/>
      <c r="U67" s="224"/>
      <c r="V67" s="225"/>
      <c r="W67" s="223"/>
      <c r="X67" s="224"/>
      <c r="Y67" s="224"/>
      <c r="Z67" s="225"/>
      <c r="AA67" s="223"/>
      <c r="AB67" s="224"/>
      <c r="AC67" s="224"/>
      <c r="AD67" s="225"/>
      <c r="AE67" s="9"/>
      <c r="AF67" s="9"/>
      <c r="AG67" s="185"/>
      <c r="AH67" s="186"/>
      <c r="AI67" s="186"/>
      <c r="AJ67" s="187"/>
      <c r="AK67" s="223"/>
      <c r="AL67" s="224"/>
      <c r="AM67" s="224"/>
      <c r="AN67" s="225"/>
      <c r="AO67" s="223"/>
      <c r="AP67" s="224"/>
      <c r="AQ67" s="224"/>
      <c r="AR67" s="225"/>
      <c r="AS67" s="223"/>
      <c r="AT67" s="224"/>
      <c r="AU67" s="224"/>
      <c r="AV67" s="225"/>
      <c r="AW67" s="223"/>
      <c r="AX67" s="224"/>
      <c r="AY67" s="224"/>
      <c r="AZ67" s="225"/>
      <c r="BA67" s="223"/>
      <c r="BB67" s="224"/>
      <c r="BC67" s="224"/>
      <c r="BD67" s="225"/>
      <c r="BE67" s="223"/>
      <c r="BF67" s="224"/>
      <c r="BG67" s="224"/>
      <c r="BH67" s="225"/>
      <c r="BI67" s="9"/>
      <c r="BJ67" s="26"/>
    </row>
    <row r="68" spans="1:62" ht="6" customHeight="1">
      <c r="A68" s="25"/>
      <c r="B68" s="9"/>
      <c r="C68" s="185"/>
      <c r="D68" s="186"/>
      <c r="E68" s="186"/>
      <c r="F68" s="187"/>
      <c r="G68" s="223"/>
      <c r="H68" s="224"/>
      <c r="I68" s="224"/>
      <c r="J68" s="225"/>
      <c r="K68" s="223"/>
      <c r="L68" s="224"/>
      <c r="M68" s="224"/>
      <c r="N68" s="225"/>
      <c r="O68" s="223"/>
      <c r="P68" s="224"/>
      <c r="Q68" s="224"/>
      <c r="R68" s="225"/>
      <c r="S68" s="223"/>
      <c r="T68" s="224"/>
      <c r="U68" s="224"/>
      <c r="V68" s="225"/>
      <c r="W68" s="223"/>
      <c r="X68" s="224"/>
      <c r="Y68" s="224"/>
      <c r="Z68" s="225"/>
      <c r="AA68" s="223"/>
      <c r="AB68" s="224"/>
      <c r="AC68" s="224"/>
      <c r="AD68" s="225"/>
      <c r="AE68" s="9"/>
      <c r="AF68" s="9"/>
      <c r="AG68" s="185"/>
      <c r="AH68" s="186"/>
      <c r="AI68" s="186"/>
      <c r="AJ68" s="187"/>
      <c r="AK68" s="223"/>
      <c r="AL68" s="224"/>
      <c r="AM68" s="224"/>
      <c r="AN68" s="225"/>
      <c r="AO68" s="223"/>
      <c r="AP68" s="224"/>
      <c r="AQ68" s="224"/>
      <c r="AR68" s="225"/>
      <c r="AS68" s="223"/>
      <c r="AT68" s="224"/>
      <c r="AU68" s="224"/>
      <c r="AV68" s="225"/>
      <c r="AW68" s="223"/>
      <c r="AX68" s="224"/>
      <c r="AY68" s="224"/>
      <c r="AZ68" s="225"/>
      <c r="BA68" s="223"/>
      <c r="BB68" s="224"/>
      <c r="BC68" s="224"/>
      <c r="BD68" s="225"/>
      <c r="BE68" s="223"/>
      <c r="BF68" s="224"/>
      <c r="BG68" s="224"/>
      <c r="BH68" s="225"/>
      <c r="BI68" s="9"/>
      <c r="BJ68" s="26"/>
    </row>
    <row r="69" spans="1:62" ht="6" customHeight="1">
      <c r="A69" s="25"/>
      <c r="B69" s="9"/>
      <c r="C69" s="188"/>
      <c r="D69" s="189"/>
      <c r="E69" s="189"/>
      <c r="F69" s="190"/>
      <c r="G69" s="226"/>
      <c r="H69" s="227"/>
      <c r="I69" s="227"/>
      <c r="J69" s="228"/>
      <c r="K69" s="226"/>
      <c r="L69" s="227"/>
      <c r="M69" s="227"/>
      <c r="N69" s="228"/>
      <c r="O69" s="226"/>
      <c r="P69" s="227"/>
      <c r="Q69" s="227"/>
      <c r="R69" s="228"/>
      <c r="S69" s="226"/>
      <c r="T69" s="227"/>
      <c r="U69" s="227"/>
      <c r="V69" s="228"/>
      <c r="W69" s="226"/>
      <c r="X69" s="227"/>
      <c r="Y69" s="227"/>
      <c r="Z69" s="228"/>
      <c r="AA69" s="226"/>
      <c r="AB69" s="227"/>
      <c r="AC69" s="227"/>
      <c r="AD69" s="228"/>
      <c r="AE69" s="9"/>
      <c r="AF69" s="9"/>
      <c r="AG69" s="188"/>
      <c r="AH69" s="189"/>
      <c r="AI69" s="189"/>
      <c r="AJ69" s="190"/>
      <c r="AK69" s="226"/>
      <c r="AL69" s="227"/>
      <c r="AM69" s="227"/>
      <c r="AN69" s="228"/>
      <c r="AO69" s="226"/>
      <c r="AP69" s="227"/>
      <c r="AQ69" s="227"/>
      <c r="AR69" s="228"/>
      <c r="AS69" s="226"/>
      <c r="AT69" s="227"/>
      <c r="AU69" s="227"/>
      <c r="AV69" s="228"/>
      <c r="AW69" s="226"/>
      <c r="AX69" s="227"/>
      <c r="AY69" s="227"/>
      <c r="AZ69" s="228"/>
      <c r="BA69" s="226"/>
      <c r="BB69" s="227"/>
      <c r="BC69" s="227"/>
      <c r="BD69" s="228"/>
      <c r="BE69" s="226"/>
      <c r="BF69" s="227"/>
      <c r="BG69" s="227"/>
      <c r="BH69" s="228"/>
      <c r="BI69" s="9"/>
      <c r="BJ69" s="26"/>
    </row>
    <row r="70" spans="1:62" ht="6" customHeight="1">
      <c r="A70" s="25"/>
      <c r="B70" s="9"/>
      <c r="C70" s="177">
        <f>AA61+1</f>
        <v>46327</v>
      </c>
      <c r="D70" s="178"/>
      <c r="E70" s="191" t="str">
        <f>IFERROR(IF(VLOOKUP(C70,休日一覧表, 1, FALSE)&lt;&gt; "",$BJ$1, ""), "")</f>
        <v/>
      </c>
      <c r="F70" s="192"/>
      <c r="G70" s="181">
        <f>C70+1</f>
        <v>46328</v>
      </c>
      <c r="H70" s="182"/>
      <c r="I70" s="168" t="str">
        <f>IFERROR(IF(VLOOKUP(G70,休日一覧表, 1, FALSE)&lt;&gt; "",$BJ$1, ""), "")</f>
        <v/>
      </c>
      <c r="J70" s="168"/>
      <c r="K70" s="296" t="s">
        <v>536</v>
      </c>
      <c r="L70" s="297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9"/>
      <c r="AE70" s="9"/>
      <c r="AF70" s="9"/>
      <c r="AG70" s="177">
        <f>BE61+1</f>
        <v>46362</v>
      </c>
      <c r="AH70" s="178"/>
      <c r="AI70" s="191" t="str">
        <f>IFERROR(IF(VLOOKUP(AG70,休日一覧表, 1, FALSE)&lt;&gt; "",$BJ$1, ""), "")</f>
        <v/>
      </c>
      <c r="AJ70" s="192"/>
      <c r="AK70" s="181">
        <f>AG70+1</f>
        <v>46363</v>
      </c>
      <c r="AL70" s="182"/>
      <c r="AM70" s="168" t="str">
        <f>IFERROR(IF(VLOOKUP(AK70,休日一覧表, 1, FALSE)&lt;&gt; "",$BJ$1, ""), "")</f>
        <v/>
      </c>
      <c r="AN70" s="168"/>
      <c r="AO70" s="296" t="s">
        <v>537</v>
      </c>
      <c r="AP70" s="297"/>
      <c r="AQ70" s="298"/>
      <c r="AR70" s="298"/>
      <c r="AS70" s="298"/>
      <c r="AT70" s="298"/>
      <c r="AU70" s="298"/>
      <c r="AV70" s="298"/>
      <c r="AW70" s="298"/>
      <c r="AX70" s="298"/>
      <c r="AY70" s="298"/>
      <c r="AZ70" s="298"/>
      <c r="BA70" s="298"/>
      <c r="BB70" s="298"/>
      <c r="BC70" s="298"/>
      <c r="BD70" s="298"/>
      <c r="BE70" s="298"/>
      <c r="BF70" s="298"/>
      <c r="BG70" s="298"/>
      <c r="BH70" s="299"/>
      <c r="BI70" s="9"/>
      <c r="BJ70" s="26"/>
    </row>
    <row r="71" spans="1:62" ht="6" customHeight="1">
      <c r="A71" s="25"/>
      <c r="B71" s="9"/>
      <c r="C71" s="179"/>
      <c r="D71" s="180"/>
      <c r="E71" s="168"/>
      <c r="F71" s="193"/>
      <c r="G71" s="183"/>
      <c r="H71" s="184"/>
      <c r="I71" s="168"/>
      <c r="J71" s="168"/>
      <c r="K71" s="300"/>
      <c r="L71" s="301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3"/>
      <c r="AE71" s="9"/>
      <c r="AF71" s="9"/>
      <c r="AG71" s="179"/>
      <c r="AH71" s="180"/>
      <c r="AI71" s="168"/>
      <c r="AJ71" s="193"/>
      <c r="AK71" s="183"/>
      <c r="AL71" s="184"/>
      <c r="AM71" s="168"/>
      <c r="AN71" s="168"/>
      <c r="AO71" s="300"/>
      <c r="AP71" s="301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  <c r="BF71" s="302"/>
      <c r="BG71" s="302"/>
      <c r="BH71" s="303"/>
      <c r="BI71" s="9"/>
      <c r="BJ71" s="26"/>
    </row>
    <row r="72" spans="1:62" ht="6" customHeight="1">
      <c r="A72" s="25"/>
      <c r="B72" s="9"/>
      <c r="C72" s="179"/>
      <c r="D72" s="180"/>
      <c r="E72" s="168"/>
      <c r="F72" s="193"/>
      <c r="G72" s="183"/>
      <c r="H72" s="184"/>
      <c r="I72" s="168"/>
      <c r="J72" s="168"/>
      <c r="K72" s="300"/>
      <c r="L72" s="301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3"/>
      <c r="AE72" s="9"/>
      <c r="AF72" s="9"/>
      <c r="AG72" s="179"/>
      <c r="AH72" s="180"/>
      <c r="AI72" s="168"/>
      <c r="AJ72" s="193"/>
      <c r="AK72" s="183"/>
      <c r="AL72" s="184"/>
      <c r="AM72" s="168"/>
      <c r="AN72" s="168"/>
      <c r="AO72" s="300"/>
      <c r="AP72" s="301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2"/>
      <c r="BC72" s="302"/>
      <c r="BD72" s="302"/>
      <c r="BE72" s="302"/>
      <c r="BF72" s="302"/>
      <c r="BG72" s="302"/>
      <c r="BH72" s="303"/>
      <c r="BI72" s="9"/>
      <c r="BJ72" s="26"/>
    </row>
    <row r="73" spans="1:62" ht="6" customHeight="1">
      <c r="A73" s="25"/>
      <c r="B73" s="9"/>
      <c r="C73" s="185"/>
      <c r="D73" s="186"/>
      <c r="E73" s="186"/>
      <c r="F73" s="187"/>
      <c r="G73" s="185"/>
      <c r="H73" s="186"/>
      <c r="I73" s="186"/>
      <c r="J73" s="187"/>
      <c r="K73" s="304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3"/>
      <c r="AE73" s="9"/>
      <c r="AF73" s="9"/>
      <c r="AG73" s="185"/>
      <c r="AH73" s="186"/>
      <c r="AI73" s="186"/>
      <c r="AJ73" s="187"/>
      <c r="AK73" s="185"/>
      <c r="AL73" s="186"/>
      <c r="AM73" s="186"/>
      <c r="AN73" s="187"/>
      <c r="AO73" s="304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  <c r="BC73" s="302"/>
      <c r="BD73" s="302"/>
      <c r="BE73" s="302"/>
      <c r="BF73" s="302"/>
      <c r="BG73" s="302"/>
      <c r="BH73" s="303"/>
      <c r="BI73" s="9"/>
      <c r="BJ73" s="26"/>
    </row>
    <row r="74" spans="1:62" ht="6" customHeight="1">
      <c r="A74" s="25"/>
      <c r="B74" s="9"/>
      <c r="C74" s="185"/>
      <c r="D74" s="186"/>
      <c r="E74" s="186"/>
      <c r="F74" s="187"/>
      <c r="G74" s="185"/>
      <c r="H74" s="186"/>
      <c r="I74" s="186"/>
      <c r="J74" s="187"/>
      <c r="K74" s="304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3"/>
      <c r="AE74" s="9"/>
      <c r="AF74" s="9"/>
      <c r="AG74" s="185"/>
      <c r="AH74" s="186"/>
      <c r="AI74" s="186"/>
      <c r="AJ74" s="187"/>
      <c r="AK74" s="185"/>
      <c r="AL74" s="186"/>
      <c r="AM74" s="186"/>
      <c r="AN74" s="187"/>
      <c r="AO74" s="304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2"/>
      <c r="BF74" s="302"/>
      <c r="BG74" s="302"/>
      <c r="BH74" s="303"/>
      <c r="BI74" s="9"/>
      <c r="BJ74" s="26"/>
    </row>
    <row r="75" spans="1:62" ht="6" customHeight="1">
      <c r="A75" s="25"/>
      <c r="B75" s="9"/>
      <c r="C75" s="185"/>
      <c r="D75" s="186"/>
      <c r="E75" s="186"/>
      <c r="F75" s="187"/>
      <c r="G75" s="223" t="str">
        <f>IF(DAY(G25)&lt;=7," ",IF(VLOOKUP($AA$10,収集日程,2,FALSE)="月曜日",$BE$3,IF(VLOOKUP($AA$10,収集日程,3,FALSE)="月曜日",$BE$3," ")))</f>
        <v>可燃</v>
      </c>
      <c r="H75" s="224"/>
      <c r="I75" s="224"/>
      <c r="J75" s="225"/>
      <c r="K75" s="304"/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3"/>
      <c r="AE75" s="9"/>
      <c r="AF75" s="9"/>
      <c r="AG75" s="185"/>
      <c r="AH75" s="186"/>
      <c r="AI75" s="186"/>
      <c r="AJ75" s="187"/>
      <c r="AK75" s="223" t="str">
        <f>IF(DAY(AK25)&lt;=7," ",IF(VLOOKUP($AA$10,収集日程,2,FALSE)="月曜日",$BE$3,IF(VLOOKUP($AA$10,収集日程,3,FALSE)="月曜日",$BE$3," ")))</f>
        <v xml:space="preserve"> </v>
      </c>
      <c r="AL75" s="224"/>
      <c r="AM75" s="224"/>
      <c r="AN75" s="225"/>
      <c r="AO75" s="304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  <c r="AZ75" s="302"/>
      <c r="BA75" s="302"/>
      <c r="BB75" s="302"/>
      <c r="BC75" s="302"/>
      <c r="BD75" s="302"/>
      <c r="BE75" s="302"/>
      <c r="BF75" s="302"/>
      <c r="BG75" s="302"/>
      <c r="BH75" s="303"/>
      <c r="BI75" s="9"/>
      <c r="BJ75" s="26"/>
    </row>
    <row r="76" spans="1:62" ht="6" customHeight="1">
      <c r="A76" s="25"/>
      <c r="B76" s="9"/>
      <c r="C76" s="185"/>
      <c r="D76" s="186"/>
      <c r="E76" s="186"/>
      <c r="F76" s="187"/>
      <c r="G76" s="223"/>
      <c r="H76" s="224"/>
      <c r="I76" s="224"/>
      <c r="J76" s="225"/>
      <c r="K76" s="304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3"/>
      <c r="AE76" s="9"/>
      <c r="AF76" s="9"/>
      <c r="AG76" s="185"/>
      <c r="AH76" s="186"/>
      <c r="AI76" s="186"/>
      <c r="AJ76" s="187"/>
      <c r="AK76" s="223"/>
      <c r="AL76" s="224"/>
      <c r="AM76" s="224"/>
      <c r="AN76" s="225"/>
      <c r="AO76" s="304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  <c r="AZ76" s="302"/>
      <c r="BA76" s="302"/>
      <c r="BB76" s="302"/>
      <c r="BC76" s="302"/>
      <c r="BD76" s="302"/>
      <c r="BE76" s="302"/>
      <c r="BF76" s="302"/>
      <c r="BG76" s="302"/>
      <c r="BH76" s="303"/>
      <c r="BI76" s="9"/>
      <c r="BJ76" s="26"/>
    </row>
    <row r="77" spans="1:62" ht="6" customHeight="1">
      <c r="A77" s="25"/>
      <c r="B77" s="9"/>
      <c r="C77" s="185"/>
      <c r="D77" s="186"/>
      <c r="E77" s="186"/>
      <c r="F77" s="187"/>
      <c r="G77" s="223"/>
      <c r="H77" s="224"/>
      <c r="I77" s="224"/>
      <c r="J77" s="225"/>
      <c r="K77" s="304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3"/>
      <c r="AE77" s="9"/>
      <c r="AF77" s="9"/>
      <c r="AG77" s="185"/>
      <c r="AH77" s="186"/>
      <c r="AI77" s="186"/>
      <c r="AJ77" s="187"/>
      <c r="AK77" s="223"/>
      <c r="AL77" s="224"/>
      <c r="AM77" s="224"/>
      <c r="AN77" s="225"/>
      <c r="AO77" s="304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2"/>
      <c r="BF77" s="302"/>
      <c r="BG77" s="302"/>
      <c r="BH77" s="303"/>
      <c r="BI77" s="9"/>
      <c r="BJ77" s="26"/>
    </row>
    <row r="78" spans="1:62" ht="6" customHeight="1">
      <c r="A78" s="25"/>
      <c r="B78" s="9"/>
      <c r="C78" s="188"/>
      <c r="D78" s="189"/>
      <c r="E78" s="189"/>
      <c r="F78" s="190"/>
      <c r="G78" s="226"/>
      <c r="H78" s="227"/>
      <c r="I78" s="227"/>
      <c r="J78" s="228"/>
      <c r="K78" s="305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7"/>
      <c r="AE78" s="9"/>
      <c r="AF78" s="9"/>
      <c r="AG78" s="188"/>
      <c r="AH78" s="189"/>
      <c r="AI78" s="189"/>
      <c r="AJ78" s="190"/>
      <c r="AK78" s="226"/>
      <c r="AL78" s="227"/>
      <c r="AM78" s="227"/>
      <c r="AN78" s="228"/>
      <c r="AO78" s="305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6"/>
      <c r="BG78" s="306"/>
      <c r="BH78" s="307"/>
      <c r="BI78" s="9"/>
      <c r="BJ78" s="26"/>
    </row>
    <row r="79" spans="1:62" ht="6" customHeight="1">
      <c r="A79" s="25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310" t="s">
        <v>57</v>
      </c>
      <c r="AF79" s="206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26"/>
    </row>
    <row r="80" spans="1:62" ht="6" customHeight="1">
      <c r="A80" s="25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207"/>
      <c r="AF80" s="207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26"/>
    </row>
    <row r="81" spans="1:62" ht="11.25" customHeight="1">
      <c r="A81" s="3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311">
        <v>12</v>
      </c>
      <c r="P81" s="311"/>
      <c r="Q81" s="314" t="s">
        <v>6</v>
      </c>
      <c r="R81" s="314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6"/>
      <c r="AF81" s="46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311">
        <v>1</v>
      </c>
      <c r="AT81" s="311"/>
      <c r="AU81" s="314" t="s">
        <v>6</v>
      </c>
      <c r="AV81" s="314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6"/>
      <c r="BJ81" s="48"/>
    </row>
    <row r="82" spans="1:62" ht="6" customHeight="1">
      <c r="A82" s="25"/>
      <c r="B82" s="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312"/>
      <c r="P82" s="312"/>
      <c r="Q82" s="315"/>
      <c r="R82" s="31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9"/>
      <c r="AF82" s="9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312"/>
      <c r="AT82" s="312"/>
      <c r="AU82" s="315"/>
      <c r="AV82" s="315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9"/>
      <c r="BJ82" s="26"/>
    </row>
    <row r="83" spans="1:62" ht="6" customHeight="1">
      <c r="A83" s="25"/>
      <c r="B83" s="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313"/>
      <c r="P83" s="313"/>
      <c r="Q83" s="316"/>
      <c r="R83" s="316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9"/>
      <c r="AF83" s="9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313"/>
      <c r="AT83" s="313"/>
      <c r="AU83" s="316"/>
      <c r="AV83" s="316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9"/>
      <c r="BJ83" s="26"/>
    </row>
    <row r="84" spans="1:62" ht="6" customHeight="1">
      <c r="A84" s="25"/>
      <c r="B84" s="9"/>
      <c r="C84" s="251" t="s">
        <v>7</v>
      </c>
      <c r="D84" s="252"/>
      <c r="E84" s="252"/>
      <c r="F84" s="253"/>
      <c r="G84" s="214" t="s">
        <v>0</v>
      </c>
      <c r="H84" s="215"/>
      <c r="I84" s="215"/>
      <c r="J84" s="216"/>
      <c r="K84" s="214" t="s">
        <v>1</v>
      </c>
      <c r="L84" s="215"/>
      <c r="M84" s="215"/>
      <c r="N84" s="216"/>
      <c r="O84" s="214" t="s">
        <v>2</v>
      </c>
      <c r="P84" s="215"/>
      <c r="Q84" s="215"/>
      <c r="R84" s="216"/>
      <c r="S84" s="214" t="s">
        <v>3</v>
      </c>
      <c r="T84" s="215"/>
      <c r="U84" s="215"/>
      <c r="V84" s="216"/>
      <c r="W84" s="214" t="s">
        <v>4</v>
      </c>
      <c r="X84" s="215"/>
      <c r="Y84" s="215"/>
      <c r="Z84" s="216"/>
      <c r="AA84" s="242" t="s">
        <v>5</v>
      </c>
      <c r="AB84" s="243"/>
      <c r="AC84" s="243"/>
      <c r="AD84" s="244"/>
      <c r="AE84" s="9"/>
      <c r="AF84" s="9"/>
      <c r="AG84" s="251" t="s">
        <v>7</v>
      </c>
      <c r="AH84" s="252"/>
      <c r="AI84" s="252"/>
      <c r="AJ84" s="253"/>
      <c r="AK84" s="214" t="s">
        <v>0</v>
      </c>
      <c r="AL84" s="215"/>
      <c r="AM84" s="215"/>
      <c r="AN84" s="216"/>
      <c r="AO84" s="214" t="s">
        <v>1</v>
      </c>
      <c r="AP84" s="215"/>
      <c r="AQ84" s="215"/>
      <c r="AR84" s="216"/>
      <c r="AS84" s="214" t="s">
        <v>2</v>
      </c>
      <c r="AT84" s="215"/>
      <c r="AU84" s="215"/>
      <c r="AV84" s="216"/>
      <c r="AW84" s="214" t="s">
        <v>3</v>
      </c>
      <c r="AX84" s="215"/>
      <c r="AY84" s="215"/>
      <c r="AZ84" s="216"/>
      <c r="BA84" s="214" t="s">
        <v>4</v>
      </c>
      <c r="BB84" s="215"/>
      <c r="BC84" s="215"/>
      <c r="BD84" s="216"/>
      <c r="BE84" s="242" t="s">
        <v>5</v>
      </c>
      <c r="BF84" s="243"/>
      <c r="BG84" s="243"/>
      <c r="BH84" s="244"/>
      <c r="BI84" s="9"/>
      <c r="BJ84" s="26"/>
    </row>
    <row r="85" spans="1:62" ht="6" customHeight="1">
      <c r="A85" s="25"/>
      <c r="B85" s="9"/>
      <c r="C85" s="254"/>
      <c r="D85" s="255"/>
      <c r="E85" s="255"/>
      <c r="F85" s="256"/>
      <c r="G85" s="217"/>
      <c r="H85" s="218"/>
      <c r="I85" s="218"/>
      <c r="J85" s="219"/>
      <c r="K85" s="217"/>
      <c r="L85" s="218"/>
      <c r="M85" s="218"/>
      <c r="N85" s="219"/>
      <c r="O85" s="217"/>
      <c r="P85" s="218"/>
      <c r="Q85" s="218"/>
      <c r="R85" s="219"/>
      <c r="S85" s="217"/>
      <c r="T85" s="218"/>
      <c r="U85" s="218"/>
      <c r="V85" s="219"/>
      <c r="W85" s="217"/>
      <c r="X85" s="218"/>
      <c r="Y85" s="218"/>
      <c r="Z85" s="219"/>
      <c r="AA85" s="245"/>
      <c r="AB85" s="246"/>
      <c r="AC85" s="246"/>
      <c r="AD85" s="247"/>
      <c r="AE85" s="9"/>
      <c r="AF85" s="9"/>
      <c r="AG85" s="254"/>
      <c r="AH85" s="255"/>
      <c r="AI85" s="255"/>
      <c r="AJ85" s="256"/>
      <c r="AK85" s="217"/>
      <c r="AL85" s="218"/>
      <c r="AM85" s="218"/>
      <c r="AN85" s="219"/>
      <c r="AO85" s="217"/>
      <c r="AP85" s="218"/>
      <c r="AQ85" s="218"/>
      <c r="AR85" s="219"/>
      <c r="AS85" s="217"/>
      <c r="AT85" s="218"/>
      <c r="AU85" s="218"/>
      <c r="AV85" s="219"/>
      <c r="AW85" s="217"/>
      <c r="AX85" s="218"/>
      <c r="AY85" s="218"/>
      <c r="AZ85" s="219"/>
      <c r="BA85" s="217"/>
      <c r="BB85" s="218"/>
      <c r="BC85" s="218"/>
      <c r="BD85" s="219"/>
      <c r="BE85" s="245"/>
      <c r="BF85" s="246"/>
      <c r="BG85" s="246"/>
      <c r="BH85" s="247"/>
      <c r="BI85" s="9"/>
      <c r="BJ85" s="26"/>
    </row>
    <row r="86" spans="1:62" ht="6" customHeight="1">
      <c r="A86" s="25"/>
      <c r="B86" s="9"/>
      <c r="C86" s="257"/>
      <c r="D86" s="258"/>
      <c r="E86" s="258"/>
      <c r="F86" s="259"/>
      <c r="G86" s="220"/>
      <c r="H86" s="221"/>
      <c r="I86" s="221"/>
      <c r="J86" s="222"/>
      <c r="K86" s="220"/>
      <c r="L86" s="221"/>
      <c r="M86" s="221"/>
      <c r="N86" s="222"/>
      <c r="O86" s="220"/>
      <c r="P86" s="221"/>
      <c r="Q86" s="221"/>
      <c r="R86" s="222"/>
      <c r="S86" s="220"/>
      <c r="T86" s="221"/>
      <c r="U86" s="221"/>
      <c r="V86" s="222"/>
      <c r="W86" s="220"/>
      <c r="X86" s="221"/>
      <c r="Y86" s="221"/>
      <c r="Z86" s="222"/>
      <c r="AA86" s="248"/>
      <c r="AB86" s="249"/>
      <c r="AC86" s="249"/>
      <c r="AD86" s="250"/>
      <c r="AE86" s="9"/>
      <c r="AF86" s="9"/>
      <c r="AG86" s="257"/>
      <c r="AH86" s="258"/>
      <c r="AI86" s="258"/>
      <c r="AJ86" s="259"/>
      <c r="AK86" s="220"/>
      <c r="AL86" s="221"/>
      <c r="AM86" s="221"/>
      <c r="AN86" s="222"/>
      <c r="AO86" s="220"/>
      <c r="AP86" s="221"/>
      <c r="AQ86" s="221"/>
      <c r="AR86" s="222"/>
      <c r="AS86" s="220"/>
      <c r="AT86" s="221"/>
      <c r="AU86" s="221"/>
      <c r="AV86" s="222"/>
      <c r="AW86" s="220"/>
      <c r="AX86" s="221"/>
      <c r="AY86" s="221"/>
      <c r="AZ86" s="222"/>
      <c r="BA86" s="220"/>
      <c r="BB86" s="221"/>
      <c r="BC86" s="221"/>
      <c r="BD86" s="222"/>
      <c r="BE86" s="248"/>
      <c r="BF86" s="249"/>
      <c r="BG86" s="249"/>
      <c r="BH86" s="250"/>
      <c r="BI86" s="9"/>
      <c r="BJ86" s="26"/>
    </row>
    <row r="87" spans="1:62" ht="6" customHeight="1">
      <c r="A87" s="25"/>
      <c r="B87" s="9"/>
      <c r="C87" s="177">
        <f>DATE($K$3,O81,1)-WEEKDAY(DATE($K$3,O81,1))+1</f>
        <v>46355</v>
      </c>
      <c r="D87" s="178"/>
      <c r="E87" s="168" t="str">
        <f>IFERROR(IF(VLOOKUP(C87,休日一覧表, 1, FALSE)&lt;&gt; "",$BJ$1, ""), "")</f>
        <v/>
      </c>
      <c r="F87" s="168"/>
      <c r="G87" s="181">
        <f>C87+1</f>
        <v>46356</v>
      </c>
      <c r="H87" s="182"/>
      <c r="I87" s="168" t="str">
        <f>IFERROR(IF(VLOOKUP(G87,休日一覧表, 1, FALSE)&lt;&gt; "",$BJ$1, ""), "")</f>
        <v/>
      </c>
      <c r="J87" s="168"/>
      <c r="K87" s="169">
        <f>G87+1</f>
        <v>46357</v>
      </c>
      <c r="L87" s="170"/>
      <c r="M87" s="168" t="str">
        <f>IFERROR(IF(VLOOKUP(K87,休日一覧表, 1, FALSE)&lt;&gt; "",$BJ$1, ""), "")</f>
        <v/>
      </c>
      <c r="N87" s="168"/>
      <c r="O87" s="169">
        <f>K87+1</f>
        <v>46358</v>
      </c>
      <c r="P87" s="170"/>
      <c r="Q87" s="168" t="str">
        <f>IFERROR(IF(VLOOKUP(O87,休日一覧表, 1, FALSE)&lt;&gt; "",$BJ$1, ""), "")</f>
        <v/>
      </c>
      <c r="R87" s="168"/>
      <c r="S87" s="169">
        <f>O87+1</f>
        <v>46359</v>
      </c>
      <c r="T87" s="170"/>
      <c r="U87" s="168" t="str">
        <f>IFERROR(IF(VLOOKUP(S87,休日一覧表, 1, FALSE)&lt;&gt; "",$BJ$1, ""), "")</f>
        <v/>
      </c>
      <c r="V87" s="168"/>
      <c r="W87" s="169">
        <f>S87+1</f>
        <v>46360</v>
      </c>
      <c r="X87" s="170"/>
      <c r="Y87" s="168" t="str">
        <f>IFERROR(IF(VLOOKUP(W87,休日一覧表, 1, FALSE)&lt;&gt; "",$BJ$1, ""), "")</f>
        <v/>
      </c>
      <c r="Z87" s="168"/>
      <c r="AA87" s="173">
        <f>W87+1</f>
        <v>46361</v>
      </c>
      <c r="AB87" s="174"/>
      <c r="AC87" s="164" t="str">
        <f>IFERROR(IF(VLOOKUP(AA87,休日一覧表, 1, FALSE)&lt;&gt; "",$BJ$1, ""), "")</f>
        <v/>
      </c>
      <c r="AD87" s="165"/>
      <c r="AE87" s="9"/>
      <c r="AF87" s="9"/>
      <c r="AG87" s="177">
        <f>DATE($K$3+1,AS81,1)-WEEKDAY(DATE($K$3+1,AS81,1))+1</f>
        <v>46383</v>
      </c>
      <c r="AH87" s="178"/>
      <c r="AI87" s="168" t="str">
        <f>IFERROR(IF(VLOOKUP(AG87,休日一覧表, 1, FALSE)&lt;&gt; "",$BJ$1, ""), "")</f>
        <v/>
      </c>
      <c r="AJ87" s="168"/>
      <c r="AK87" s="181">
        <f>AG87+1</f>
        <v>46384</v>
      </c>
      <c r="AL87" s="182"/>
      <c r="AM87" s="168" t="str">
        <f>IFERROR(IF(VLOOKUP(AK87,休日一覧表, 1, FALSE)&lt;&gt; "",$BJ$1, ""), "")</f>
        <v/>
      </c>
      <c r="AN87" s="168"/>
      <c r="AO87" s="169">
        <f>AK87+1</f>
        <v>46385</v>
      </c>
      <c r="AP87" s="170"/>
      <c r="AQ87" s="168" t="str">
        <f>IFERROR(IF(VLOOKUP(AO87,休日一覧表, 1, FALSE)&lt;&gt; "",$BJ$1, ""), "")</f>
        <v/>
      </c>
      <c r="AR87" s="168"/>
      <c r="AS87" s="169">
        <f>AO87+1</f>
        <v>46386</v>
      </c>
      <c r="AT87" s="170"/>
      <c r="AU87" s="168" t="str">
        <f>IFERROR(IF(VLOOKUP(AS87,休日一覧表, 1, FALSE)&lt;&gt; "",$BJ$1, ""), "")</f>
        <v/>
      </c>
      <c r="AV87" s="168"/>
      <c r="AW87" s="169">
        <f>AS87+1</f>
        <v>46387</v>
      </c>
      <c r="AX87" s="170"/>
      <c r="AY87" s="168" t="str">
        <f>IFERROR(IF(VLOOKUP(AW87,休日一覧表, 1, FALSE)&lt;&gt; "",$BJ$1, ""), "")</f>
        <v/>
      </c>
      <c r="AZ87" s="168"/>
      <c r="BA87" s="169">
        <f>AW87+1</f>
        <v>46388</v>
      </c>
      <c r="BB87" s="170"/>
      <c r="BC87" s="168" t="str">
        <f>IFERROR(IF(VLOOKUP(BA87,休日一覧表, 1, FALSE)&lt;&gt; "",$BJ$1, ""), "")</f>
        <v>祝</v>
      </c>
      <c r="BD87" s="168"/>
      <c r="BE87" s="173">
        <f>BA87+1</f>
        <v>46389</v>
      </c>
      <c r="BF87" s="174"/>
      <c r="BG87" s="164" t="str">
        <f>IFERROR(IF(VLOOKUP(BE87,休日一覧表, 1, FALSE)&lt;&gt; "",$BJ$1, ""), "")</f>
        <v/>
      </c>
      <c r="BH87" s="165"/>
      <c r="BI87" s="9"/>
      <c r="BJ87" s="26"/>
    </row>
    <row r="88" spans="1:62" ht="6" customHeight="1">
      <c r="A88" s="25"/>
      <c r="B88" s="9"/>
      <c r="C88" s="179"/>
      <c r="D88" s="180"/>
      <c r="E88" s="168"/>
      <c r="F88" s="168"/>
      <c r="G88" s="183"/>
      <c r="H88" s="184"/>
      <c r="I88" s="168"/>
      <c r="J88" s="168"/>
      <c r="K88" s="171"/>
      <c r="L88" s="172"/>
      <c r="M88" s="168"/>
      <c r="N88" s="168"/>
      <c r="O88" s="171"/>
      <c r="P88" s="172"/>
      <c r="Q88" s="168"/>
      <c r="R88" s="168"/>
      <c r="S88" s="171"/>
      <c r="T88" s="172"/>
      <c r="U88" s="168"/>
      <c r="V88" s="168"/>
      <c r="W88" s="171"/>
      <c r="X88" s="172"/>
      <c r="Y88" s="168"/>
      <c r="Z88" s="168"/>
      <c r="AA88" s="175"/>
      <c r="AB88" s="176"/>
      <c r="AC88" s="166"/>
      <c r="AD88" s="167"/>
      <c r="AE88" s="9"/>
      <c r="AF88" s="9"/>
      <c r="AG88" s="179"/>
      <c r="AH88" s="180"/>
      <c r="AI88" s="168"/>
      <c r="AJ88" s="168"/>
      <c r="AK88" s="183"/>
      <c r="AL88" s="184"/>
      <c r="AM88" s="168"/>
      <c r="AN88" s="168"/>
      <c r="AO88" s="171"/>
      <c r="AP88" s="172"/>
      <c r="AQ88" s="168"/>
      <c r="AR88" s="168"/>
      <c r="AS88" s="171"/>
      <c r="AT88" s="172"/>
      <c r="AU88" s="168"/>
      <c r="AV88" s="168"/>
      <c r="AW88" s="171"/>
      <c r="AX88" s="172"/>
      <c r="AY88" s="168"/>
      <c r="AZ88" s="168"/>
      <c r="BA88" s="171"/>
      <c r="BB88" s="172"/>
      <c r="BC88" s="168"/>
      <c r="BD88" s="168"/>
      <c r="BE88" s="175"/>
      <c r="BF88" s="176"/>
      <c r="BG88" s="166"/>
      <c r="BH88" s="167"/>
      <c r="BI88" s="9"/>
      <c r="BJ88" s="26"/>
    </row>
    <row r="89" spans="1:62" ht="6" customHeight="1">
      <c r="A89" s="25"/>
      <c r="B89" s="9"/>
      <c r="C89" s="179"/>
      <c r="D89" s="180"/>
      <c r="E89" s="168"/>
      <c r="F89" s="168"/>
      <c r="G89" s="183"/>
      <c r="H89" s="184"/>
      <c r="I89" s="168"/>
      <c r="J89" s="168"/>
      <c r="K89" s="171"/>
      <c r="L89" s="172"/>
      <c r="M89" s="168"/>
      <c r="N89" s="168"/>
      <c r="O89" s="171"/>
      <c r="P89" s="172"/>
      <c r="Q89" s="168"/>
      <c r="R89" s="168"/>
      <c r="S89" s="171"/>
      <c r="T89" s="172"/>
      <c r="U89" s="168"/>
      <c r="V89" s="168"/>
      <c r="W89" s="171"/>
      <c r="X89" s="172"/>
      <c r="Y89" s="168"/>
      <c r="Z89" s="168"/>
      <c r="AA89" s="175"/>
      <c r="AB89" s="176"/>
      <c r="AC89" s="166"/>
      <c r="AD89" s="167"/>
      <c r="AE89" s="9"/>
      <c r="AF89" s="9"/>
      <c r="AG89" s="179"/>
      <c r="AH89" s="180"/>
      <c r="AI89" s="168"/>
      <c r="AJ89" s="168"/>
      <c r="AK89" s="183"/>
      <c r="AL89" s="184"/>
      <c r="AM89" s="168"/>
      <c r="AN89" s="168"/>
      <c r="AO89" s="171"/>
      <c r="AP89" s="172"/>
      <c r="AQ89" s="168"/>
      <c r="AR89" s="168"/>
      <c r="AS89" s="171"/>
      <c r="AT89" s="172"/>
      <c r="AU89" s="168"/>
      <c r="AV89" s="168"/>
      <c r="AW89" s="171"/>
      <c r="AX89" s="172"/>
      <c r="AY89" s="168"/>
      <c r="AZ89" s="168"/>
      <c r="BA89" s="171"/>
      <c r="BB89" s="172"/>
      <c r="BC89" s="168"/>
      <c r="BD89" s="168"/>
      <c r="BE89" s="175"/>
      <c r="BF89" s="176"/>
      <c r="BG89" s="166"/>
      <c r="BH89" s="167"/>
      <c r="BI89" s="9"/>
      <c r="BJ89" s="26"/>
    </row>
    <row r="90" spans="1:62" ht="6" customHeight="1">
      <c r="A90" s="25"/>
      <c r="B90" s="9"/>
      <c r="C90" s="185"/>
      <c r="D90" s="186"/>
      <c r="E90" s="186"/>
      <c r="F90" s="187"/>
      <c r="G90" s="185"/>
      <c r="H90" s="186"/>
      <c r="I90" s="186"/>
      <c r="J90" s="187"/>
      <c r="K90" s="185"/>
      <c r="L90" s="186"/>
      <c r="M90" s="186"/>
      <c r="N90" s="187"/>
      <c r="O90" s="185"/>
      <c r="P90" s="186"/>
      <c r="Q90" s="186"/>
      <c r="R90" s="187"/>
      <c r="S90" s="185"/>
      <c r="T90" s="186"/>
      <c r="U90" s="186"/>
      <c r="V90" s="187"/>
      <c r="W90" s="185"/>
      <c r="X90" s="186"/>
      <c r="Y90" s="186"/>
      <c r="Z90" s="187"/>
      <c r="AA90" s="185"/>
      <c r="AB90" s="186"/>
      <c r="AC90" s="186"/>
      <c r="AD90" s="187"/>
      <c r="AE90" s="9"/>
      <c r="AF90" s="9"/>
      <c r="AG90" s="185"/>
      <c r="AH90" s="186"/>
      <c r="AI90" s="186"/>
      <c r="AJ90" s="187"/>
      <c r="AK90" s="185"/>
      <c r="AL90" s="186"/>
      <c r="AM90" s="186"/>
      <c r="AN90" s="187"/>
      <c r="AO90" s="185"/>
      <c r="AP90" s="186"/>
      <c r="AQ90" s="186"/>
      <c r="AR90" s="187"/>
      <c r="AS90" s="185"/>
      <c r="AT90" s="186"/>
      <c r="AU90" s="186"/>
      <c r="AV90" s="187"/>
      <c r="AW90" s="185"/>
      <c r="AX90" s="186"/>
      <c r="AY90" s="186"/>
      <c r="AZ90" s="187"/>
      <c r="BA90" s="185"/>
      <c r="BB90" s="186"/>
      <c r="BC90" s="186"/>
      <c r="BD90" s="187"/>
      <c r="BE90" s="185"/>
      <c r="BF90" s="186"/>
      <c r="BG90" s="186"/>
      <c r="BH90" s="187"/>
      <c r="BI90" s="9"/>
      <c r="BJ90" s="26"/>
    </row>
    <row r="91" spans="1:62" ht="6" customHeight="1">
      <c r="A91" s="25"/>
      <c r="B91" s="9"/>
      <c r="C91" s="185"/>
      <c r="D91" s="186"/>
      <c r="E91" s="186"/>
      <c r="F91" s="187"/>
      <c r="G91" s="185"/>
      <c r="H91" s="186"/>
      <c r="I91" s="186"/>
      <c r="J91" s="187"/>
      <c r="K91" s="185"/>
      <c r="L91" s="186"/>
      <c r="M91" s="186"/>
      <c r="N91" s="187"/>
      <c r="O91" s="185"/>
      <c r="P91" s="186"/>
      <c r="Q91" s="186"/>
      <c r="R91" s="187"/>
      <c r="S91" s="185"/>
      <c r="T91" s="186"/>
      <c r="U91" s="186"/>
      <c r="V91" s="187"/>
      <c r="W91" s="185"/>
      <c r="X91" s="186"/>
      <c r="Y91" s="186"/>
      <c r="Z91" s="187"/>
      <c r="AA91" s="185"/>
      <c r="AB91" s="186"/>
      <c r="AC91" s="186"/>
      <c r="AD91" s="187"/>
      <c r="AE91" s="9"/>
      <c r="AF91" s="9"/>
      <c r="AG91" s="185"/>
      <c r="AH91" s="186"/>
      <c r="AI91" s="186"/>
      <c r="AJ91" s="187"/>
      <c r="AK91" s="185"/>
      <c r="AL91" s="186"/>
      <c r="AM91" s="186"/>
      <c r="AN91" s="187"/>
      <c r="AO91" s="185"/>
      <c r="AP91" s="186"/>
      <c r="AQ91" s="186"/>
      <c r="AR91" s="187"/>
      <c r="AS91" s="185"/>
      <c r="AT91" s="186"/>
      <c r="AU91" s="186"/>
      <c r="AV91" s="187"/>
      <c r="AW91" s="185"/>
      <c r="AX91" s="186"/>
      <c r="AY91" s="186"/>
      <c r="AZ91" s="187"/>
      <c r="BA91" s="185"/>
      <c r="BB91" s="186"/>
      <c r="BC91" s="186"/>
      <c r="BD91" s="187"/>
      <c r="BE91" s="185"/>
      <c r="BF91" s="186"/>
      <c r="BG91" s="186"/>
      <c r="BH91" s="187"/>
      <c r="BI91" s="9"/>
      <c r="BJ91" s="26"/>
    </row>
    <row r="92" spans="1:62" ht="6" customHeight="1">
      <c r="A92" s="25"/>
      <c r="B92" s="9"/>
      <c r="C92" s="185"/>
      <c r="D92" s="186"/>
      <c r="E92" s="186"/>
      <c r="F92" s="187"/>
      <c r="G92" s="185" t="str">
        <f>IF(DAY(G87)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/>
      </c>
      <c r="H92" s="186"/>
      <c r="I92" s="186"/>
      <c r="J92" s="187"/>
      <c r="K92" s="185" t="str">
        <f>IF(DAY(K87)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L92" s="186"/>
      <c r="M92" s="186"/>
      <c r="N92" s="187"/>
      <c r="O92" s="185" t="str">
        <f>IF(DAY(O87)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P92" s="186"/>
      <c r="Q92" s="186"/>
      <c r="R92" s="187"/>
      <c r="S92" s="185" t="str">
        <f>IF(DAY(S87)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T92" s="186"/>
      <c r="U92" s="186"/>
      <c r="V92" s="187"/>
      <c r="W92" s="185" t="str">
        <f>IF(DAY(W87)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X92" s="186"/>
      <c r="Y92" s="186"/>
      <c r="Z92" s="187"/>
      <c r="AA92" s="185"/>
      <c r="AB92" s="186"/>
      <c r="AC92" s="186"/>
      <c r="AD92" s="187"/>
      <c r="AE92" s="9"/>
      <c r="AF92" s="9"/>
      <c r="AG92" s="185"/>
      <c r="AH92" s="186"/>
      <c r="AI92" s="186"/>
      <c r="AJ92" s="187"/>
      <c r="AK92" s="185"/>
      <c r="AL92" s="186"/>
      <c r="AM92" s="186"/>
      <c r="AN92" s="187"/>
      <c r="AO92" s="185"/>
      <c r="AP92" s="186"/>
      <c r="AQ92" s="186"/>
      <c r="AR92" s="187"/>
      <c r="AS92" s="185" t="str">
        <f>IF(DAY(AS87)&lt;=3,"",IF(DAY(AS87)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"))))))),""))</f>
        <v/>
      </c>
      <c r="AT92" s="186"/>
      <c r="AU92" s="186"/>
      <c r="AV92" s="187"/>
      <c r="AW92" s="185" t="str">
        <f>IF(DAY(AW87)&lt;=3,"",IF(DAY(AW87)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"))))))),""))</f>
        <v/>
      </c>
      <c r="AX92" s="186"/>
      <c r="AY92" s="186"/>
      <c r="AZ92" s="187"/>
      <c r="BA92" s="185" t="str">
        <f>IF(DAY(BA87)&lt;=3,"",IF(DAY(BA87)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"))))))),""))</f>
        <v/>
      </c>
      <c r="BB92" s="186"/>
      <c r="BC92" s="186"/>
      <c r="BD92" s="187"/>
      <c r="BE92" s="185"/>
      <c r="BF92" s="186"/>
      <c r="BG92" s="186"/>
      <c r="BH92" s="187"/>
      <c r="BI92" s="9"/>
      <c r="BJ92" s="26"/>
    </row>
    <row r="93" spans="1:62" ht="6" customHeight="1">
      <c r="A93" s="25"/>
      <c r="B93" s="9"/>
      <c r="C93" s="185"/>
      <c r="D93" s="186"/>
      <c r="E93" s="186"/>
      <c r="F93" s="187"/>
      <c r="G93" s="185"/>
      <c r="H93" s="186"/>
      <c r="I93" s="186"/>
      <c r="J93" s="187"/>
      <c r="K93" s="185"/>
      <c r="L93" s="186"/>
      <c r="M93" s="186"/>
      <c r="N93" s="187"/>
      <c r="O93" s="185"/>
      <c r="P93" s="186"/>
      <c r="Q93" s="186"/>
      <c r="R93" s="187"/>
      <c r="S93" s="185"/>
      <c r="T93" s="186"/>
      <c r="U93" s="186"/>
      <c r="V93" s="187"/>
      <c r="W93" s="185"/>
      <c r="X93" s="186"/>
      <c r="Y93" s="186"/>
      <c r="Z93" s="187"/>
      <c r="AA93" s="185"/>
      <c r="AB93" s="186"/>
      <c r="AC93" s="186"/>
      <c r="AD93" s="187"/>
      <c r="AE93" s="9"/>
      <c r="AF93" s="9"/>
      <c r="AG93" s="185"/>
      <c r="AH93" s="186"/>
      <c r="AI93" s="186"/>
      <c r="AJ93" s="187"/>
      <c r="AK93" s="185"/>
      <c r="AL93" s="186"/>
      <c r="AM93" s="186"/>
      <c r="AN93" s="187"/>
      <c r="AO93" s="185"/>
      <c r="AP93" s="186"/>
      <c r="AQ93" s="186"/>
      <c r="AR93" s="187"/>
      <c r="AS93" s="185"/>
      <c r="AT93" s="186"/>
      <c r="AU93" s="186"/>
      <c r="AV93" s="187"/>
      <c r="AW93" s="185"/>
      <c r="AX93" s="186"/>
      <c r="AY93" s="186"/>
      <c r="AZ93" s="187"/>
      <c r="BA93" s="185"/>
      <c r="BB93" s="186"/>
      <c r="BC93" s="186"/>
      <c r="BD93" s="187"/>
      <c r="BE93" s="185"/>
      <c r="BF93" s="186"/>
      <c r="BG93" s="186"/>
      <c r="BH93" s="187"/>
      <c r="BI93" s="9"/>
      <c r="BJ93" s="26"/>
    </row>
    <row r="94" spans="1:62" ht="6" customHeight="1">
      <c r="A94" s="25"/>
      <c r="B94" s="9"/>
      <c r="C94" s="185"/>
      <c r="D94" s="186"/>
      <c r="E94" s="186"/>
      <c r="F94" s="187"/>
      <c r="G94" s="185"/>
      <c r="H94" s="186"/>
      <c r="I94" s="186"/>
      <c r="J94" s="187"/>
      <c r="K94" s="185"/>
      <c r="L94" s="186"/>
      <c r="M94" s="186"/>
      <c r="N94" s="187"/>
      <c r="O94" s="185"/>
      <c r="P94" s="186"/>
      <c r="Q94" s="186"/>
      <c r="R94" s="187"/>
      <c r="S94" s="185"/>
      <c r="T94" s="186"/>
      <c r="U94" s="186"/>
      <c r="V94" s="187"/>
      <c r="W94" s="185"/>
      <c r="X94" s="186"/>
      <c r="Y94" s="186"/>
      <c r="Z94" s="187"/>
      <c r="AA94" s="185"/>
      <c r="AB94" s="186"/>
      <c r="AC94" s="186"/>
      <c r="AD94" s="187"/>
      <c r="AE94" s="9"/>
      <c r="AF94" s="9"/>
      <c r="AG94" s="185"/>
      <c r="AH94" s="186"/>
      <c r="AI94" s="186"/>
      <c r="AJ94" s="187"/>
      <c r="AK94" s="185"/>
      <c r="AL94" s="186"/>
      <c r="AM94" s="186"/>
      <c r="AN94" s="187"/>
      <c r="AO94" s="185"/>
      <c r="AP94" s="186"/>
      <c r="AQ94" s="186"/>
      <c r="AR94" s="187"/>
      <c r="AS94" s="185"/>
      <c r="AT94" s="186"/>
      <c r="AU94" s="186"/>
      <c r="AV94" s="187"/>
      <c r="AW94" s="185"/>
      <c r="AX94" s="186"/>
      <c r="AY94" s="186"/>
      <c r="AZ94" s="187"/>
      <c r="BA94" s="185"/>
      <c r="BB94" s="186"/>
      <c r="BC94" s="186"/>
      <c r="BD94" s="187"/>
      <c r="BE94" s="185"/>
      <c r="BF94" s="186"/>
      <c r="BG94" s="186"/>
      <c r="BH94" s="187"/>
      <c r="BI94" s="9"/>
      <c r="BJ94" s="26"/>
    </row>
    <row r="95" spans="1:62" ht="6" customHeight="1">
      <c r="A95" s="25"/>
      <c r="B95" s="9"/>
      <c r="C95" s="188"/>
      <c r="D95" s="189"/>
      <c r="E95" s="189"/>
      <c r="F95" s="190"/>
      <c r="G95" s="188"/>
      <c r="H95" s="189"/>
      <c r="I95" s="189"/>
      <c r="J95" s="190"/>
      <c r="K95" s="188"/>
      <c r="L95" s="189"/>
      <c r="M95" s="189"/>
      <c r="N95" s="190"/>
      <c r="O95" s="188"/>
      <c r="P95" s="189"/>
      <c r="Q95" s="189"/>
      <c r="R95" s="190"/>
      <c r="S95" s="188"/>
      <c r="T95" s="189"/>
      <c r="U95" s="189"/>
      <c r="V95" s="190"/>
      <c r="W95" s="188"/>
      <c r="X95" s="189"/>
      <c r="Y95" s="189"/>
      <c r="Z95" s="190"/>
      <c r="AA95" s="188"/>
      <c r="AB95" s="189"/>
      <c r="AC95" s="189"/>
      <c r="AD95" s="190"/>
      <c r="AE95" s="9"/>
      <c r="AF95" s="9"/>
      <c r="AG95" s="188"/>
      <c r="AH95" s="189"/>
      <c r="AI95" s="189"/>
      <c r="AJ95" s="190"/>
      <c r="AK95" s="188"/>
      <c r="AL95" s="189"/>
      <c r="AM95" s="189"/>
      <c r="AN95" s="190"/>
      <c r="AO95" s="188"/>
      <c r="AP95" s="189"/>
      <c r="AQ95" s="189"/>
      <c r="AR95" s="190"/>
      <c r="AS95" s="188"/>
      <c r="AT95" s="189"/>
      <c r="AU95" s="189"/>
      <c r="AV95" s="190"/>
      <c r="AW95" s="188"/>
      <c r="AX95" s="189"/>
      <c r="AY95" s="189"/>
      <c r="AZ95" s="190"/>
      <c r="BA95" s="188"/>
      <c r="BB95" s="189"/>
      <c r="BC95" s="189"/>
      <c r="BD95" s="190"/>
      <c r="BE95" s="188"/>
      <c r="BF95" s="189"/>
      <c r="BG95" s="189"/>
      <c r="BH95" s="190"/>
      <c r="BI95" s="9"/>
      <c r="BJ95" s="26"/>
    </row>
    <row r="96" spans="1:62" ht="6" customHeight="1">
      <c r="A96" s="25"/>
      <c r="B96" s="9"/>
      <c r="C96" s="177">
        <f>AA87+1</f>
        <v>46362</v>
      </c>
      <c r="D96" s="178"/>
      <c r="E96" s="164" t="str">
        <f>IFERROR(IF(VLOOKUP(C96,休日一覧表, 1, FALSE)&lt;&gt; "",$BJ$1, ""), "")</f>
        <v/>
      </c>
      <c r="F96" s="165"/>
      <c r="G96" s="181">
        <f>C96+1</f>
        <v>46363</v>
      </c>
      <c r="H96" s="182"/>
      <c r="I96" s="164" t="str">
        <f>IFERROR(IF(VLOOKUP(G96,休日一覧表, 1, FALSE)&lt;&gt; "",$BJ$1, ""), "")</f>
        <v/>
      </c>
      <c r="J96" s="165"/>
      <c r="K96" s="169">
        <f>G96+1</f>
        <v>46364</v>
      </c>
      <c r="L96" s="170"/>
      <c r="M96" s="164" t="str">
        <f>IFERROR(IF(VLOOKUP(K96,休日一覧表, 1, FALSE)&lt;&gt; "",$BJ$1, ""), "")</f>
        <v/>
      </c>
      <c r="N96" s="165"/>
      <c r="O96" s="169">
        <f>K96+1</f>
        <v>46365</v>
      </c>
      <c r="P96" s="170"/>
      <c r="Q96" s="164" t="str">
        <f>IFERROR(IF(VLOOKUP(O96,休日一覧表, 1, FALSE)&lt;&gt; "",$BJ$1, ""), "")</f>
        <v/>
      </c>
      <c r="R96" s="165"/>
      <c r="S96" s="169">
        <f>O96+1</f>
        <v>46366</v>
      </c>
      <c r="T96" s="170"/>
      <c r="U96" s="164" t="str">
        <f>IFERROR(IF(VLOOKUP(S96,休日一覧表, 1, FALSE)&lt;&gt; "",$BJ$1, ""), "")</f>
        <v/>
      </c>
      <c r="V96" s="165"/>
      <c r="W96" s="169">
        <f>S96+1</f>
        <v>46367</v>
      </c>
      <c r="X96" s="170"/>
      <c r="Y96" s="164" t="str">
        <f>IFERROR(IF(VLOOKUP(W96,休日一覧表, 1, FALSE)&lt;&gt; "",$BJ$1, ""), "")</f>
        <v/>
      </c>
      <c r="Z96" s="165"/>
      <c r="AA96" s="173">
        <f>W96+1</f>
        <v>46368</v>
      </c>
      <c r="AB96" s="174"/>
      <c r="AC96" s="164" t="str">
        <f>IFERROR(IF(VLOOKUP(AA96,休日一覧表, 1, FALSE)&lt;&gt; "",$BJ$1, ""), "")</f>
        <v/>
      </c>
      <c r="AD96" s="165"/>
      <c r="AE96" s="9"/>
      <c r="AF96" s="9"/>
      <c r="AG96" s="177">
        <f>BE87+1</f>
        <v>46390</v>
      </c>
      <c r="AH96" s="178"/>
      <c r="AI96" s="164" t="str">
        <f>IFERROR(IF(VLOOKUP(AG96,休日一覧表, 1, FALSE)&lt;&gt; "",$BJ$1, ""), "")</f>
        <v/>
      </c>
      <c r="AJ96" s="165"/>
      <c r="AK96" s="181">
        <f>AG96+1</f>
        <v>46391</v>
      </c>
      <c r="AL96" s="182"/>
      <c r="AM96" s="164" t="str">
        <f>IFERROR(IF(VLOOKUP(AK96,休日一覧表, 1, FALSE)&lt;&gt; "",$BJ$1, ""), "")</f>
        <v/>
      </c>
      <c r="AN96" s="165"/>
      <c r="AO96" s="169">
        <f>AK96+1</f>
        <v>46392</v>
      </c>
      <c r="AP96" s="170"/>
      <c r="AQ96" s="164" t="str">
        <f>IFERROR(IF(VLOOKUP(AO96,休日一覧表, 1, FALSE)&lt;&gt; "",$BJ$1, ""), "")</f>
        <v/>
      </c>
      <c r="AR96" s="165"/>
      <c r="AS96" s="169">
        <f>AO96+1</f>
        <v>46393</v>
      </c>
      <c r="AT96" s="170"/>
      <c r="AU96" s="164" t="str">
        <f>IFERROR(IF(VLOOKUP(AS96,休日一覧表, 1, FALSE)&lt;&gt; "",$BJ$1, ""), "")</f>
        <v/>
      </c>
      <c r="AV96" s="165"/>
      <c r="AW96" s="169">
        <f>AS96+1</f>
        <v>46394</v>
      </c>
      <c r="AX96" s="170"/>
      <c r="AY96" s="164" t="str">
        <f>IFERROR(IF(VLOOKUP(AW96,休日一覧表, 1, FALSE)&lt;&gt; "",$BJ$1, ""), "")</f>
        <v/>
      </c>
      <c r="AZ96" s="165"/>
      <c r="BA96" s="169">
        <f>AW96+1</f>
        <v>46395</v>
      </c>
      <c r="BB96" s="170"/>
      <c r="BC96" s="164" t="str">
        <f>IFERROR(IF(VLOOKUP(BA96,休日一覧表, 1, FALSE)&lt;&gt; "",$BJ$1, ""), "")</f>
        <v/>
      </c>
      <c r="BD96" s="165"/>
      <c r="BE96" s="173">
        <f>BA96+1</f>
        <v>46396</v>
      </c>
      <c r="BF96" s="174"/>
      <c r="BG96" s="164" t="str">
        <f>IFERROR(IF(VLOOKUP(BE96,休日一覧表, 1, FALSE)&lt;&gt; "",$BJ$1, ""), "")</f>
        <v/>
      </c>
      <c r="BH96" s="165"/>
      <c r="BI96" s="9"/>
      <c r="BJ96" s="26"/>
    </row>
    <row r="97" spans="1:62" ht="6" customHeight="1">
      <c r="A97" s="25"/>
      <c r="B97" s="9"/>
      <c r="C97" s="179"/>
      <c r="D97" s="180"/>
      <c r="E97" s="166"/>
      <c r="F97" s="167"/>
      <c r="G97" s="183"/>
      <c r="H97" s="184"/>
      <c r="I97" s="166"/>
      <c r="J97" s="167"/>
      <c r="K97" s="171"/>
      <c r="L97" s="172"/>
      <c r="M97" s="166"/>
      <c r="N97" s="167"/>
      <c r="O97" s="171"/>
      <c r="P97" s="172"/>
      <c r="Q97" s="166"/>
      <c r="R97" s="167"/>
      <c r="S97" s="171"/>
      <c r="T97" s="172"/>
      <c r="U97" s="166"/>
      <c r="V97" s="167"/>
      <c r="W97" s="171"/>
      <c r="X97" s="172"/>
      <c r="Y97" s="166"/>
      <c r="Z97" s="167"/>
      <c r="AA97" s="175"/>
      <c r="AB97" s="176"/>
      <c r="AC97" s="166"/>
      <c r="AD97" s="167"/>
      <c r="AE97" s="9"/>
      <c r="AF97" s="9"/>
      <c r="AG97" s="179"/>
      <c r="AH97" s="180"/>
      <c r="AI97" s="166"/>
      <c r="AJ97" s="167"/>
      <c r="AK97" s="183"/>
      <c r="AL97" s="184"/>
      <c r="AM97" s="166"/>
      <c r="AN97" s="167"/>
      <c r="AO97" s="171"/>
      <c r="AP97" s="172"/>
      <c r="AQ97" s="166"/>
      <c r="AR97" s="167"/>
      <c r="AS97" s="171"/>
      <c r="AT97" s="172"/>
      <c r="AU97" s="166"/>
      <c r="AV97" s="167"/>
      <c r="AW97" s="171"/>
      <c r="AX97" s="172"/>
      <c r="AY97" s="166"/>
      <c r="AZ97" s="167"/>
      <c r="BA97" s="171"/>
      <c r="BB97" s="172"/>
      <c r="BC97" s="166"/>
      <c r="BD97" s="167"/>
      <c r="BE97" s="175"/>
      <c r="BF97" s="176"/>
      <c r="BG97" s="166"/>
      <c r="BH97" s="167"/>
      <c r="BI97" s="9"/>
      <c r="BJ97" s="26"/>
    </row>
    <row r="98" spans="1:62" ht="6" customHeight="1">
      <c r="A98" s="25"/>
      <c r="B98" s="9"/>
      <c r="C98" s="179"/>
      <c r="D98" s="180"/>
      <c r="E98" s="166"/>
      <c r="F98" s="167"/>
      <c r="G98" s="183"/>
      <c r="H98" s="184"/>
      <c r="I98" s="166"/>
      <c r="J98" s="167"/>
      <c r="K98" s="171"/>
      <c r="L98" s="172"/>
      <c r="M98" s="166"/>
      <c r="N98" s="167"/>
      <c r="O98" s="171"/>
      <c r="P98" s="172"/>
      <c r="Q98" s="166"/>
      <c r="R98" s="167"/>
      <c r="S98" s="171"/>
      <c r="T98" s="172"/>
      <c r="U98" s="166"/>
      <c r="V98" s="167"/>
      <c r="W98" s="171"/>
      <c r="X98" s="172"/>
      <c r="Y98" s="166"/>
      <c r="Z98" s="167"/>
      <c r="AA98" s="175"/>
      <c r="AB98" s="176"/>
      <c r="AC98" s="166"/>
      <c r="AD98" s="167"/>
      <c r="AE98" s="9"/>
      <c r="AF98" s="9"/>
      <c r="AG98" s="179"/>
      <c r="AH98" s="180"/>
      <c r="AI98" s="166"/>
      <c r="AJ98" s="167"/>
      <c r="AK98" s="183"/>
      <c r="AL98" s="184"/>
      <c r="AM98" s="166"/>
      <c r="AN98" s="167"/>
      <c r="AO98" s="171"/>
      <c r="AP98" s="172"/>
      <c r="AQ98" s="166"/>
      <c r="AR98" s="167"/>
      <c r="AS98" s="171"/>
      <c r="AT98" s="172"/>
      <c r="AU98" s="166"/>
      <c r="AV98" s="167"/>
      <c r="AW98" s="171"/>
      <c r="AX98" s="172"/>
      <c r="AY98" s="166"/>
      <c r="AZ98" s="167"/>
      <c r="BA98" s="171"/>
      <c r="BB98" s="172"/>
      <c r="BC98" s="166"/>
      <c r="BD98" s="167"/>
      <c r="BE98" s="175"/>
      <c r="BF98" s="176"/>
      <c r="BG98" s="166"/>
      <c r="BH98" s="167"/>
      <c r="BI98" s="9"/>
      <c r="BJ98" s="26"/>
    </row>
    <row r="99" spans="1:62" ht="6" customHeight="1">
      <c r="A99" s="25"/>
      <c r="B99" s="9"/>
      <c r="C99" s="185"/>
      <c r="D99" s="186"/>
      <c r="E99" s="186"/>
      <c r="F99" s="187"/>
      <c r="G99" s="185"/>
      <c r="H99" s="186"/>
      <c r="I99" s="186"/>
      <c r="J99" s="187"/>
      <c r="K99" s="185"/>
      <c r="L99" s="186"/>
      <c r="M99" s="186"/>
      <c r="N99" s="187"/>
      <c r="O99" s="185"/>
      <c r="P99" s="186"/>
      <c r="Q99" s="186"/>
      <c r="R99" s="187"/>
      <c r="S99" s="185"/>
      <c r="T99" s="186"/>
      <c r="U99" s="186"/>
      <c r="V99" s="187"/>
      <c r="W99" s="185"/>
      <c r="X99" s="186"/>
      <c r="Y99" s="186"/>
      <c r="Z99" s="187"/>
      <c r="AA99" s="185"/>
      <c r="AB99" s="186"/>
      <c r="AC99" s="186"/>
      <c r="AD99" s="187"/>
      <c r="AE99" s="9"/>
      <c r="AF99" s="9"/>
      <c r="AG99" s="185"/>
      <c r="AH99" s="186"/>
      <c r="AI99" s="186"/>
      <c r="AJ99" s="187"/>
      <c r="AK99" s="185"/>
      <c r="AL99" s="186"/>
      <c r="AM99" s="186"/>
      <c r="AN99" s="187"/>
      <c r="AO99" s="185"/>
      <c r="AP99" s="186"/>
      <c r="AQ99" s="186"/>
      <c r="AR99" s="187"/>
      <c r="AS99" s="185"/>
      <c r="AT99" s="186"/>
      <c r="AU99" s="186"/>
      <c r="AV99" s="187"/>
      <c r="AW99" s="185"/>
      <c r="AX99" s="186"/>
      <c r="AY99" s="186"/>
      <c r="AZ99" s="187"/>
      <c r="BA99" s="185"/>
      <c r="BB99" s="186"/>
      <c r="BC99" s="186"/>
      <c r="BD99" s="187"/>
      <c r="BE99" s="185"/>
      <c r="BF99" s="186"/>
      <c r="BG99" s="186"/>
      <c r="BH99" s="187"/>
      <c r="BI99" s="9"/>
      <c r="BJ99" s="26"/>
    </row>
    <row r="100" spans="1:62" ht="6" customHeight="1">
      <c r="A100" s="25"/>
      <c r="B100" s="9"/>
      <c r="C100" s="185"/>
      <c r="D100" s="186"/>
      <c r="E100" s="186"/>
      <c r="F100" s="187"/>
      <c r="G100" s="185"/>
      <c r="H100" s="186"/>
      <c r="I100" s="186"/>
      <c r="J100" s="187"/>
      <c r="K100" s="185"/>
      <c r="L100" s="186"/>
      <c r="M100" s="186"/>
      <c r="N100" s="187"/>
      <c r="O100" s="185"/>
      <c r="P100" s="186"/>
      <c r="Q100" s="186"/>
      <c r="R100" s="187"/>
      <c r="S100" s="185"/>
      <c r="T100" s="186"/>
      <c r="U100" s="186"/>
      <c r="V100" s="187"/>
      <c r="W100" s="185"/>
      <c r="X100" s="186"/>
      <c r="Y100" s="186"/>
      <c r="Z100" s="187"/>
      <c r="AA100" s="185"/>
      <c r="AB100" s="186"/>
      <c r="AC100" s="186"/>
      <c r="AD100" s="187"/>
      <c r="AE100" s="9"/>
      <c r="AF100" s="9"/>
      <c r="AG100" s="185"/>
      <c r="AH100" s="186"/>
      <c r="AI100" s="186"/>
      <c r="AJ100" s="187"/>
      <c r="AK100" s="185"/>
      <c r="AL100" s="186"/>
      <c r="AM100" s="186"/>
      <c r="AN100" s="187"/>
      <c r="AO100" s="185"/>
      <c r="AP100" s="186"/>
      <c r="AQ100" s="186"/>
      <c r="AR100" s="187"/>
      <c r="AS100" s="185"/>
      <c r="AT100" s="186"/>
      <c r="AU100" s="186"/>
      <c r="AV100" s="187"/>
      <c r="AW100" s="185"/>
      <c r="AX100" s="186"/>
      <c r="AY100" s="186"/>
      <c r="AZ100" s="187"/>
      <c r="BA100" s="185"/>
      <c r="BB100" s="186"/>
      <c r="BC100" s="186"/>
      <c r="BD100" s="187"/>
      <c r="BE100" s="185"/>
      <c r="BF100" s="186"/>
      <c r="BG100" s="186"/>
      <c r="BH100" s="187"/>
      <c r="BI100" s="9"/>
      <c r="BJ100" s="26"/>
    </row>
    <row r="101" spans="1:62" ht="6" customHeight="1">
      <c r="A101" s="25"/>
      <c r="B101" s="9"/>
      <c r="C101" s="185"/>
      <c r="D101" s="186"/>
      <c r="E101" s="186"/>
      <c r="F101" s="187"/>
      <c r="G101" s="185" t="str">
        <f>IF(DAY(G87)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101" s="186"/>
      <c r="I101" s="186"/>
      <c r="J101" s="187"/>
      <c r="K101" s="185" t="str">
        <f>IF(DAY(K87)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L101" s="186"/>
      <c r="M101" s="186"/>
      <c r="N101" s="187"/>
      <c r="O101" s="185" t="str">
        <f>IF(DAY(O87)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101" s="186"/>
      <c r="Q101" s="186"/>
      <c r="R101" s="187"/>
      <c r="S101" s="185" t="str">
        <f>IF(DAY(S87)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101" s="186"/>
      <c r="U101" s="186"/>
      <c r="V101" s="187"/>
      <c r="W101" s="185" t="str">
        <f>IF(DAY(W87)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101" s="186"/>
      <c r="Y101" s="186"/>
      <c r="Z101" s="187"/>
      <c r="AA101" s="185"/>
      <c r="AB101" s="186"/>
      <c r="AC101" s="186"/>
      <c r="AD101" s="187"/>
      <c r="AE101" s="9"/>
      <c r="AF101" s="9"/>
      <c r="AG101" s="185"/>
      <c r="AH101" s="186"/>
      <c r="AI101" s="186"/>
      <c r="AJ101" s="187"/>
      <c r="AK101" s="185" t="str">
        <f>IF(DAY(AK96)&lt;=3,"",IF(DAY(AK87)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")))))))))</f>
        <v>可燃</v>
      </c>
      <c r="AL101" s="186"/>
      <c r="AM101" s="186"/>
      <c r="AN101" s="187"/>
      <c r="AO101" s="185" t="str">
        <f>IF(DAY(AO87)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カン金属</v>
      </c>
      <c r="AP101" s="186"/>
      <c r="AQ101" s="186"/>
      <c r="AR101" s="187"/>
      <c r="AS101" s="185" t="str">
        <f>IF(DAY(AS87)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101" s="186"/>
      <c r="AU101" s="186"/>
      <c r="AV101" s="187"/>
      <c r="AW101" s="185" t="str">
        <f>IF(DAY(AW87)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101" s="186"/>
      <c r="AY101" s="186"/>
      <c r="AZ101" s="187"/>
      <c r="BA101" s="185" t="str">
        <f>IF(DAY(BA87)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101" s="186"/>
      <c r="BC101" s="186"/>
      <c r="BD101" s="187"/>
      <c r="BE101" s="185"/>
      <c r="BF101" s="186"/>
      <c r="BG101" s="186"/>
      <c r="BH101" s="187"/>
      <c r="BI101" s="9"/>
      <c r="BJ101" s="26"/>
    </row>
    <row r="102" spans="1:62" ht="6" customHeight="1">
      <c r="A102" s="25"/>
      <c r="B102" s="9"/>
      <c r="C102" s="185"/>
      <c r="D102" s="186"/>
      <c r="E102" s="186"/>
      <c r="F102" s="187"/>
      <c r="G102" s="185"/>
      <c r="H102" s="186"/>
      <c r="I102" s="186"/>
      <c r="J102" s="187"/>
      <c r="K102" s="185"/>
      <c r="L102" s="186"/>
      <c r="M102" s="186"/>
      <c r="N102" s="187"/>
      <c r="O102" s="185"/>
      <c r="P102" s="186"/>
      <c r="Q102" s="186"/>
      <c r="R102" s="187"/>
      <c r="S102" s="185"/>
      <c r="T102" s="186"/>
      <c r="U102" s="186"/>
      <c r="V102" s="187"/>
      <c r="W102" s="185"/>
      <c r="X102" s="186"/>
      <c r="Y102" s="186"/>
      <c r="Z102" s="187"/>
      <c r="AA102" s="185"/>
      <c r="AB102" s="186"/>
      <c r="AC102" s="186"/>
      <c r="AD102" s="187"/>
      <c r="AE102" s="9"/>
      <c r="AF102" s="9"/>
      <c r="AG102" s="185"/>
      <c r="AH102" s="186"/>
      <c r="AI102" s="186"/>
      <c r="AJ102" s="187"/>
      <c r="AK102" s="185"/>
      <c r="AL102" s="186"/>
      <c r="AM102" s="186"/>
      <c r="AN102" s="187"/>
      <c r="AO102" s="185"/>
      <c r="AP102" s="186"/>
      <c r="AQ102" s="186"/>
      <c r="AR102" s="187"/>
      <c r="AS102" s="185"/>
      <c r="AT102" s="186"/>
      <c r="AU102" s="186"/>
      <c r="AV102" s="187"/>
      <c r="AW102" s="185"/>
      <c r="AX102" s="186"/>
      <c r="AY102" s="186"/>
      <c r="AZ102" s="187"/>
      <c r="BA102" s="185"/>
      <c r="BB102" s="186"/>
      <c r="BC102" s="186"/>
      <c r="BD102" s="187"/>
      <c r="BE102" s="185"/>
      <c r="BF102" s="186"/>
      <c r="BG102" s="186"/>
      <c r="BH102" s="187"/>
      <c r="BI102" s="9"/>
      <c r="BJ102" s="26"/>
    </row>
    <row r="103" spans="1:62" ht="6" customHeight="1">
      <c r="A103" s="25"/>
      <c r="B103" s="9"/>
      <c r="C103" s="185"/>
      <c r="D103" s="186"/>
      <c r="E103" s="186"/>
      <c r="F103" s="187"/>
      <c r="G103" s="185"/>
      <c r="H103" s="186"/>
      <c r="I103" s="186"/>
      <c r="J103" s="187"/>
      <c r="K103" s="185"/>
      <c r="L103" s="186"/>
      <c r="M103" s="186"/>
      <c r="N103" s="187"/>
      <c r="O103" s="185"/>
      <c r="P103" s="186"/>
      <c r="Q103" s="186"/>
      <c r="R103" s="187"/>
      <c r="S103" s="185"/>
      <c r="T103" s="186"/>
      <c r="U103" s="186"/>
      <c r="V103" s="187"/>
      <c r="W103" s="185"/>
      <c r="X103" s="186"/>
      <c r="Y103" s="186"/>
      <c r="Z103" s="187"/>
      <c r="AA103" s="185"/>
      <c r="AB103" s="186"/>
      <c r="AC103" s="186"/>
      <c r="AD103" s="187"/>
      <c r="AE103" s="9"/>
      <c r="AF103" s="9"/>
      <c r="AG103" s="185"/>
      <c r="AH103" s="186"/>
      <c r="AI103" s="186"/>
      <c r="AJ103" s="187"/>
      <c r="AK103" s="185"/>
      <c r="AL103" s="186"/>
      <c r="AM103" s="186"/>
      <c r="AN103" s="187"/>
      <c r="AO103" s="185"/>
      <c r="AP103" s="186"/>
      <c r="AQ103" s="186"/>
      <c r="AR103" s="187"/>
      <c r="AS103" s="185"/>
      <c r="AT103" s="186"/>
      <c r="AU103" s="186"/>
      <c r="AV103" s="187"/>
      <c r="AW103" s="185"/>
      <c r="AX103" s="186"/>
      <c r="AY103" s="186"/>
      <c r="AZ103" s="187"/>
      <c r="BA103" s="185"/>
      <c r="BB103" s="186"/>
      <c r="BC103" s="186"/>
      <c r="BD103" s="187"/>
      <c r="BE103" s="185"/>
      <c r="BF103" s="186"/>
      <c r="BG103" s="186"/>
      <c r="BH103" s="187"/>
      <c r="BI103" s="9"/>
      <c r="BJ103" s="26"/>
    </row>
    <row r="104" spans="1:62" ht="6" customHeight="1">
      <c r="A104" s="25"/>
      <c r="B104" s="9"/>
      <c r="C104" s="188"/>
      <c r="D104" s="189"/>
      <c r="E104" s="189"/>
      <c r="F104" s="190"/>
      <c r="G104" s="188"/>
      <c r="H104" s="189"/>
      <c r="I104" s="189"/>
      <c r="J104" s="190"/>
      <c r="K104" s="188"/>
      <c r="L104" s="189"/>
      <c r="M104" s="189"/>
      <c r="N104" s="190"/>
      <c r="O104" s="188"/>
      <c r="P104" s="189"/>
      <c r="Q104" s="189"/>
      <c r="R104" s="190"/>
      <c r="S104" s="188"/>
      <c r="T104" s="189"/>
      <c r="U104" s="189"/>
      <c r="V104" s="190"/>
      <c r="W104" s="188"/>
      <c r="X104" s="189"/>
      <c r="Y104" s="189"/>
      <c r="Z104" s="190"/>
      <c r="AA104" s="188"/>
      <c r="AB104" s="189"/>
      <c r="AC104" s="189"/>
      <c r="AD104" s="190"/>
      <c r="AE104" s="9"/>
      <c r="AF104" s="9"/>
      <c r="AG104" s="188"/>
      <c r="AH104" s="189"/>
      <c r="AI104" s="189"/>
      <c r="AJ104" s="190"/>
      <c r="AK104" s="188"/>
      <c r="AL104" s="189"/>
      <c r="AM104" s="189"/>
      <c r="AN104" s="190"/>
      <c r="AO104" s="188"/>
      <c r="AP104" s="189"/>
      <c r="AQ104" s="189"/>
      <c r="AR104" s="190"/>
      <c r="AS104" s="188"/>
      <c r="AT104" s="189"/>
      <c r="AU104" s="189"/>
      <c r="AV104" s="190"/>
      <c r="AW104" s="188"/>
      <c r="AX104" s="189"/>
      <c r="AY104" s="189"/>
      <c r="AZ104" s="190"/>
      <c r="BA104" s="188"/>
      <c r="BB104" s="189"/>
      <c r="BC104" s="189"/>
      <c r="BD104" s="190"/>
      <c r="BE104" s="188"/>
      <c r="BF104" s="189"/>
      <c r="BG104" s="189"/>
      <c r="BH104" s="190"/>
      <c r="BI104" s="9"/>
      <c r="BJ104" s="26"/>
    </row>
    <row r="105" spans="1:62" ht="6" customHeight="1">
      <c r="A105" s="25"/>
      <c r="B105" s="9"/>
      <c r="C105" s="177">
        <f>AA96+1</f>
        <v>46369</v>
      </c>
      <c r="D105" s="178"/>
      <c r="E105" s="164" t="str">
        <f>IFERROR(IF(VLOOKUP(C105,休日一覧表, 1, FALSE)&lt;&gt; "",$BJ$1, ""), "")</f>
        <v/>
      </c>
      <c r="F105" s="165"/>
      <c r="G105" s="181">
        <f>C105+1</f>
        <v>46370</v>
      </c>
      <c r="H105" s="182"/>
      <c r="I105" s="164" t="str">
        <f>IFERROR(IF(VLOOKUP(G105,休日一覧表, 1, FALSE)&lt;&gt; "",$BJ$1, ""), "")</f>
        <v/>
      </c>
      <c r="J105" s="165"/>
      <c r="K105" s="169">
        <f>G105+1</f>
        <v>46371</v>
      </c>
      <c r="L105" s="170"/>
      <c r="M105" s="164" t="str">
        <f>IFERROR(IF(VLOOKUP(K105,休日一覧表, 1, FALSE)&lt;&gt; "",$BJ$1, ""), "")</f>
        <v/>
      </c>
      <c r="N105" s="165"/>
      <c r="O105" s="169">
        <f>K105+1</f>
        <v>46372</v>
      </c>
      <c r="P105" s="170"/>
      <c r="Q105" s="164" t="str">
        <f>IFERROR(IF(VLOOKUP(O105,休日一覧表, 1, FALSE)&lt;&gt; "",$BJ$1, ""), "")</f>
        <v/>
      </c>
      <c r="R105" s="165"/>
      <c r="S105" s="169">
        <f>O105+1</f>
        <v>46373</v>
      </c>
      <c r="T105" s="170"/>
      <c r="U105" s="164" t="str">
        <f>IFERROR(IF(VLOOKUP(S105,休日一覧表, 1, FALSE)&lt;&gt; "",$BJ$1, ""), "")</f>
        <v/>
      </c>
      <c r="V105" s="165"/>
      <c r="W105" s="169">
        <f>S105+1</f>
        <v>46374</v>
      </c>
      <c r="X105" s="170"/>
      <c r="Y105" s="164" t="str">
        <f>IFERROR(IF(VLOOKUP(W105,休日一覧表, 1, FALSE)&lt;&gt; "",$BJ$1, ""), "")</f>
        <v/>
      </c>
      <c r="Z105" s="165"/>
      <c r="AA105" s="173">
        <f>W105+1</f>
        <v>46375</v>
      </c>
      <c r="AB105" s="174"/>
      <c r="AC105" s="164" t="str">
        <f>IFERROR(IF(VLOOKUP(AA105,休日一覧表, 1, FALSE)&lt;&gt; "",$BJ$1, ""), "")</f>
        <v/>
      </c>
      <c r="AD105" s="165"/>
      <c r="AE105" s="9"/>
      <c r="AF105" s="9"/>
      <c r="AG105" s="177">
        <f>BE96+1</f>
        <v>46397</v>
      </c>
      <c r="AH105" s="178"/>
      <c r="AI105" s="164" t="str">
        <f>IFERROR(IF(VLOOKUP(AG105,休日一覧表, 1, FALSE)&lt;&gt; "",$BJ$1, ""), "")</f>
        <v/>
      </c>
      <c r="AJ105" s="165"/>
      <c r="AK105" s="181">
        <f>AG105+1</f>
        <v>46398</v>
      </c>
      <c r="AL105" s="182"/>
      <c r="AM105" s="164" t="str">
        <f>IFERROR(IF(VLOOKUP(AK105,休日一覧表, 1, FALSE)&lt;&gt; "",$BJ$1, ""), "")</f>
        <v>祝</v>
      </c>
      <c r="AN105" s="165"/>
      <c r="AO105" s="169">
        <f>AK105+1</f>
        <v>46399</v>
      </c>
      <c r="AP105" s="170"/>
      <c r="AQ105" s="164" t="str">
        <f>IFERROR(IF(VLOOKUP(AO105,休日一覧表, 1, FALSE)&lt;&gt; "",$BJ$1, ""), "")</f>
        <v/>
      </c>
      <c r="AR105" s="165"/>
      <c r="AS105" s="169">
        <f>AO105+1</f>
        <v>46400</v>
      </c>
      <c r="AT105" s="170"/>
      <c r="AU105" s="164" t="str">
        <f>IFERROR(IF(VLOOKUP(AS105,休日一覧表, 1, FALSE)&lt;&gt; "",$BJ$1, ""), "")</f>
        <v/>
      </c>
      <c r="AV105" s="165"/>
      <c r="AW105" s="169">
        <f>AS105+1</f>
        <v>46401</v>
      </c>
      <c r="AX105" s="170"/>
      <c r="AY105" s="164" t="str">
        <f>IFERROR(IF(VLOOKUP(AW105,休日一覧表, 1, FALSE)&lt;&gt; "",$BJ$1, ""), "")</f>
        <v/>
      </c>
      <c r="AZ105" s="165"/>
      <c r="BA105" s="169">
        <f>AW105+1</f>
        <v>46402</v>
      </c>
      <c r="BB105" s="170"/>
      <c r="BC105" s="164" t="str">
        <f>IFERROR(IF(VLOOKUP(BA105,休日一覧表, 1, FALSE)&lt;&gt; "",$BJ$1, ""), "")</f>
        <v/>
      </c>
      <c r="BD105" s="165"/>
      <c r="BE105" s="173">
        <f>BA105+1</f>
        <v>46403</v>
      </c>
      <c r="BF105" s="174"/>
      <c r="BG105" s="164" t="str">
        <f>IFERROR(IF(VLOOKUP(BE105,休日一覧表, 1, FALSE)&lt;&gt; "",$BJ$1, ""), "")</f>
        <v/>
      </c>
      <c r="BH105" s="165"/>
      <c r="BI105" s="9"/>
      <c r="BJ105" s="26"/>
    </row>
    <row r="106" spans="1:62" ht="6" customHeight="1">
      <c r="A106" s="25"/>
      <c r="B106" s="9"/>
      <c r="C106" s="179"/>
      <c r="D106" s="180"/>
      <c r="E106" s="166"/>
      <c r="F106" s="167"/>
      <c r="G106" s="183"/>
      <c r="H106" s="184"/>
      <c r="I106" s="166"/>
      <c r="J106" s="167"/>
      <c r="K106" s="171"/>
      <c r="L106" s="172"/>
      <c r="M106" s="166"/>
      <c r="N106" s="167"/>
      <c r="O106" s="171"/>
      <c r="P106" s="172"/>
      <c r="Q106" s="166"/>
      <c r="R106" s="167"/>
      <c r="S106" s="171"/>
      <c r="T106" s="172"/>
      <c r="U106" s="166"/>
      <c r="V106" s="167"/>
      <c r="W106" s="171"/>
      <c r="X106" s="172"/>
      <c r="Y106" s="166"/>
      <c r="Z106" s="167"/>
      <c r="AA106" s="175"/>
      <c r="AB106" s="176"/>
      <c r="AC106" s="166"/>
      <c r="AD106" s="167"/>
      <c r="AE106" s="9"/>
      <c r="AF106" s="9"/>
      <c r="AG106" s="179"/>
      <c r="AH106" s="180"/>
      <c r="AI106" s="166"/>
      <c r="AJ106" s="167"/>
      <c r="AK106" s="183"/>
      <c r="AL106" s="184"/>
      <c r="AM106" s="166"/>
      <c r="AN106" s="167"/>
      <c r="AO106" s="171"/>
      <c r="AP106" s="172"/>
      <c r="AQ106" s="166"/>
      <c r="AR106" s="167"/>
      <c r="AS106" s="171"/>
      <c r="AT106" s="172"/>
      <c r="AU106" s="166"/>
      <c r="AV106" s="167"/>
      <c r="AW106" s="171"/>
      <c r="AX106" s="172"/>
      <c r="AY106" s="166"/>
      <c r="AZ106" s="167"/>
      <c r="BA106" s="171"/>
      <c r="BB106" s="172"/>
      <c r="BC106" s="166"/>
      <c r="BD106" s="167"/>
      <c r="BE106" s="175"/>
      <c r="BF106" s="176"/>
      <c r="BG106" s="166"/>
      <c r="BH106" s="167"/>
      <c r="BI106" s="9"/>
      <c r="BJ106" s="26"/>
    </row>
    <row r="107" spans="1:62" ht="6" customHeight="1">
      <c r="A107" s="25"/>
      <c r="B107" s="9"/>
      <c r="C107" s="179"/>
      <c r="D107" s="180"/>
      <c r="E107" s="166"/>
      <c r="F107" s="167"/>
      <c r="G107" s="183"/>
      <c r="H107" s="184"/>
      <c r="I107" s="166"/>
      <c r="J107" s="167"/>
      <c r="K107" s="171"/>
      <c r="L107" s="172"/>
      <c r="M107" s="166"/>
      <c r="N107" s="167"/>
      <c r="O107" s="171"/>
      <c r="P107" s="172"/>
      <c r="Q107" s="166"/>
      <c r="R107" s="167"/>
      <c r="S107" s="171"/>
      <c r="T107" s="172"/>
      <c r="U107" s="166"/>
      <c r="V107" s="167"/>
      <c r="W107" s="171"/>
      <c r="X107" s="172"/>
      <c r="Y107" s="166"/>
      <c r="Z107" s="167"/>
      <c r="AA107" s="175"/>
      <c r="AB107" s="176"/>
      <c r="AC107" s="166"/>
      <c r="AD107" s="167"/>
      <c r="AE107" s="9"/>
      <c r="AF107" s="9"/>
      <c r="AG107" s="179"/>
      <c r="AH107" s="180"/>
      <c r="AI107" s="166"/>
      <c r="AJ107" s="167"/>
      <c r="AK107" s="183"/>
      <c r="AL107" s="184"/>
      <c r="AM107" s="166"/>
      <c r="AN107" s="167"/>
      <c r="AO107" s="171"/>
      <c r="AP107" s="172"/>
      <c r="AQ107" s="166"/>
      <c r="AR107" s="167"/>
      <c r="AS107" s="171"/>
      <c r="AT107" s="172"/>
      <c r="AU107" s="166"/>
      <c r="AV107" s="167"/>
      <c r="AW107" s="171"/>
      <c r="AX107" s="172"/>
      <c r="AY107" s="166"/>
      <c r="AZ107" s="167"/>
      <c r="BA107" s="171"/>
      <c r="BB107" s="172"/>
      <c r="BC107" s="166"/>
      <c r="BD107" s="167"/>
      <c r="BE107" s="175"/>
      <c r="BF107" s="176"/>
      <c r="BG107" s="166"/>
      <c r="BH107" s="167"/>
      <c r="BI107" s="9"/>
      <c r="BJ107" s="26"/>
    </row>
    <row r="108" spans="1:62" ht="6" customHeight="1">
      <c r="A108" s="25"/>
      <c r="B108" s="9"/>
      <c r="C108" s="185"/>
      <c r="D108" s="186"/>
      <c r="E108" s="186"/>
      <c r="F108" s="187"/>
      <c r="G108" s="185"/>
      <c r="H108" s="186"/>
      <c r="I108" s="186"/>
      <c r="J108" s="187"/>
      <c r="K108" s="185"/>
      <c r="L108" s="186"/>
      <c r="M108" s="186"/>
      <c r="N108" s="187"/>
      <c r="O108" s="185"/>
      <c r="P108" s="186"/>
      <c r="Q108" s="186"/>
      <c r="R108" s="187"/>
      <c r="S108" s="185"/>
      <c r="T108" s="186"/>
      <c r="U108" s="186"/>
      <c r="V108" s="187"/>
      <c r="W108" s="185"/>
      <c r="X108" s="186"/>
      <c r="Y108" s="186"/>
      <c r="Z108" s="187"/>
      <c r="AA108" s="185"/>
      <c r="AB108" s="186"/>
      <c r="AC108" s="186"/>
      <c r="AD108" s="187"/>
      <c r="AE108" s="9"/>
      <c r="AF108" s="9"/>
      <c r="AG108" s="185"/>
      <c r="AH108" s="186"/>
      <c r="AI108" s="186"/>
      <c r="AJ108" s="187"/>
      <c r="AK108" s="185"/>
      <c r="AL108" s="186"/>
      <c r="AM108" s="186"/>
      <c r="AN108" s="187"/>
      <c r="AO108" s="185"/>
      <c r="AP108" s="186"/>
      <c r="AQ108" s="186"/>
      <c r="AR108" s="187"/>
      <c r="AS108" s="185"/>
      <c r="AT108" s="186"/>
      <c r="AU108" s="186"/>
      <c r="AV108" s="187"/>
      <c r="AW108" s="185"/>
      <c r="AX108" s="186"/>
      <c r="AY108" s="186"/>
      <c r="AZ108" s="187"/>
      <c r="BA108" s="185"/>
      <c r="BB108" s="186"/>
      <c r="BC108" s="186"/>
      <c r="BD108" s="187"/>
      <c r="BE108" s="185"/>
      <c r="BF108" s="186"/>
      <c r="BG108" s="186"/>
      <c r="BH108" s="187"/>
      <c r="BI108" s="9"/>
      <c r="BJ108" s="26"/>
    </row>
    <row r="109" spans="1:62" ht="6" customHeight="1">
      <c r="A109" s="25"/>
      <c r="B109" s="9"/>
      <c r="C109" s="185"/>
      <c r="D109" s="186"/>
      <c r="E109" s="186"/>
      <c r="F109" s="187"/>
      <c r="G109" s="185"/>
      <c r="H109" s="186"/>
      <c r="I109" s="186"/>
      <c r="J109" s="187"/>
      <c r="K109" s="185"/>
      <c r="L109" s="186"/>
      <c r="M109" s="186"/>
      <c r="N109" s="187"/>
      <c r="O109" s="185"/>
      <c r="P109" s="186"/>
      <c r="Q109" s="186"/>
      <c r="R109" s="187"/>
      <c r="S109" s="185"/>
      <c r="T109" s="186"/>
      <c r="U109" s="186"/>
      <c r="V109" s="187"/>
      <c r="W109" s="185"/>
      <c r="X109" s="186"/>
      <c r="Y109" s="186"/>
      <c r="Z109" s="187"/>
      <c r="AA109" s="185"/>
      <c r="AB109" s="186"/>
      <c r="AC109" s="186"/>
      <c r="AD109" s="187"/>
      <c r="AE109" s="9"/>
      <c r="AF109" s="9"/>
      <c r="AG109" s="185"/>
      <c r="AH109" s="186"/>
      <c r="AI109" s="186"/>
      <c r="AJ109" s="187"/>
      <c r="AK109" s="185"/>
      <c r="AL109" s="186"/>
      <c r="AM109" s="186"/>
      <c r="AN109" s="187"/>
      <c r="AO109" s="185"/>
      <c r="AP109" s="186"/>
      <c r="AQ109" s="186"/>
      <c r="AR109" s="187"/>
      <c r="AS109" s="185"/>
      <c r="AT109" s="186"/>
      <c r="AU109" s="186"/>
      <c r="AV109" s="187"/>
      <c r="AW109" s="185"/>
      <c r="AX109" s="186"/>
      <c r="AY109" s="186"/>
      <c r="AZ109" s="187"/>
      <c r="BA109" s="185"/>
      <c r="BB109" s="186"/>
      <c r="BC109" s="186"/>
      <c r="BD109" s="187"/>
      <c r="BE109" s="185"/>
      <c r="BF109" s="186"/>
      <c r="BG109" s="186"/>
      <c r="BH109" s="187"/>
      <c r="BI109" s="9"/>
      <c r="BJ109" s="26"/>
    </row>
    <row r="110" spans="1:62" ht="6" customHeight="1">
      <c r="A110" s="308" t="s">
        <v>56</v>
      </c>
      <c r="B110" s="195"/>
      <c r="C110" s="185"/>
      <c r="D110" s="186"/>
      <c r="E110" s="186"/>
      <c r="F110" s="187"/>
      <c r="G110" s="223" t="str">
        <f>IF(DAY(G87)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110" s="224"/>
      <c r="I110" s="224"/>
      <c r="J110" s="225"/>
      <c r="K110" s="185" t="str">
        <f>IF(DAY(K87)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L110" s="186"/>
      <c r="M110" s="186"/>
      <c r="N110" s="187"/>
      <c r="O110" s="185" t="str">
        <f>IF(DAY(O87)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不燃/ﾋﾞﾝ/電池</v>
      </c>
      <c r="P110" s="186"/>
      <c r="Q110" s="186"/>
      <c r="R110" s="187"/>
      <c r="S110" s="185" t="str">
        <f>IF(DAY(S87)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110" s="186"/>
      <c r="U110" s="186"/>
      <c r="V110" s="187"/>
      <c r="W110" s="185" t="str">
        <f>IF(DAY(W87)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110" s="186"/>
      <c r="Y110" s="186"/>
      <c r="Z110" s="187"/>
      <c r="AA110" s="185"/>
      <c r="AB110" s="186"/>
      <c r="AC110" s="186"/>
      <c r="AD110" s="187"/>
      <c r="AE110" s="309" t="s">
        <v>56</v>
      </c>
      <c r="AF110" s="195"/>
      <c r="AG110" s="185"/>
      <c r="AH110" s="186"/>
      <c r="AI110" s="186"/>
      <c r="AJ110" s="187"/>
      <c r="AK110" s="223" t="str">
        <f>IF(DAY(AK87)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110" s="224"/>
      <c r="AM110" s="224"/>
      <c r="AN110" s="225"/>
      <c r="AO110" s="185" t="str">
        <f>IF(DAY(AO87)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>ﾍﾟｯﾄﾎﾞﾄﾙ</v>
      </c>
      <c r="AP110" s="186"/>
      <c r="AQ110" s="186"/>
      <c r="AR110" s="187"/>
      <c r="AS110" s="185" t="str">
        <f>IF(DAY(AS87)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 xml:space="preserve"> </v>
      </c>
      <c r="AT110" s="186"/>
      <c r="AU110" s="186"/>
      <c r="AV110" s="187"/>
      <c r="AW110" s="185" t="str">
        <f>IF(DAY(AW87)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110" s="186"/>
      <c r="AY110" s="186"/>
      <c r="AZ110" s="187"/>
      <c r="BA110" s="185" t="str">
        <f>IF(DAY(BA87)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110" s="186"/>
      <c r="BC110" s="186"/>
      <c r="BD110" s="187"/>
      <c r="BE110" s="185"/>
      <c r="BF110" s="186"/>
      <c r="BG110" s="186"/>
      <c r="BH110" s="187"/>
      <c r="BI110" s="309" t="s">
        <v>56</v>
      </c>
      <c r="BJ110" s="203"/>
    </row>
    <row r="111" spans="1:62" ht="6" customHeight="1">
      <c r="A111" s="196"/>
      <c r="B111" s="197"/>
      <c r="C111" s="185"/>
      <c r="D111" s="186"/>
      <c r="E111" s="186"/>
      <c r="F111" s="187"/>
      <c r="G111" s="223"/>
      <c r="H111" s="224"/>
      <c r="I111" s="224"/>
      <c r="J111" s="225"/>
      <c r="K111" s="185"/>
      <c r="L111" s="186"/>
      <c r="M111" s="186"/>
      <c r="N111" s="187"/>
      <c r="O111" s="185"/>
      <c r="P111" s="186"/>
      <c r="Q111" s="186"/>
      <c r="R111" s="187"/>
      <c r="S111" s="185"/>
      <c r="T111" s="186"/>
      <c r="U111" s="186"/>
      <c r="V111" s="187"/>
      <c r="W111" s="185"/>
      <c r="X111" s="186"/>
      <c r="Y111" s="186"/>
      <c r="Z111" s="187"/>
      <c r="AA111" s="185"/>
      <c r="AB111" s="186"/>
      <c r="AC111" s="186"/>
      <c r="AD111" s="187"/>
      <c r="AE111" s="202"/>
      <c r="AF111" s="197"/>
      <c r="AG111" s="185"/>
      <c r="AH111" s="186"/>
      <c r="AI111" s="186"/>
      <c r="AJ111" s="187"/>
      <c r="AK111" s="223"/>
      <c r="AL111" s="224"/>
      <c r="AM111" s="224"/>
      <c r="AN111" s="225"/>
      <c r="AO111" s="185"/>
      <c r="AP111" s="186"/>
      <c r="AQ111" s="186"/>
      <c r="AR111" s="187"/>
      <c r="AS111" s="185"/>
      <c r="AT111" s="186"/>
      <c r="AU111" s="186"/>
      <c r="AV111" s="187"/>
      <c r="AW111" s="185"/>
      <c r="AX111" s="186"/>
      <c r="AY111" s="186"/>
      <c r="AZ111" s="187"/>
      <c r="BA111" s="185"/>
      <c r="BB111" s="186"/>
      <c r="BC111" s="186"/>
      <c r="BD111" s="187"/>
      <c r="BE111" s="185"/>
      <c r="BF111" s="186"/>
      <c r="BG111" s="186"/>
      <c r="BH111" s="187"/>
      <c r="BI111" s="202"/>
      <c r="BJ111" s="204"/>
    </row>
    <row r="112" spans="1:62" ht="6" customHeight="1">
      <c r="A112" s="25"/>
      <c r="B112" s="50"/>
      <c r="C112" s="185"/>
      <c r="D112" s="186"/>
      <c r="E112" s="186"/>
      <c r="F112" s="187"/>
      <c r="G112" s="223"/>
      <c r="H112" s="224"/>
      <c r="I112" s="224"/>
      <c r="J112" s="225"/>
      <c r="K112" s="185"/>
      <c r="L112" s="186"/>
      <c r="M112" s="186"/>
      <c r="N112" s="187"/>
      <c r="O112" s="185"/>
      <c r="P112" s="186"/>
      <c r="Q112" s="186"/>
      <c r="R112" s="187"/>
      <c r="S112" s="185"/>
      <c r="T112" s="186"/>
      <c r="U112" s="186"/>
      <c r="V112" s="187"/>
      <c r="W112" s="185"/>
      <c r="X112" s="186"/>
      <c r="Y112" s="186"/>
      <c r="Z112" s="187"/>
      <c r="AA112" s="185"/>
      <c r="AB112" s="186"/>
      <c r="AC112" s="186"/>
      <c r="AD112" s="187"/>
      <c r="AE112" s="51"/>
      <c r="AF112" s="50"/>
      <c r="AG112" s="185"/>
      <c r="AH112" s="186"/>
      <c r="AI112" s="186"/>
      <c r="AJ112" s="187"/>
      <c r="AK112" s="223"/>
      <c r="AL112" s="224"/>
      <c r="AM112" s="224"/>
      <c r="AN112" s="225"/>
      <c r="AO112" s="185"/>
      <c r="AP112" s="186"/>
      <c r="AQ112" s="186"/>
      <c r="AR112" s="187"/>
      <c r="AS112" s="185"/>
      <c r="AT112" s="186"/>
      <c r="AU112" s="186"/>
      <c r="AV112" s="187"/>
      <c r="AW112" s="185"/>
      <c r="AX112" s="186"/>
      <c r="AY112" s="186"/>
      <c r="AZ112" s="187"/>
      <c r="BA112" s="185"/>
      <c r="BB112" s="186"/>
      <c r="BC112" s="186"/>
      <c r="BD112" s="187"/>
      <c r="BE112" s="185"/>
      <c r="BF112" s="186"/>
      <c r="BG112" s="186"/>
      <c r="BH112" s="187"/>
      <c r="BI112" s="51"/>
      <c r="BJ112" s="26"/>
    </row>
    <row r="113" spans="1:62" ht="6" customHeight="1">
      <c r="A113" s="25"/>
      <c r="B113" s="50"/>
      <c r="C113" s="188"/>
      <c r="D113" s="189"/>
      <c r="E113" s="189"/>
      <c r="F113" s="190"/>
      <c r="G113" s="226"/>
      <c r="H113" s="227"/>
      <c r="I113" s="227"/>
      <c r="J113" s="228"/>
      <c r="K113" s="188"/>
      <c r="L113" s="189"/>
      <c r="M113" s="189"/>
      <c r="N113" s="190"/>
      <c r="O113" s="188"/>
      <c r="P113" s="189"/>
      <c r="Q113" s="189"/>
      <c r="R113" s="190"/>
      <c r="S113" s="188"/>
      <c r="T113" s="189"/>
      <c r="U113" s="189"/>
      <c r="V113" s="190"/>
      <c r="W113" s="188"/>
      <c r="X113" s="189"/>
      <c r="Y113" s="189"/>
      <c r="Z113" s="190"/>
      <c r="AA113" s="188"/>
      <c r="AB113" s="189"/>
      <c r="AC113" s="189"/>
      <c r="AD113" s="190"/>
      <c r="AE113" s="51"/>
      <c r="AF113" s="50"/>
      <c r="AG113" s="188"/>
      <c r="AH113" s="189"/>
      <c r="AI113" s="189"/>
      <c r="AJ113" s="190"/>
      <c r="AK113" s="226"/>
      <c r="AL113" s="227"/>
      <c r="AM113" s="227"/>
      <c r="AN113" s="228"/>
      <c r="AO113" s="188"/>
      <c r="AP113" s="189"/>
      <c r="AQ113" s="189"/>
      <c r="AR113" s="190"/>
      <c r="AS113" s="188"/>
      <c r="AT113" s="189"/>
      <c r="AU113" s="189"/>
      <c r="AV113" s="190"/>
      <c r="AW113" s="188"/>
      <c r="AX113" s="189"/>
      <c r="AY113" s="189"/>
      <c r="AZ113" s="190"/>
      <c r="BA113" s="188"/>
      <c r="BB113" s="189"/>
      <c r="BC113" s="189"/>
      <c r="BD113" s="190"/>
      <c r="BE113" s="188"/>
      <c r="BF113" s="189"/>
      <c r="BG113" s="189"/>
      <c r="BH113" s="190"/>
      <c r="BI113" s="51"/>
      <c r="BJ113" s="26"/>
    </row>
    <row r="114" spans="1:62" ht="6" customHeight="1">
      <c r="A114" s="25"/>
      <c r="B114" s="9"/>
      <c r="C114" s="177">
        <f>AA105+1</f>
        <v>46376</v>
      </c>
      <c r="D114" s="178"/>
      <c r="E114" s="164" t="str">
        <f>IFERROR(IF(VLOOKUP(C114,休日一覧表, 1, FALSE)&lt;&gt; "",$BJ$1, ""), "")</f>
        <v/>
      </c>
      <c r="F114" s="165"/>
      <c r="G114" s="181">
        <f>C114+1</f>
        <v>46377</v>
      </c>
      <c r="H114" s="182"/>
      <c r="I114" s="164" t="str">
        <f>IFERROR(IF(VLOOKUP(G114,休日一覧表, 1, FALSE)&lt;&gt; "",$BJ$1, ""), "")</f>
        <v/>
      </c>
      <c r="J114" s="165"/>
      <c r="K114" s="169">
        <f>G114+1</f>
        <v>46378</v>
      </c>
      <c r="L114" s="170"/>
      <c r="M114" s="164" t="str">
        <f>IFERROR(IF(VLOOKUP(K114,休日一覧表, 1, FALSE)&lt;&gt; "",$BJ$1, ""), "")</f>
        <v/>
      </c>
      <c r="N114" s="165"/>
      <c r="O114" s="169">
        <f>K114+1</f>
        <v>46379</v>
      </c>
      <c r="P114" s="170"/>
      <c r="Q114" s="164" t="str">
        <f>IFERROR(IF(VLOOKUP(O114,休日一覧表, 1, FALSE)&lt;&gt; "",$BJ$1, ""), "")</f>
        <v/>
      </c>
      <c r="R114" s="165"/>
      <c r="S114" s="169">
        <f>O114+1</f>
        <v>46380</v>
      </c>
      <c r="T114" s="170"/>
      <c r="U114" s="164" t="str">
        <f>IFERROR(IF(VLOOKUP(S114,休日一覧表, 1, FALSE)&lt;&gt; "",$BJ$1, ""), "")</f>
        <v/>
      </c>
      <c r="V114" s="165"/>
      <c r="W114" s="169">
        <f>S114+1</f>
        <v>46381</v>
      </c>
      <c r="X114" s="170"/>
      <c r="Y114" s="164" t="str">
        <f>IFERROR(IF(VLOOKUP(W114,休日一覧表, 1, FALSE)&lt;&gt; "",$BJ$1, ""), "")</f>
        <v/>
      </c>
      <c r="Z114" s="165"/>
      <c r="AA114" s="173">
        <f>W114+1</f>
        <v>46382</v>
      </c>
      <c r="AB114" s="174"/>
      <c r="AC114" s="164" t="str">
        <f>IFERROR(IF(VLOOKUP(AA114,休日一覧表, 1, FALSE)&lt;&gt; "",$BJ$1, ""), "")</f>
        <v/>
      </c>
      <c r="AD114" s="165"/>
      <c r="AE114" s="9"/>
      <c r="AF114" s="9"/>
      <c r="AG114" s="177">
        <f>BE105+1</f>
        <v>46404</v>
      </c>
      <c r="AH114" s="178"/>
      <c r="AI114" s="164" t="str">
        <f>IFERROR(IF(VLOOKUP(AG114,休日一覧表, 1, FALSE)&lt;&gt; "",$BJ$1, ""), "")</f>
        <v/>
      </c>
      <c r="AJ114" s="165"/>
      <c r="AK114" s="181">
        <f>AG114+1</f>
        <v>46405</v>
      </c>
      <c r="AL114" s="182"/>
      <c r="AM114" s="164" t="str">
        <f>IFERROR(IF(VLOOKUP(AK114,休日一覧表, 1, FALSE)&lt;&gt; "",$BJ$1, ""), "")</f>
        <v/>
      </c>
      <c r="AN114" s="165"/>
      <c r="AO114" s="169">
        <f>AK114+1</f>
        <v>46406</v>
      </c>
      <c r="AP114" s="170"/>
      <c r="AQ114" s="164" t="str">
        <f>IFERROR(IF(VLOOKUP(AO114,休日一覧表, 1, FALSE)&lt;&gt; "",$BJ$1, ""), "")</f>
        <v/>
      </c>
      <c r="AR114" s="165"/>
      <c r="AS114" s="169">
        <f>AO114+1</f>
        <v>46407</v>
      </c>
      <c r="AT114" s="170"/>
      <c r="AU114" s="164" t="str">
        <f>IFERROR(IF(VLOOKUP(AS114,休日一覧表, 1, FALSE)&lt;&gt; "",$BJ$1, ""), "")</f>
        <v/>
      </c>
      <c r="AV114" s="165"/>
      <c r="AW114" s="169">
        <f>AS114+1</f>
        <v>46408</v>
      </c>
      <c r="AX114" s="170"/>
      <c r="AY114" s="164" t="str">
        <f>IFERROR(IF(VLOOKUP(AW114,休日一覧表, 1, FALSE)&lt;&gt; "",$BJ$1, ""), "")</f>
        <v/>
      </c>
      <c r="AZ114" s="165"/>
      <c r="BA114" s="169">
        <f>AW114+1</f>
        <v>46409</v>
      </c>
      <c r="BB114" s="170"/>
      <c r="BC114" s="164" t="str">
        <f>IFERROR(IF(VLOOKUP(BA114,休日一覧表, 1, FALSE)&lt;&gt; "",$BJ$1, ""), "")</f>
        <v/>
      </c>
      <c r="BD114" s="165"/>
      <c r="BE114" s="173">
        <f>BA114+1</f>
        <v>46410</v>
      </c>
      <c r="BF114" s="174"/>
      <c r="BG114" s="164" t="str">
        <f>IFERROR(IF(VLOOKUP(BE114,休日一覧表, 1, FALSE)&lt;&gt; "",$BJ$1, ""), "")</f>
        <v/>
      </c>
      <c r="BH114" s="165"/>
      <c r="BI114" s="9"/>
      <c r="BJ114" s="26"/>
    </row>
    <row r="115" spans="1:62" ht="6" customHeight="1">
      <c r="A115" s="25"/>
      <c r="B115" s="9"/>
      <c r="C115" s="179"/>
      <c r="D115" s="180"/>
      <c r="E115" s="166"/>
      <c r="F115" s="167"/>
      <c r="G115" s="183"/>
      <c r="H115" s="184"/>
      <c r="I115" s="166"/>
      <c r="J115" s="167"/>
      <c r="K115" s="171"/>
      <c r="L115" s="172"/>
      <c r="M115" s="166"/>
      <c r="N115" s="167"/>
      <c r="O115" s="171"/>
      <c r="P115" s="172"/>
      <c r="Q115" s="166"/>
      <c r="R115" s="167"/>
      <c r="S115" s="171"/>
      <c r="T115" s="172"/>
      <c r="U115" s="166"/>
      <c r="V115" s="167"/>
      <c r="W115" s="171"/>
      <c r="X115" s="172"/>
      <c r="Y115" s="166"/>
      <c r="Z115" s="167"/>
      <c r="AA115" s="175"/>
      <c r="AB115" s="176"/>
      <c r="AC115" s="166"/>
      <c r="AD115" s="167"/>
      <c r="AE115" s="9"/>
      <c r="AF115" s="9"/>
      <c r="AG115" s="179"/>
      <c r="AH115" s="180"/>
      <c r="AI115" s="166"/>
      <c r="AJ115" s="167"/>
      <c r="AK115" s="183"/>
      <c r="AL115" s="184"/>
      <c r="AM115" s="166"/>
      <c r="AN115" s="167"/>
      <c r="AO115" s="171"/>
      <c r="AP115" s="172"/>
      <c r="AQ115" s="166"/>
      <c r="AR115" s="167"/>
      <c r="AS115" s="171"/>
      <c r="AT115" s="172"/>
      <c r="AU115" s="166"/>
      <c r="AV115" s="167"/>
      <c r="AW115" s="171"/>
      <c r="AX115" s="172"/>
      <c r="AY115" s="166"/>
      <c r="AZ115" s="167"/>
      <c r="BA115" s="171"/>
      <c r="BB115" s="172"/>
      <c r="BC115" s="166"/>
      <c r="BD115" s="167"/>
      <c r="BE115" s="175"/>
      <c r="BF115" s="176"/>
      <c r="BG115" s="166"/>
      <c r="BH115" s="167"/>
      <c r="BI115" s="9"/>
      <c r="BJ115" s="26"/>
    </row>
    <row r="116" spans="1:62" ht="6" customHeight="1">
      <c r="A116" s="25"/>
      <c r="B116" s="9"/>
      <c r="C116" s="179"/>
      <c r="D116" s="180"/>
      <c r="E116" s="166"/>
      <c r="F116" s="167"/>
      <c r="G116" s="183"/>
      <c r="H116" s="184"/>
      <c r="I116" s="166"/>
      <c r="J116" s="167"/>
      <c r="K116" s="171"/>
      <c r="L116" s="172"/>
      <c r="M116" s="166"/>
      <c r="N116" s="167"/>
      <c r="O116" s="171"/>
      <c r="P116" s="172"/>
      <c r="Q116" s="166"/>
      <c r="R116" s="167"/>
      <c r="S116" s="171"/>
      <c r="T116" s="172"/>
      <c r="U116" s="166"/>
      <c r="V116" s="167"/>
      <c r="W116" s="171"/>
      <c r="X116" s="172"/>
      <c r="Y116" s="166"/>
      <c r="Z116" s="167"/>
      <c r="AA116" s="175"/>
      <c r="AB116" s="176"/>
      <c r="AC116" s="166"/>
      <c r="AD116" s="167"/>
      <c r="AE116" s="9"/>
      <c r="AF116" s="9"/>
      <c r="AG116" s="179"/>
      <c r="AH116" s="180"/>
      <c r="AI116" s="166"/>
      <c r="AJ116" s="167"/>
      <c r="AK116" s="183"/>
      <c r="AL116" s="184"/>
      <c r="AM116" s="166"/>
      <c r="AN116" s="167"/>
      <c r="AO116" s="171"/>
      <c r="AP116" s="172"/>
      <c r="AQ116" s="166"/>
      <c r="AR116" s="167"/>
      <c r="AS116" s="171"/>
      <c r="AT116" s="172"/>
      <c r="AU116" s="166"/>
      <c r="AV116" s="167"/>
      <c r="AW116" s="171"/>
      <c r="AX116" s="172"/>
      <c r="AY116" s="166"/>
      <c r="AZ116" s="167"/>
      <c r="BA116" s="171"/>
      <c r="BB116" s="172"/>
      <c r="BC116" s="166"/>
      <c r="BD116" s="167"/>
      <c r="BE116" s="175"/>
      <c r="BF116" s="176"/>
      <c r="BG116" s="166"/>
      <c r="BH116" s="167"/>
      <c r="BI116" s="9"/>
      <c r="BJ116" s="26"/>
    </row>
    <row r="117" spans="1:62" ht="6" customHeight="1">
      <c r="A117" s="25"/>
      <c r="B117" s="9"/>
      <c r="C117" s="185"/>
      <c r="D117" s="186"/>
      <c r="E117" s="186"/>
      <c r="F117" s="187"/>
      <c r="G117" s="185"/>
      <c r="H117" s="186"/>
      <c r="I117" s="186"/>
      <c r="J117" s="187"/>
      <c r="K117" s="185"/>
      <c r="L117" s="186"/>
      <c r="M117" s="186"/>
      <c r="N117" s="187"/>
      <c r="O117" s="185"/>
      <c r="P117" s="186"/>
      <c r="Q117" s="186"/>
      <c r="R117" s="187"/>
      <c r="S117" s="185"/>
      <c r="T117" s="186"/>
      <c r="U117" s="186"/>
      <c r="V117" s="187"/>
      <c r="W117" s="185"/>
      <c r="X117" s="186"/>
      <c r="Y117" s="186"/>
      <c r="Z117" s="187"/>
      <c r="AA117" s="185"/>
      <c r="AB117" s="186"/>
      <c r="AC117" s="186"/>
      <c r="AD117" s="187"/>
      <c r="AE117" s="9"/>
      <c r="AF117" s="9"/>
      <c r="AG117" s="185"/>
      <c r="AH117" s="186"/>
      <c r="AI117" s="186"/>
      <c r="AJ117" s="187"/>
      <c r="AK117" s="185"/>
      <c r="AL117" s="186"/>
      <c r="AM117" s="186"/>
      <c r="AN117" s="187"/>
      <c r="AO117" s="185"/>
      <c r="AP117" s="186"/>
      <c r="AQ117" s="186"/>
      <c r="AR117" s="187"/>
      <c r="AS117" s="185"/>
      <c r="AT117" s="186"/>
      <c r="AU117" s="186"/>
      <c r="AV117" s="187"/>
      <c r="AW117" s="185"/>
      <c r="AX117" s="186"/>
      <c r="AY117" s="186"/>
      <c r="AZ117" s="187"/>
      <c r="BA117" s="185"/>
      <c r="BB117" s="186"/>
      <c r="BC117" s="186"/>
      <c r="BD117" s="187"/>
      <c r="BE117" s="185"/>
      <c r="BF117" s="186"/>
      <c r="BG117" s="186"/>
      <c r="BH117" s="187"/>
      <c r="BI117" s="9"/>
      <c r="BJ117" s="26"/>
    </row>
    <row r="118" spans="1:62" ht="6" customHeight="1">
      <c r="A118" s="25"/>
      <c r="B118" s="9"/>
      <c r="C118" s="185"/>
      <c r="D118" s="186"/>
      <c r="E118" s="186"/>
      <c r="F118" s="187"/>
      <c r="G118" s="185"/>
      <c r="H118" s="186"/>
      <c r="I118" s="186"/>
      <c r="J118" s="187"/>
      <c r="K118" s="185"/>
      <c r="L118" s="186"/>
      <c r="M118" s="186"/>
      <c r="N118" s="187"/>
      <c r="O118" s="185"/>
      <c r="P118" s="186"/>
      <c r="Q118" s="186"/>
      <c r="R118" s="187"/>
      <c r="S118" s="185"/>
      <c r="T118" s="186"/>
      <c r="U118" s="186"/>
      <c r="V118" s="187"/>
      <c r="W118" s="185"/>
      <c r="X118" s="186"/>
      <c r="Y118" s="186"/>
      <c r="Z118" s="187"/>
      <c r="AA118" s="185"/>
      <c r="AB118" s="186"/>
      <c r="AC118" s="186"/>
      <c r="AD118" s="187"/>
      <c r="AE118" s="9"/>
      <c r="AF118" s="9"/>
      <c r="AG118" s="185"/>
      <c r="AH118" s="186"/>
      <c r="AI118" s="186"/>
      <c r="AJ118" s="187"/>
      <c r="AK118" s="185"/>
      <c r="AL118" s="186"/>
      <c r="AM118" s="186"/>
      <c r="AN118" s="187"/>
      <c r="AO118" s="185"/>
      <c r="AP118" s="186"/>
      <c r="AQ118" s="186"/>
      <c r="AR118" s="187"/>
      <c r="AS118" s="185"/>
      <c r="AT118" s="186"/>
      <c r="AU118" s="186"/>
      <c r="AV118" s="187"/>
      <c r="AW118" s="185"/>
      <c r="AX118" s="186"/>
      <c r="AY118" s="186"/>
      <c r="AZ118" s="187"/>
      <c r="BA118" s="185"/>
      <c r="BB118" s="186"/>
      <c r="BC118" s="186"/>
      <c r="BD118" s="187"/>
      <c r="BE118" s="185"/>
      <c r="BF118" s="186"/>
      <c r="BG118" s="186"/>
      <c r="BH118" s="187"/>
      <c r="BI118" s="9"/>
      <c r="BJ118" s="26"/>
    </row>
    <row r="119" spans="1:62" ht="6" customHeight="1">
      <c r="A119" s="25"/>
      <c r="B119" s="9"/>
      <c r="C119" s="185"/>
      <c r="D119" s="186"/>
      <c r="E119" s="186"/>
      <c r="F119" s="187"/>
      <c r="G119" s="223" t="str">
        <f>IF(DAY(G87)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119" s="224"/>
      <c r="I119" s="224"/>
      <c r="J119" s="225"/>
      <c r="K119" s="185" t="str">
        <f>IF(DAY(K87)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古紙粗大</v>
      </c>
      <c r="L119" s="186"/>
      <c r="M119" s="186"/>
      <c r="N119" s="187"/>
      <c r="O119" s="185" t="str">
        <f>IF(DAY(O87)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P119" s="186"/>
      <c r="Q119" s="186"/>
      <c r="R119" s="187"/>
      <c r="S119" s="185" t="str">
        <f>IF(DAY(S87)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119" s="186"/>
      <c r="U119" s="186"/>
      <c r="V119" s="187"/>
      <c r="W119" s="185" t="str">
        <f>IF(DAY(W87)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119" s="186"/>
      <c r="Y119" s="186"/>
      <c r="Z119" s="187"/>
      <c r="AA119" s="185"/>
      <c r="AB119" s="186"/>
      <c r="AC119" s="186"/>
      <c r="AD119" s="187"/>
      <c r="AE119" s="9"/>
      <c r="AF119" s="9"/>
      <c r="AG119" s="185"/>
      <c r="AH119" s="186"/>
      <c r="AI119" s="186"/>
      <c r="AJ119" s="187"/>
      <c r="AK119" s="223" t="str">
        <f>IF(DAY(AK87)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119" s="224"/>
      <c r="AM119" s="224"/>
      <c r="AN119" s="225"/>
      <c r="AO119" s="185" t="str">
        <f>IF(DAY(AO87)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 xml:space="preserve"> </v>
      </c>
      <c r="AP119" s="186"/>
      <c r="AQ119" s="186"/>
      <c r="AR119" s="187"/>
      <c r="AS119" s="185" t="str">
        <f>IF(DAY(AS87)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>不燃/ﾋﾞﾝ/電池</v>
      </c>
      <c r="AT119" s="186"/>
      <c r="AU119" s="186"/>
      <c r="AV119" s="187"/>
      <c r="AW119" s="185" t="str">
        <f>IF(DAY(AW87)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119" s="186"/>
      <c r="AY119" s="186"/>
      <c r="AZ119" s="187"/>
      <c r="BA119" s="185" t="str">
        <f>IF(DAY(BA87)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119" s="186"/>
      <c r="BC119" s="186"/>
      <c r="BD119" s="187"/>
      <c r="BE119" s="185"/>
      <c r="BF119" s="186"/>
      <c r="BG119" s="186"/>
      <c r="BH119" s="187"/>
      <c r="BI119" s="9"/>
      <c r="BJ119" s="26"/>
    </row>
    <row r="120" spans="1:62" ht="6" customHeight="1">
      <c r="A120" s="25"/>
      <c r="B120" s="9"/>
      <c r="C120" s="185"/>
      <c r="D120" s="186"/>
      <c r="E120" s="186"/>
      <c r="F120" s="187"/>
      <c r="G120" s="223"/>
      <c r="H120" s="224"/>
      <c r="I120" s="224"/>
      <c r="J120" s="225"/>
      <c r="K120" s="185"/>
      <c r="L120" s="186"/>
      <c r="M120" s="186"/>
      <c r="N120" s="187"/>
      <c r="O120" s="185"/>
      <c r="P120" s="186"/>
      <c r="Q120" s="186"/>
      <c r="R120" s="187"/>
      <c r="S120" s="185"/>
      <c r="T120" s="186"/>
      <c r="U120" s="186"/>
      <c r="V120" s="187"/>
      <c r="W120" s="185"/>
      <c r="X120" s="186"/>
      <c r="Y120" s="186"/>
      <c r="Z120" s="187"/>
      <c r="AA120" s="185"/>
      <c r="AB120" s="186"/>
      <c r="AC120" s="186"/>
      <c r="AD120" s="187"/>
      <c r="AE120" s="9"/>
      <c r="AF120" s="9"/>
      <c r="AG120" s="185"/>
      <c r="AH120" s="186"/>
      <c r="AI120" s="186"/>
      <c r="AJ120" s="187"/>
      <c r="AK120" s="223"/>
      <c r="AL120" s="224"/>
      <c r="AM120" s="224"/>
      <c r="AN120" s="225"/>
      <c r="AO120" s="185"/>
      <c r="AP120" s="186"/>
      <c r="AQ120" s="186"/>
      <c r="AR120" s="187"/>
      <c r="AS120" s="185"/>
      <c r="AT120" s="186"/>
      <c r="AU120" s="186"/>
      <c r="AV120" s="187"/>
      <c r="AW120" s="185"/>
      <c r="AX120" s="186"/>
      <c r="AY120" s="186"/>
      <c r="AZ120" s="187"/>
      <c r="BA120" s="185"/>
      <c r="BB120" s="186"/>
      <c r="BC120" s="186"/>
      <c r="BD120" s="187"/>
      <c r="BE120" s="185"/>
      <c r="BF120" s="186"/>
      <c r="BG120" s="186"/>
      <c r="BH120" s="187"/>
      <c r="BI120" s="9"/>
      <c r="BJ120" s="26"/>
    </row>
    <row r="121" spans="1:62" ht="6" customHeight="1">
      <c r="A121" s="25"/>
      <c r="B121" s="9"/>
      <c r="C121" s="185"/>
      <c r="D121" s="186"/>
      <c r="E121" s="186"/>
      <c r="F121" s="187"/>
      <c r="G121" s="223"/>
      <c r="H121" s="224"/>
      <c r="I121" s="224"/>
      <c r="J121" s="225"/>
      <c r="K121" s="185"/>
      <c r="L121" s="186"/>
      <c r="M121" s="186"/>
      <c r="N121" s="187"/>
      <c r="O121" s="185"/>
      <c r="P121" s="186"/>
      <c r="Q121" s="186"/>
      <c r="R121" s="187"/>
      <c r="S121" s="185"/>
      <c r="T121" s="186"/>
      <c r="U121" s="186"/>
      <c r="V121" s="187"/>
      <c r="W121" s="185"/>
      <c r="X121" s="186"/>
      <c r="Y121" s="186"/>
      <c r="Z121" s="187"/>
      <c r="AA121" s="185"/>
      <c r="AB121" s="186"/>
      <c r="AC121" s="186"/>
      <c r="AD121" s="187"/>
      <c r="AE121" s="9"/>
      <c r="AF121" s="9"/>
      <c r="AG121" s="185"/>
      <c r="AH121" s="186"/>
      <c r="AI121" s="186"/>
      <c r="AJ121" s="187"/>
      <c r="AK121" s="223"/>
      <c r="AL121" s="224"/>
      <c r="AM121" s="224"/>
      <c r="AN121" s="225"/>
      <c r="AO121" s="185"/>
      <c r="AP121" s="186"/>
      <c r="AQ121" s="186"/>
      <c r="AR121" s="187"/>
      <c r="AS121" s="185"/>
      <c r="AT121" s="186"/>
      <c r="AU121" s="186"/>
      <c r="AV121" s="187"/>
      <c r="AW121" s="185"/>
      <c r="AX121" s="186"/>
      <c r="AY121" s="186"/>
      <c r="AZ121" s="187"/>
      <c r="BA121" s="185"/>
      <c r="BB121" s="186"/>
      <c r="BC121" s="186"/>
      <c r="BD121" s="187"/>
      <c r="BE121" s="185"/>
      <c r="BF121" s="186"/>
      <c r="BG121" s="186"/>
      <c r="BH121" s="187"/>
      <c r="BI121" s="9"/>
      <c r="BJ121" s="26"/>
    </row>
    <row r="122" spans="1:62" ht="6" customHeight="1">
      <c r="A122" s="25"/>
      <c r="B122" s="9"/>
      <c r="C122" s="188"/>
      <c r="D122" s="189"/>
      <c r="E122" s="189"/>
      <c r="F122" s="190"/>
      <c r="G122" s="226"/>
      <c r="H122" s="227"/>
      <c r="I122" s="227"/>
      <c r="J122" s="228"/>
      <c r="K122" s="188"/>
      <c r="L122" s="189"/>
      <c r="M122" s="189"/>
      <c r="N122" s="190"/>
      <c r="O122" s="188"/>
      <c r="P122" s="189"/>
      <c r="Q122" s="189"/>
      <c r="R122" s="190"/>
      <c r="S122" s="188"/>
      <c r="T122" s="189"/>
      <c r="U122" s="189"/>
      <c r="V122" s="190"/>
      <c r="W122" s="188"/>
      <c r="X122" s="189"/>
      <c r="Y122" s="189"/>
      <c r="Z122" s="190"/>
      <c r="AA122" s="188"/>
      <c r="AB122" s="189"/>
      <c r="AC122" s="189"/>
      <c r="AD122" s="190"/>
      <c r="AE122" s="9"/>
      <c r="AF122" s="9"/>
      <c r="AG122" s="188"/>
      <c r="AH122" s="189"/>
      <c r="AI122" s="189"/>
      <c r="AJ122" s="190"/>
      <c r="AK122" s="226"/>
      <c r="AL122" s="227"/>
      <c r="AM122" s="227"/>
      <c r="AN122" s="228"/>
      <c r="AO122" s="188"/>
      <c r="AP122" s="189"/>
      <c r="AQ122" s="189"/>
      <c r="AR122" s="190"/>
      <c r="AS122" s="188"/>
      <c r="AT122" s="189"/>
      <c r="AU122" s="189"/>
      <c r="AV122" s="190"/>
      <c r="AW122" s="188"/>
      <c r="AX122" s="189"/>
      <c r="AY122" s="189"/>
      <c r="AZ122" s="190"/>
      <c r="BA122" s="188"/>
      <c r="BB122" s="189"/>
      <c r="BC122" s="189"/>
      <c r="BD122" s="190"/>
      <c r="BE122" s="188"/>
      <c r="BF122" s="189"/>
      <c r="BG122" s="189"/>
      <c r="BH122" s="190"/>
      <c r="BI122" s="9"/>
      <c r="BJ122" s="26"/>
    </row>
    <row r="123" spans="1:62" ht="6" customHeight="1">
      <c r="A123" s="25"/>
      <c r="B123" s="9"/>
      <c r="C123" s="177">
        <f>AA114+1</f>
        <v>46383</v>
      </c>
      <c r="D123" s="178"/>
      <c r="E123" s="164" t="str">
        <f>IFERROR(IF(VLOOKUP(C123,休日一覧表, 1, FALSE)&lt;&gt; "",$BJ$1, ""), "")</f>
        <v/>
      </c>
      <c r="F123" s="165"/>
      <c r="G123" s="181">
        <f>C123+1</f>
        <v>46384</v>
      </c>
      <c r="H123" s="182"/>
      <c r="I123" s="168" t="str">
        <f>IFERROR(IF(VLOOKUP(G123,休日一覧表, 1, FALSE)&lt;&gt; "",$BJ$1, ""), "")</f>
        <v/>
      </c>
      <c r="J123" s="168"/>
      <c r="K123" s="169">
        <f>G123+1</f>
        <v>46385</v>
      </c>
      <c r="L123" s="170"/>
      <c r="M123" s="168" t="str">
        <f>IFERROR(IF(VLOOKUP(K123,休日一覧表, 1, FALSE)&lt;&gt; "",$BJ$1, ""), "")</f>
        <v/>
      </c>
      <c r="N123" s="168"/>
      <c r="O123" s="169">
        <f>K123+1</f>
        <v>46386</v>
      </c>
      <c r="P123" s="170"/>
      <c r="Q123" s="168" t="str">
        <f>IFERROR(IF(VLOOKUP(O123,休日一覧表, 1, FALSE)&lt;&gt; "",$BJ$1, ""), "")</f>
        <v/>
      </c>
      <c r="R123" s="168"/>
      <c r="S123" s="169">
        <f>O123+1</f>
        <v>46387</v>
      </c>
      <c r="T123" s="170"/>
      <c r="U123" s="168" t="str">
        <f>IFERROR(IF(VLOOKUP(S123,休日一覧表, 1, FALSE)&lt;&gt; "",$BJ$1, ""), "")</f>
        <v/>
      </c>
      <c r="V123" s="168"/>
      <c r="W123" s="169">
        <f>S123+1</f>
        <v>46388</v>
      </c>
      <c r="X123" s="170"/>
      <c r="Y123" s="168" t="str">
        <f>IFERROR(IF(VLOOKUP(W123,休日一覧表, 1, FALSE)&lt;&gt; "",$BJ$1, ""), "")</f>
        <v>祝</v>
      </c>
      <c r="Z123" s="168"/>
      <c r="AA123" s="173">
        <f>W123+1</f>
        <v>46389</v>
      </c>
      <c r="AB123" s="174"/>
      <c r="AC123" s="191" t="str">
        <f>IFERROR(IF(VLOOKUP(AA123,休日一覧表, 1, FALSE)&lt;&gt; "",$BJ$1, ""), "")</f>
        <v/>
      </c>
      <c r="AD123" s="192"/>
      <c r="AE123" s="9"/>
      <c r="AF123" s="9"/>
      <c r="AG123" s="177">
        <f>BE114+1</f>
        <v>46411</v>
      </c>
      <c r="AH123" s="178"/>
      <c r="AI123" s="164" t="str">
        <f>IFERROR(IF(VLOOKUP(AG123,休日一覧表, 1, FALSE)&lt;&gt; "",$BJ$1, ""), "")</f>
        <v/>
      </c>
      <c r="AJ123" s="165"/>
      <c r="AK123" s="181">
        <f>AG123+1</f>
        <v>46412</v>
      </c>
      <c r="AL123" s="182"/>
      <c r="AM123" s="168" t="str">
        <f>IFERROR(IF(VLOOKUP(AK123,休日一覧表, 1, FALSE)&lt;&gt; "",$BJ$1, ""), "")</f>
        <v/>
      </c>
      <c r="AN123" s="168"/>
      <c r="AO123" s="169">
        <f>AK123+1</f>
        <v>46413</v>
      </c>
      <c r="AP123" s="170"/>
      <c r="AQ123" s="168" t="str">
        <f>IFERROR(IF(VLOOKUP(AO123,休日一覧表, 1, FALSE)&lt;&gt; "",$BJ$1, ""), "")</f>
        <v/>
      </c>
      <c r="AR123" s="168"/>
      <c r="AS123" s="169">
        <f>AO123+1</f>
        <v>46414</v>
      </c>
      <c r="AT123" s="170"/>
      <c r="AU123" s="168" t="str">
        <f>IFERROR(IF(VLOOKUP(AS123,休日一覧表, 1, FALSE)&lt;&gt; "",$BJ$1, ""), "")</f>
        <v/>
      </c>
      <c r="AV123" s="168"/>
      <c r="AW123" s="169">
        <f>AS123+1</f>
        <v>46415</v>
      </c>
      <c r="AX123" s="170"/>
      <c r="AY123" s="168" t="str">
        <f>IFERROR(IF(VLOOKUP(AW123,休日一覧表, 1, FALSE)&lt;&gt; "",$BJ$1, ""), "")</f>
        <v/>
      </c>
      <c r="AZ123" s="168"/>
      <c r="BA123" s="169">
        <f>AW123+1</f>
        <v>46416</v>
      </c>
      <c r="BB123" s="170"/>
      <c r="BC123" s="168" t="str">
        <f>IFERROR(IF(VLOOKUP(BA123,休日一覧表, 1, FALSE)&lt;&gt; "",$BJ$1, ""), "")</f>
        <v/>
      </c>
      <c r="BD123" s="168"/>
      <c r="BE123" s="173">
        <f>BA123+1</f>
        <v>46417</v>
      </c>
      <c r="BF123" s="174"/>
      <c r="BG123" s="191" t="str">
        <f>IFERROR(IF(VLOOKUP(BE123,休日一覧表, 1, FALSE)&lt;&gt; "",$BJ$1, ""), "")</f>
        <v/>
      </c>
      <c r="BH123" s="192"/>
      <c r="BI123" s="9"/>
      <c r="BJ123" s="26"/>
    </row>
    <row r="124" spans="1:62" ht="6" customHeight="1">
      <c r="A124" s="25"/>
      <c r="B124" s="9"/>
      <c r="C124" s="179"/>
      <c r="D124" s="180"/>
      <c r="E124" s="166"/>
      <c r="F124" s="167"/>
      <c r="G124" s="183"/>
      <c r="H124" s="184"/>
      <c r="I124" s="168"/>
      <c r="J124" s="168"/>
      <c r="K124" s="171"/>
      <c r="L124" s="172"/>
      <c r="M124" s="168"/>
      <c r="N124" s="168"/>
      <c r="O124" s="171"/>
      <c r="P124" s="172"/>
      <c r="Q124" s="168"/>
      <c r="R124" s="168"/>
      <c r="S124" s="171"/>
      <c r="T124" s="172"/>
      <c r="U124" s="168"/>
      <c r="V124" s="168"/>
      <c r="W124" s="171"/>
      <c r="X124" s="172"/>
      <c r="Y124" s="168"/>
      <c r="Z124" s="168"/>
      <c r="AA124" s="175"/>
      <c r="AB124" s="176"/>
      <c r="AC124" s="168"/>
      <c r="AD124" s="193"/>
      <c r="AE124" s="9"/>
      <c r="AF124" s="9"/>
      <c r="AG124" s="179"/>
      <c r="AH124" s="180"/>
      <c r="AI124" s="166"/>
      <c r="AJ124" s="167"/>
      <c r="AK124" s="183"/>
      <c r="AL124" s="184"/>
      <c r="AM124" s="168"/>
      <c r="AN124" s="168"/>
      <c r="AO124" s="171"/>
      <c r="AP124" s="172"/>
      <c r="AQ124" s="168"/>
      <c r="AR124" s="168"/>
      <c r="AS124" s="171"/>
      <c r="AT124" s="172"/>
      <c r="AU124" s="168"/>
      <c r="AV124" s="168"/>
      <c r="AW124" s="171"/>
      <c r="AX124" s="172"/>
      <c r="AY124" s="168"/>
      <c r="AZ124" s="168"/>
      <c r="BA124" s="171"/>
      <c r="BB124" s="172"/>
      <c r="BC124" s="168"/>
      <c r="BD124" s="168"/>
      <c r="BE124" s="175"/>
      <c r="BF124" s="176"/>
      <c r="BG124" s="168"/>
      <c r="BH124" s="193"/>
      <c r="BI124" s="9"/>
      <c r="BJ124" s="26"/>
    </row>
    <row r="125" spans="1:62" ht="6" customHeight="1">
      <c r="A125" s="25"/>
      <c r="B125" s="9"/>
      <c r="C125" s="179"/>
      <c r="D125" s="180"/>
      <c r="E125" s="166"/>
      <c r="F125" s="167"/>
      <c r="G125" s="183"/>
      <c r="H125" s="184"/>
      <c r="I125" s="168"/>
      <c r="J125" s="168"/>
      <c r="K125" s="171"/>
      <c r="L125" s="172"/>
      <c r="M125" s="168"/>
      <c r="N125" s="168"/>
      <c r="O125" s="171"/>
      <c r="P125" s="172"/>
      <c r="Q125" s="168"/>
      <c r="R125" s="168"/>
      <c r="S125" s="171"/>
      <c r="T125" s="172"/>
      <c r="U125" s="168"/>
      <c r="V125" s="168"/>
      <c r="W125" s="171"/>
      <c r="X125" s="172"/>
      <c r="Y125" s="168"/>
      <c r="Z125" s="168"/>
      <c r="AA125" s="175"/>
      <c r="AB125" s="176"/>
      <c r="AC125" s="168"/>
      <c r="AD125" s="193"/>
      <c r="AE125" s="9"/>
      <c r="AF125" s="9"/>
      <c r="AG125" s="179"/>
      <c r="AH125" s="180"/>
      <c r="AI125" s="166"/>
      <c r="AJ125" s="167"/>
      <c r="AK125" s="183"/>
      <c r="AL125" s="184"/>
      <c r="AM125" s="168"/>
      <c r="AN125" s="168"/>
      <c r="AO125" s="171"/>
      <c r="AP125" s="172"/>
      <c r="AQ125" s="168"/>
      <c r="AR125" s="168"/>
      <c r="AS125" s="171"/>
      <c r="AT125" s="172"/>
      <c r="AU125" s="168"/>
      <c r="AV125" s="168"/>
      <c r="AW125" s="171"/>
      <c r="AX125" s="172"/>
      <c r="AY125" s="168"/>
      <c r="AZ125" s="168"/>
      <c r="BA125" s="171"/>
      <c r="BB125" s="172"/>
      <c r="BC125" s="168"/>
      <c r="BD125" s="168"/>
      <c r="BE125" s="175"/>
      <c r="BF125" s="176"/>
      <c r="BG125" s="168"/>
      <c r="BH125" s="193"/>
      <c r="BI125" s="9"/>
      <c r="BJ125" s="26"/>
    </row>
    <row r="126" spans="1:62" ht="6" customHeight="1">
      <c r="A126" s="25"/>
      <c r="B126" s="9"/>
      <c r="C126" s="185"/>
      <c r="D126" s="186"/>
      <c r="E126" s="186"/>
      <c r="F126" s="187"/>
      <c r="G126" s="185"/>
      <c r="H126" s="186"/>
      <c r="I126" s="186"/>
      <c r="J126" s="187"/>
      <c r="K126" s="185"/>
      <c r="L126" s="186"/>
      <c r="M126" s="186"/>
      <c r="N126" s="187"/>
      <c r="O126" s="185"/>
      <c r="P126" s="186"/>
      <c r="Q126" s="186"/>
      <c r="R126" s="187"/>
      <c r="S126" s="185"/>
      <c r="T126" s="186"/>
      <c r="U126" s="186"/>
      <c r="V126" s="187"/>
      <c r="W126" s="185"/>
      <c r="X126" s="186"/>
      <c r="Y126" s="186"/>
      <c r="Z126" s="187"/>
      <c r="AA126" s="185"/>
      <c r="AB126" s="186"/>
      <c r="AC126" s="186"/>
      <c r="AD126" s="187"/>
      <c r="AE126" s="9"/>
      <c r="AF126" s="9"/>
      <c r="AG126" s="185"/>
      <c r="AH126" s="186"/>
      <c r="AI126" s="186"/>
      <c r="AJ126" s="187"/>
      <c r="AK126" s="185"/>
      <c r="AL126" s="186"/>
      <c r="AM126" s="186"/>
      <c r="AN126" s="187"/>
      <c r="AO126" s="185"/>
      <c r="AP126" s="186"/>
      <c r="AQ126" s="186"/>
      <c r="AR126" s="187"/>
      <c r="AS126" s="185"/>
      <c r="AT126" s="186"/>
      <c r="AU126" s="186"/>
      <c r="AV126" s="187"/>
      <c r="AW126" s="185"/>
      <c r="AX126" s="186"/>
      <c r="AY126" s="186"/>
      <c r="AZ126" s="187"/>
      <c r="BA126" s="185"/>
      <c r="BB126" s="186"/>
      <c r="BC126" s="186"/>
      <c r="BD126" s="187"/>
      <c r="BE126" s="185"/>
      <c r="BF126" s="186"/>
      <c r="BG126" s="186"/>
      <c r="BH126" s="187"/>
      <c r="BI126" s="9"/>
      <c r="BJ126" s="26"/>
    </row>
    <row r="127" spans="1:62" ht="6" customHeight="1">
      <c r="A127" s="25"/>
      <c r="B127" s="9"/>
      <c r="C127" s="185"/>
      <c r="D127" s="186"/>
      <c r="E127" s="186"/>
      <c r="F127" s="187"/>
      <c r="G127" s="185"/>
      <c r="H127" s="186"/>
      <c r="I127" s="186"/>
      <c r="J127" s="187"/>
      <c r="K127" s="185"/>
      <c r="L127" s="186"/>
      <c r="M127" s="186"/>
      <c r="N127" s="187"/>
      <c r="O127" s="185"/>
      <c r="P127" s="186"/>
      <c r="Q127" s="186"/>
      <c r="R127" s="187"/>
      <c r="S127" s="185"/>
      <c r="T127" s="186"/>
      <c r="U127" s="186"/>
      <c r="V127" s="187"/>
      <c r="W127" s="185"/>
      <c r="X127" s="186"/>
      <c r="Y127" s="186"/>
      <c r="Z127" s="187"/>
      <c r="AA127" s="185"/>
      <c r="AB127" s="186"/>
      <c r="AC127" s="186"/>
      <c r="AD127" s="187"/>
      <c r="AE127" s="9"/>
      <c r="AF127" s="9"/>
      <c r="AG127" s="185"/>
      <c r="AH127" s="186"/>
      <c r="AI127" s="186"/>
      <c r="AJ127" s="187"/>
      <c r="AK127" s="185"/>
      <c r="AL127" s="186"/>
      <c r="AM127" s="186"/>
      <c r="AN127" s="187"/>
      <c r="AO127" s="185"/>
      <c r="AP127" s="186"/>
      <c r="AQ127" s="186"/>
      <c r="AR127" s="187"/>
      <c r="AS127" s="185"/>
      <c r="AT127" s="186"/>
      <c r="AU127" s="186"/>
      <c r="AV127" s="187"/>
      <c r="AW127" s="185"/>
      <c r="AX127" s="186"/>
      <c r="AY127" s="186"/>
      <c r="AZ127" s="187"/>
      <c r="BA127" s="185"/>
      <c r="BB127" s="186"/>
      <c r="BC127" s="186"/>
      <c r="BD127" s="187"/>
      <c r="BE127" s="185"/>
      <c r="BF127" s="186"/>
      <c r="BG127" s="186"/>
      <c r="BH127" s="187"/>
      <c r="BI127" s="9"/>
      <c r="BJ127" s="26"/>
    </row>
    <row r="128" spans="1:62" ht="6" customHeight="1">
      <c r="A128" s="25"/>
      <c r="B128" s="9"/>
      <c r="C128" s="185"/>
      <c r="D128" s="186"/>
      <c r="E128" s="186"/>
      <c r="F128" s="187"/>
      <c r="G128" s="223" t="str">
        <f>IF(DAY(G87)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128" s="224"/>
      <c r="I128" s="224"/>
      <c r="J128" s="225"/>
      <c r="K128" s="223" t="str">
        <f>IF(DAY(K123)=31,"",IF(DAY(K87)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")))))))))</f>
        <v xml:space="preserve"> </v>
      </c>
      <c r="L128" s="224"/>
      <c r="M128" s="224"/>
      <c r="N128" s="225"/>
      <c r="O128" s="223" t="str">
        <f>IF(DAY(O123)=31,"",IF(DAY(O87)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")))))))))</f>
        <v xml:space="preserve"> </v>
      </c>
      <c r="P128" s="224"/>
      <c r="Q128" s="224"/>
      <c r="R128" s="225"/>
      <c r="S128" s="223" t="str">
        <f>IF(DAY(S123)=31,"",IF(DAY(S87)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")))))))))</f>
        <v/>
      </c>
      <c r="T128" s="224"/>
      <c r="U128" s="224"/>
      <c r="V128" s="225"/>
      <c r="W128" s="223" t="str">
        <f>IF(DAY(W123)=31,"",IF(DAY(W87)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")))))))))</f>
        <v xml:space="preserve"> </v>
      </c>
      <c r="X128" s="224"/>
      <c r="Y128" s="224"/>
      <c r="Z128" s="225"/>
      <c r="AA128" s="223"/>
      <c r="AB128" s="224"/>
      <c r="AC128" s="224"/>
      <c r="AD128" s="225"/>
      <c r="AE128" s="9"/>
      <c r="AF128" s="9"/>
      <c r="AG128" s="185"/>
      <c r="AH128" s="186"/>
      <c r="AI128" s="186"/>
      <c r="AJ128" s="187"/>
      <c r="AK128" s="223" t="str">
        <f>IF(DAY(AK87)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128" s="224"/>
      <c r="AM128" s="224"/>
      <c r="AN128" s="225"/>
      <c r="AO128" s="223" t="str">
        <f>IF(DAY(AO87)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>古紙粗大</v>
      </c>
      <c r="AP128" s="224"/>
      <c r="AQ128" s="224"/>
      <c r="AR128" s="225"/>
      <c r="AS128" s="223" t="str">
        <f>IF(DAY(AS87)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128" s="224"/>
      <c r="AU128" s="224"/>
      <c r="AV128" s="225"/>
      <c r="AW128" s="223" t="str">
        <f>IF(DAY(AW87)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128" s="224"/>
      <c r="AY128" s="224"/>
      <c r="AZ128" s="225"/>
      <c r="BA128" s="223" t="str">
        <f>IF(DAY(BA87)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128" s="224"/>
      <c r="BC128" s="224"/>
      <c r="BD128" s="225"/>
      <c r="BE128" s="223"/>
      <c r="BF128" s="224"/>
      <c r="BG128" s="224"/>
      <c r="BH128" s="225"/>
      <c r="BI128" s="9"/>
      <c r="BJ128" s="26"/>
    </row>
    <row r="129" spans="1:62" ht="6" customHeight="1">
      <c r="A129" s="25"/>
      <c r="B129" s="9"/>
      <c r="C129" s="185"/>
      <c r="D129" s="186"/>
      <c r="E129" s="186"/>
      <c r="F129" s="187"/>
      <c r="G129" s="223"/>
      <c r="H129" s="224"/>
      <c r="I129" s="224"/>
      <c r="J129" s="225"/>
      <c r="K129" s="223"/>
      <c r="L129" s="224"/>
      <c r="M129" s="224"/>
      <c r="N129" s="225"/>
      <c r="O129" s="223"/>
      <c r="P129" s="224"/>
      <c r="Q129" s="224"/>
      <c r="R129" s="225"/>
      <c r="S129" s="223"/>
      <c r="T129" s="224"/>
      <c r="U129" s="224"/>
      <c r="V129" s="225"/>
      <c r="W129" s="223"/>
      <c r="X129" s="224"/>
      <c r="Y129" s="224"/>
      <c r="Z129" s="225"/>
      <c r="AA129" s="223"/>
      <c r="AB129" s="224"/>
      <c r="AC129" s="224"/>
      <c r="AD129" s="225"/>
      <c r="AE129" s="9"/>
      <c r="AF129" s="9"/>
      <c r="AG129" s="185"/>
      <c r="AH129" s="186"/>
      <c r="AI129" s="186"/>
      <c r="AJ129" s="187"/>
      <c r="AK129" s="223"/>
      <c r="AL129" s="224"/>
      <c r="AM129" s="224"/>
      <c r="AN129" s="225"/>
      <c r="AO129" s="223"/>
      <c r="AP129" s="224"/>
      <c r="AQ129" s="224"/>
      <c r="AR129" s="225"/>
      <c r="AS129" s="223"/>
      <c r="AT129" s="224"/>
      <c r="AU129" s="224"/>
      <c r="AV129" s="225"/>
      <c r="AW129" s="223"/>
      <c r="AX129" s="224"/>
      <c r="AY129" s="224"/>
      <c r="AZ129" s="225"/>
      <c r="BA129" s="223"/>
      <c r="BB129" s="224"/>
      <c r="BC129" s="224"/>
      <c r="BD129" s="225"/>
      <c r="BE129" s="223"/>
      <c r="BF129" s="224"/>
      <c r="BG129" s="224"/>
      <c r="BH129" s="225"/>
      <c r="BI129" s="9"/>
      <c r="BJ129" s="26"/>
    </row>
    <row r="130" spans="1:62" ht="6" customHeight="1">
      <c r="A130" s="25"/>
      <c r="B130" s="9"/>
      <c r="C130" s="185"/>
      <c r="D130" s="186"/>
      <c r="E130" s="186"/>
      <c r="F130" s="187"/>
      <c r="G130" s="223"/>
      <c r="H130" s="224"/>
      <c r="I130" s="224"/>
      <c r="J130" s="225"/>
      <c r="K130" s="223"/>
      <c r="L130" s="224"/>
      <c r="M130" s="224"/>
      <c r="N130" s="225"/>
      <c r="O130" s="223"/>
      <c r="P130" s="224"/>
      <c r="Q130" s="224"/>
      <c r="R130" s="225"/>
      <c r="S130" s="223"/>
      <c r="T130" s="224"/>
      <c r="U130" s="224"/>
      <c r="V130" s="225"/>
      <c r="W130" s="223"/>
      <c r="X130" s="224"/>
      <c r="Y130" s="224"/>
      <c r="Z130" s="225"/>
      <c r="AA130" s="223"/>
      <c r="AB130" s="224"/>
      <c r="AC130" s="224"/>
      <c r="AD130" s="225"/>
      <c r="AE130" s="9"/>
      <c r="AF130" s="9"/>
      <c r="AG130" s="185"/>
      <c r="AH130" s="186"/>
      <c r="AI130" s="186"/>
      <c r="AJ130" s="187"/>
      <c r="AK130" s="223"/>
      <c r="AL130" s="224"/>
      <c r="AM130" s="224"/>
      <c r="AN130" s="225"/>
      <c r="AO130" s="223"/>
      <c r="AP130" s="224"/>
      <c r="AQ130" s="224"/>
      <c r="AR130" s="225"/>
      <c r="AS130" s="223"/>
      <c r="AT130" s="224"/>
      <c r="AU130" s="224"/>
      <c r="AV130" s="225"/>
      <c r="AW130" s="223"/>
      <c r="AX130" s="224"/>
      <c r="AY130" s="224"/>
      <c r="AZ130" s="225"/>
      <c r="BA130" s="223"/>
      <c r="BB130" s="224"/>
      <c r="BC130" s="224"/>
      <c r="BD130" s="225"/>
      <c r="BE130" s="223"/>
      <c r="BF130" s="224"/>
      <c r="BG130" s="224"/>
      <c r="BH130" s="225"/>
      <c r="BI130" s="9"/>
      <c r="BJ130" s="26"/>
    </row>
    <row r="131" spans="1:62" ht="6" customHeight="1">
      <c r="A131" s="25"/>
      <c r="B131" s="9"/>
      <c r="C131" s="188"/>
      <c r="D131" s="189"/>
      <c r="E131" s="189"/>
      <c r="F131" s="190"/>
      <c r="G131" s="226"/>
      <c r="H131" s="227"/>
      <c r="I131" s="227"/>
      <c r="J131" s="228"/>
      <c r="K131" s="226"/>
      <c r="L131" s="227"/>
      <c r="M131" s="227"/>
      <c r="N131" s="228"/>
      <c r="O131" s="226"/>
      <c r="P131" s="227"/>
      <c r="Q131" s="227"/>
      <c r="R131" s="228"/>
      <c r="S131" s="226"/>
      <c r="T131" s="227"/>
      <c r="U131" s="227"/>
      <c r="V131" s="228"/>
      <c r="W131" s="226"/>
      <c r="X131" s="227"/>
      <c r="Y131" s="227"/>
      <c r="Z131" s="228"/>
      <c r="AA131" s="226"/>
      <c r="AB131" s="227"/>
      <c r="AC131" s="227"/>
      <c r="AD131" s="228"/>
      <c r="AE131" s="9"/>
      <c r="AF131" s="9"/>
      <c r="AG131" s="188"/>
      <c r="AH131" s="189"/>
      <c r="AI131" s="189"/>
      <c r="AJ131" s="190"/>
      <c r="AK131" s="226"/>
      <c r="AL131" s="227"/>
      <c r="AM131" s="227"/>
      <c r="AN131" s="228"/>
      <c r="AO131" s="226"/>
      <c r="AP131" s="227"/>
      <c r="AQ131" s="227"/>
      <c r="AR131" s="228"/>
      <c r="AS131" s="226"/>
      <c r="AT131" s="227"/>
      <c r="AU131" s="227"/>
      <c r="AV131" s="228"/>
      <c r="AW131" s="226"/>
      <c r="AX131" s="227"/>
      <c r="AY131" s="227"/>
      <c r="AZ131" s="228"/>
      <c r="BA131" s="226"/>
      <c r="BB131" s="227"/>
      <c r="BC131" s="227"/>
      <c r="BD131" s="228"/>
      <c r="BE131" s="226"/>
      <c r="BF131" s="227"/>
      <c r="BG131" s="227"/>
      <c r="BH131" s="228"/>
      <c r="BI131" s="9"/>
      <c r="BJ131" s="26"/>
    </row>
    <row r="132" spans="1:62" ht="6" customHeight="1">
      <c r="A132" s="25"/>
      <c r="B132" s="9"/>
      <c r="C132" s="177">
        <f>AA123+1</f>
        <v>46390</v>
      </c>
      <c r="D132" s="178"/>
      <c r="E132" s="191" t="str">
        <f>IFERROR(IF(VLOOKUP(C132,休日一覧表, 1, FALSE)&lt;&gt; "",$BJ$1, ""), "")</f>
        <v/>
      </c>
      <c r="F132" s="192"/>
      <c r="G132" s="181">
        <f>C132+1</f>
        <v>46391</v>
      </c>
      <c r="H132" s="182"/>
      <c r="I132" s="168" t="str">
        <f>IFERROR(IF(VLOOKUP(G132,休日一覧表, 1, FALSE)&lt;&gt; "",$BJ$1, ""), "")</f>
        <v/>
      </c>
      <c r="J132" s="168"/>
      <c r="K132" s="260" t="s">
        <v>538</v>
      </c>
      <c r="L132" s="297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9"/>
      <c r="AE132" s="9"/>
      <c r="AF132" s="9"/>
      <c r="AG132" s="177">
        <f>BE123+1</f>
        <v>46418</v>
      </c>
      <c r="AH132" s="178"/>
      <c r="AI132" s="191" t="str">
        <f>IFERROR(IF(VLOOKUP(AG132,休日一覧表, 1, FALSE)&lt;&gt; "",$BJ$1, ""), "")</f>
        <v/>
      </c>
      <c r="AJ132" s="192"/>
      <c r="AK132" s="181">
        <f>AG132+1</f>
        <v>46419</v>
      </c>
      <c r="AL132" s="182"/>
      <c r="AM132" s="168" t="str">
        <f>IFERROR(IF(VLOOKUP(AK132,休日一覧表, 1, FALSE)&lt;&gt; "",$BJ$1, ""), "")</f>
        <v/>
      </c>
      <c r="AN132" s="168"/>
      <c r="AO132" s="296" t="s">
        <v>539</v>
      </c>
      <c r="AP132" s="297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9"/>
      <c r="BI132" s="9"/>
      <c r="BJ132" s="26"/>
    </row>
    <row r="133" spans="1:62" ht="6" customHeight="1">
      <c r="A133" s="25"/>
      <c r="B133" s="9"/>
      <c r="C133" s="179"/>
      <c r="D133" s="180"/>
      <c r="E133" s="168"/>
      <c r="F133" s="193"/>
      <c r="G133" s="183"/>
      <c r="H133" s="184"/>
      <c r="I133" s="168"/>
      <c r="J133" s="168"/>
      <c r="K133" s="300"/>
      <c r="L133" s="301"/>
      <c r="M133" s="302"/>
      <c r="N133" s="302"/>
      <c r="O133" s="302"/>
      <c r="P133" s="302"/>
      <c r="Q133" s="302"/>
      <c r="R133" s="302"/>
      <c r="S133" s="302"/>
      <c r="T133" s="302"/>
      <c r="U133" s="302"/>
      <c r="V133" s="302"/>
      <c r="W133" s="302"/>
      <c r="X133" s="302"/>
      <c r="Y133" s="302"/>
      <c r="Z133" s="302"/>
      <c r="AA133" s="302"/>
      <c r="AB133" s="302"/>
      <c r="AC133" s="302"/>
      <c r="AD133" s="303"/>
      <c r="AE133" s="9"/>
      <c r="AF133" s="9"/>
      <c r="AG133" s="179"/>
      <c r="AH133" s="180"/>
      <c r="AI133" s="168"/>
      <c r="AJ133" s="193"/>
      <c r="AK133" s="183"/>
      <c r="AL133" s="184"/>
      <c r="AM133" s="168"/>
      <c r="AN133" s="168"/>
      <c r="AO133" s="300"/>
      <c r="AP133" s="301"/>
      <c r="AQ133" s="302"/>
      <c r="AR133" s="302"/>
      <c r="AS133" s="302"/>
      <c r="AT133" s="302"/>
      <c r="AU133" s="302"/>
      <c r="AV133" s="302"/>
      <c r="AW133" s="302"/>
      <c r="AX133" s="302"/>
      <c r="AY133" s="302"/>
      <c r="AZ133" s="302"/>
      <c r="BA133" s="302"/>
      <c r="BB133" s="302"/>
      <c r="BC133" s="302"/>
      <c r="BD133" s="302"/>
      <c r="BE133" s="302"/>
      <c r="BF133" s="302"/>
      <c r="BG133" s="302"/>
      <c r="BH133" s="303"/>
      <c r="BI133" s="9"/>
      <c r="BJ133" s="26"/>
    </row>
    <row r="134" spans="1:62" ht="6" customHeight="1">
      <c r="A134" s="25"/>
      <c r="B134" s="9"/>
      <c r="C134" s="179"/>
      <c r="D134" s="180"/>
      <c r="E134" s="168"/>
      <c r="F134" s="193"/>
      <c r="G134" s="183"/>
      <c r="H134" s="184"/>
      <c r="I134" s="168"/>
      <c r="J134" s="168"/>
      <c r="K134" s="300"/>
      <c r="L134" s="301"/>
      <c r="M134" s="302"/>
      <c r="N134" s="302"/>
      <c r="O134" s="302"/>
      <c r="P134" s="302"/>
      <c r="Q134" s="302"/>
      <c r="R134" s="302"/>
      <c r="S134" s="302"/>
      <c r="T134" s="302"/>
      <c r="U134" s="302"/>
      <c r="V134" s="302"/>
      <c r="W134" s="302"/>
      <c r="X134" s="302"/>
      <c r="Y134" s="302"/>
      <c r="Z134" s="302"/>
      <c r="AA134" s="302"/>
      <c r="AB134" s="302"/>
      <c r="AC134" s="302"/>
      <c r="AD134" s="303"/>
      <c r="AE134" s="9"/>
      <c r="AF134" s="9"/>
      <c r="AG134" s="179"/>
      <c r="AH134" s="180"/>
      <c r="AI134" s="168"/>
      <c r="AJ134" s="193"/>
      <c r="AK134" s="183"/>
      <c r="AL134" s="184"/>
      <c r="AM134" s="168"/>
      <c r="AN134" s="168"/>
      <c r="AO134" s="300"/>
      <c r="AP134" s="301"/>
      <c r="AQ134" s="302"/>
      <c r="AR134" s="302"/>
      <c r="AS134" s="302"/>
      <c r="AT134" s="302"/>
      <c r="AU134" s="302"/>
      <c r="AV134" s="302"/>
      <c r="AW134" s="302"/>
      <c r="AX134" s="302"/>
      <c r="AY134" s="302"/>
      <c r="AZ134" s="302"/>
      <c r="BA134" s="302"/>
      <c r="BB134" s="302"/>
      <c r="BC134" s="302"/>
      <c r="BD134" s="302"/>
      <c r="BE134" s="302"/>
      <c r="BF134" s="302"/>
      <c r="BG134" s="302"/>
      <c r="BH134" s="303"/>
      <c r="BI134" s="9"/>
      <c r="BJ134" s="26"/>
    </row>
    <row r="135" spans="1:62" ht="6" customHeight="1">
      <c r="A135" s="25"/>
      <c r="B135" s="9"/>
      <c r="C135" s="185"/>
      <c r="D135" s="186"/>
      <c r="E135" s="186"/>
      <c r="F135" s="187"/>
      <c r="G135" s="185"/>
      <c r="H135" s="186"/>
      <c r="I135" s="186"/>
      <c r="J135" s="187"/>
      <c r="K135" s="304"/>
      <c r="L135" s="302"/>
      <c r="M135" s="302"/>
      <c r="N135" s="302"/>
      <c r="O135" s="302"/>
      <c r="P135" s="302"/>
      <c r="Q135" s="302"/>
      <c r="R135" s="302"/>
      <c r="S135" s="302"/>
      <c r="T135" s="302"/>
      <c r="U135" s="302"/>
      <c r="V135" s="302"/>
      <c r="W135" s="302"/>
      <c r="X135" s="302"/>
      <c r="Y135" s="302"/>
      <c r="Z135" s="302"/>
      <c r="AA135" s="302"/>
      <c r="AB135" s="302"/>
      <c r="AC135" s="302"/>
      <c r="AD135" s="303"/>
      <c r="AE135" s="9"/>
      <c r="AF135" s="9"/>
      <c r="AG135" s="185"/>
      <c r="AH135" s="186"/>
      <c r="AI135" s="186"/>
      <c r="AJ135" s="187"/>
      <c r="AK135" s="185"/>
      <c r="AL135" s="186"/>
      <c r="AM135" s="186"/>
      <c r="AN135" s="187"/>
      <c r="AO135" s="304"/>
      <c r="AP135" s="302"/>
      <c r="AQ135" s="302"/>
      <c r="AR135" s="302"/>
      <c r="AS135" s="302"/>
      <c r="AT135" s="302"/>
      <c r="AU135" s="302"/>
      <c r="AV135" s="302"/>
      <c r="AW135" s="302"/>
      <c r="AX135" s="302"/>
      <c r="AY135" s="302"/>
      <c r="AZ135" s="302"/>
      <c r="BA135" s="302"/>
      <c r="BB135" s="302"/>
      <c r="BC135" s="302"/>
      <c r="BD135" s="302"/>
      <c r="BE135" s="302"/>
      <c r="BF135" s="302"/>
      <c r="BG135" s="302"/>
      <c r="BH135" s="303"/>
      <c r="BI135" s="9"/>
      <c r="BJ135" s="26"/>
    </row>
    <row r="136" spans="1:62" ht="6" customHeight="1">
      <c r="A136" s="25"/>
      <c r="B136" s="9"/>
      <c r="C136" s="185"/>
      <c r="D136" s="186"/>
      <c r="E136" s="186"/>
      <c r="F136" s="187"/>
      <c r="G136" s="185"/>
      <c r="H136" s="186"/>
      <c r="I136" s="186"/>
      <c r="J136" s="187"/>
      <c r="K136" s="304"/>
      <c r="L136" s="302"/>
      <c r="M136" s="302"/>
      <c r="N136" s="302"/>
      <c r="O136" s="302"/>
      <c r="P136" s="302"/>
      <c r="Q136" s="302"/>
      <c r="R136" s="302"/>
      <c r="S136" s="302"/>
      <c r="T136" s="302"/>
      <c r="U136" s="302"/>
      <c r="V136" s="302"/>
      <c r="W136" s="302"/>
      <c r="X136" s="302"/>
      <c r="Y136" s="302"/>
      <c r="Z136" s="302"/>
      <c r="AA136" s="302"/>
      <c r="AB136" s="302"/>
      <c r="AC136" s="302"/>
      <c r="AD136" s="303"/>
      <c r="AE136" s="9"/>
      <c r="AF136" s="9"/>
      <c r="AG136" s="185"/>
      <c r="AH136" s="186"/>
      <c r="AI136" s="186"/>
      <c r="AJ136" s="187"/>
      <c r="AK136" s="185"/>
      <c r="AL136" s="186"/>
      <c r="AM136" s="186"/>
      <c r="AN136" s="187"/>
      <c r="AO136" s="304"/>
      <c r="AP136" s="302"/>
      <c r="AQ136" s="302"/>
      <c r="AR136" s="302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  <c r="BC136" s="302"/>
      <c r="BD136" s="302"/>
      <c r="BE136" s="302"/>
      <c r="BF136" s="302"/>
      <c r="BG136" s="302"/>
      <c r="BH136" s="303"/>
      <c r="BI136" s="9"/>
      <c r="BJ136" s="26"/>
    </row>
    <row r="137" spans="1:62" ht="6" customHeight="1">
      <c r="A137" s="25"/>
      <c r="B137" s="9"/>
      <c r="C137" s="185"/>
      <c r="D137" s="186"/>
      <c r="E137" s="186"/>
      <c r="F137" s="187"/>
      <c r="G137" s="223" t="str">
        <f>IF(DAY(G132)=31,"",IF(DAY(G87)&lt;=7," ",IF(VLOOKUP($AA$10,収集日程,2,FALSE)="月曜日",$BE$3,IF(VLOOKUP($AA$10,収集日程,3,FALSE)="月曜日",$BE$3," "))))</f>
        <v>可燃</v>
      </c>
      <c r="H137" s="224"/>
      <c r="I137" s="224"/>
      <c r="J137" s="225"/>
      <c r="K137" s="304"/>
      <c r="L137" s="302"/>
      <c r="M137" s="302"/>
      <c r="N137" s="302"/>
      <c r="O137" s="302"/>
      <c r="P137" s="302"/>
      <c r="Q137" s="302"/>
      <c r="R137" s="302"/>
      <c r="S137" s="302"/>
      <c r="T137" s="302"/>
      <c r="U137" s="302"/>
      <c r="V137" s="302"/>
      <c r="W137" s="302"/>
      <c r="X137" s="302"/>
      <c r="Y137" s="302"/>
      <c r="Z137" s="302"/>
      <c r="AA137" s="302"/>
      <c r="AB137" s="302"/>
      <c r="AC137" s="302"/>
      <c r="AD137" s="303"/>
      <c r="AE137" s="9"/>
      <c r="AF137" s="9"/>
      <c r="AG137" s="185"/>
      <c r="AH137" s="186"/>
      <c r="AI137" s="186"/>
      <c r="AJ137" s="187"/>
      <c r="AK137" s="223" t="str">
        <f>IF(DAY(AK87)&lt;=7," ",IF(VLOOKUP($AA$10,収集日程,2,FALSE)="月曜日",$BE$3,IF(VLOOKUP($AA$10,収集日程,3,FALSE)="月曜日",$BE$3," ")))</f>
        <v>可燃</v>
      </c>
      <c r="AL137" s="224"/>
      <c r="AM137" s="224"/>
      <c r="AN137" s="225"/>
      <c r="AO137" s="304"/>
      <c r="AP137" s="302"/>
      <c r="AQ137" s="302"/>
      <c r="AR137" s="302"/>
      <c r="AS137" s="302"/>
      <c r="AT137" s="302"/>
      <c r="AU137" s="302"/>
      <c r="AV137" s="302"/>
      <c r="AW137" s="302"/>
      <c r="AX137" s="302"/>
      <c r="AY137" s="302"/>
      <c r="AZ137" s="302"/>
      <c r="BA137" s="302"/>
      <c r="BB137" s="302"/>
      <c r="BC137" s="302"/>
      <c r="BD137" s="302"/>
      <c r="BE137" s="302"/>
      <c r="BF137" s="302"/>
      <c r="BG137" s="302"/>
      <c r="BH137" s="303"/>
      <c r="BI137" s="9"/>
      <c r="BJ137" s="26"/>
    </row>
    <row r="138" spans="1:62" ht="6" customHeight="1">
      <c r="A138" s="25"/>
      <c r="B138" s="9"/>
      <c r="C138" s="185"/>
      <c r="D138" s="186"/>
      <c r="E138" s="186"/>
      <c r="F138" s="187"/>
      <c r="G138" s="223"/>
      <c r="H138" s="224"/>
      <c r="I138" s="224"/>
      <c r="J138" s="225"/>
      <c r="K138" s="304"/>
      <c r="L138" s="302"/>
      <c r="M138" s="302"/>
      <c r="N138" s="302"/>
      <c r="O138" s="302"/>
      <c r="P138" s="302"/>
      <c r="Q138" s="302"/>
      <c r="R138" s="302"/>
      <c r="S138" s="302"/>
      <c r="T138" s="302"/>
      <c r="U138" s="302"/>
      <c r="V138" s="302"/>
      <c r="W138" s="302"/>
      <c r="X138" s="302"/>
      <c r="Y138" s="302"/>
      <c r="Z138" s="302"/>
      <c r="AA138" s="302"/>
      <c r="AB138" s="302"/>
      <c r="AC138" s="302"/>
      <c r="AD138" s="303"/>
      <c r="AE138" s="9"/>
      <c r="AF138" s="9"/>
      <c r="AG138" s="185"/>
      <c r="AH138" s="186"/>
      <c r="AI138" s="186"/>
      <c r="AJ138" s="187"/>
      <c r="AK138" s="223"/>
      <c r="AL138" s="224"/>
      <c r="AM138" s="224"/>
      <c r="AN138" s="225"/>
      <c r="AO138" s="304"/>
      <c r="AP138" s="302"/>
      <c r="AQ138" s="302"/>
      <c r="AR138" s="302"/>
      <c r="AS138" s="302"/>
      <c r="AT138" s="302"/>
      <c r="AU138" s="302"/>
      <c r="AV138" s="302"/>
      <c r="AW138" s="302"/>
      <c r="AX138" s="302"/>
      <c r="AY138" s="302"/>
      <c r="AZ138" s="302"/>
      <c r="BA138" s="302"/>
      <c r="BB138" s="302"/>
      <c r="BC138" s="302"/>
      <c r="BD138" s="302"/>
      <c r="BE138" s="302"/>
      <c r="BF138" s="302"/>
      <c r="BG138" s="302"/>
      <c r="BH138" s="303"/>
      <c r="BI138" s="9"/>
      <c r="BJ138" s="26"/>
    </row>
    <row r="139" spans="1:62" ht="6" customHeight="1">
      <c r="A139" s="25"/>
      <c r="B139" s="9"/>
      <c r="C139" s="185"/>
      <c r="D139" s="186"/>
      <c r="E139" s="186"/>
      <c r="F139" s="187"/>
      <c r="G139" s="223"/>
      <c r="H139" s="224"/>
      <c r="I139" s="224"/>
      <c r="J139" s="225"/>
      <c r="K139" s="304"/>
      <c r="L139" s="302"/>
      <c r="M139" s="302"/>
      <c r="N139" s="302"/>
      <c r="O139" s="302"/>
      <c r="P139" s="302"/>
      <c r="Q139" s="302"/>
      <c r="R139" s="302"/>
      <c r="S139" s="302"/>
      <c r="T139" s="302"/>
      <c r="U139" s="302"/>
      <c r="V139" s="302"/>
      <c r="W139" s="302"/>
      <c r="X139" s="302"/>
      <c r="Y139" s="302"/>
      <c r="Z139" s="302"/>
      <c r="AA139" s="302"/>
      <c r="AB139" s="302"/>
      <c r="AC139" s="302"/>
      <c r="AD139" s="303"/>
      <c r="AE139" s="9"/>
      <c r="AF139" s="9"/>
      <c r="AG139" s="185"/>
      <c r="AH139" s="186"/>
      <c r="AI139" s="186"/>
      <c r="AJ139" s="187"/>
      <c r="AK139" s="223"/>
      <c r="AL139" s="224"/>
      <c r="AM139" s="224"/>
      <c r="AN139" s="225"/>
      <c r="AO139" s="304"/>
      <c r="AP139" s="302"/>
      <c r="AQ139" s="302"/>
      <c r="AR139" s="302"/>
      <c r="AS139" s="302"/>
      <c r="AT139" s="302"/>
      <c r="AU139" s="302"/>
      <c r="AV139" s="302"/>
      <c r="AW139" s="302"/>
      <c r="AX139" s="302"/>
      <c r="AY139" s="302"/>
      <c r="AZ139" s="302"/>
      <c r="BA139" s="302"/>
      <c r="BB139" s="302"/>
      <c r="BC139" s="302"/>
      <c r="BD139" s="302"/>
      <c r="BE139" s="302"/>
      <c r="BF139" s="302"/>
      <c r="BG139" s="302"/>
      <c r="BH139" s="303"/>
      <c r="BI139" s="9"/>
      <c r="BJ139" s="26"/>
    </row>
    <row r="140" spans="1:62" ht="6" customHeight="1">
      <c r="A140" s="25"/>
      <c r="B140" s="9"/>
      <c r="C140" s="188"/>
      <c r="D140" s="189"/>
      <c r="E140" s="189"/>
      <c r="F140" s="190"/>
      <c r="G140" s="226"/>
      <c r="H140" s="227"/>
      <c r="I140" s="227"/>
      <c r="J140" s="228"/>
      <c r="K140" s="305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7"/>
      <c r="AE140" s="9"/>
      <c r="AF140" s="9"/>
      <c r="AG140" s="188"/>
      <c r="AH140" s="189"/>
      <c r="AI140" s="189"/>
      <c r="AJ140" s="190"/>
      <c r="AK140" s="226"/>
      <c r="AL140" s="227"/>
      <c r="AM140" s="227"/>
      <c r="AN140" s="228"/>
      <c r="AO140" s="305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  <c r="BE140" s="306"/>
      <c r="BF140" s="306"/>
      <c r="BG140" s="306"/>
      <c r="BH140" s="307"/>
      <c r="BI140" s="9"/>
      <c r="BJ140" s="26"/>
    </row>
    <row r="141" spans="1:62" ht="6" customHeight="1">
      <c r="A141" s="25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310" t="s">
        <v>57</v>
      </c>
      <c r="AF141" s="206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26"/>
    </row>
    <row r="142" spans="1:62" ht="6" customHeight="1">
      <c r="A142" s="25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207"/>
      <c r="AF142" s="207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26"/>
    </row>
    <row r="143" spans="1:62" ht="11.25" customHeight="1">
      <c r="A143" s="49"/>
      <c r="B143" s="46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311">
        <v>2</v>
      </c>
      <c r="P143" s="311"/>
      <c r="Q143" s="314" t="s">
        <v>6</v>
      </c>
      <c r="R143" s="314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6"/>
      <c r="AF143" s="46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311">
        <v>3</v>
      </c>
      <c r="AT143" s="311"/>
      <c r="AU143" s="314" t="s">
        <v>6</v>
      </c>
      <c r="AV143" s="314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6"/>
      <c r="BJ143" s="48"/>
    </row>
    <row r="144" spans="1:62" ht="6" customHeight="1">
      <c r="A144" s="25"/>
      <c r="B144" s="9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312"/>
      <c r="P144" s="312"/>
      <c r="Q144" s="315"/>
      <c r="R144" s="315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9"/>
      <c r="AF144" s="9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312"/>
      <c r="AT144" s="312"/>
      <c r="AU144" s="315"/>
      <c r="AV144" s="315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9"/>
      <c r="BJ144" s="26"/>
    </row>
    <row r="145" spans="1:62" ht="6" customHeight="1">
      <c r="A145" s="25"/>
      <c r="B145" s="9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313"/>
      <c r="P145" s="313"/>
      <c r="Q145" s="316"/>
      <c r="R145" s="316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9"/>
      <c r="AF145" s="9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313"/>
      <c r="AT145" s="313"/>
      <c r="AU145" s="316"/>
      <c r="AV145" s="316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9"/>
      <c r="BJ145" s="26"/>
    </row>
    <row r="146" spans="1:62" ht="6" customHeight="1">
      <c r="A146" s="25"/>
      <c r="B146" s="9"/>
      <c r="C146" s="251" t="s">
        <v>7</v>
      </c>
      <c r="D146" s="252"/>
      <c r="E146" s="252"/>
      <c r="F146" s="253"/>
      <c r="G146" s="214" t="s">
        <v>0</v>
      </c>
      <c r="H146" s="215"/>
      <c r="I146" s="215"/>
      <c r="J146" s="216"/>
      <c r="K146" s="214" t="s">
        <v>1</v>
      </c>
      <c r="L146" s="215"/>
      <c r="M146" s="215"/>
      <c r="N146" s="216"/>
      <c r="O146" s="214" t="s">
        <v>2</v>
      </c>
      <c r="P146" s="215"/>
      <c r="Q146" s="215"/>
      <c r="R146" s="216"/>
      <c r="S146" s="214" t="s">
        <v>3</v>
      </c>
      <c r="T146" s="215"/>
      <c r="U146" s="215"/>
      <c r="V146" s="216"/>
      <c r="W146" s="214" t="s">
        <v>4</v>
      </c>
      <c r="X146" s="215"/>
      <c r="Y146" s="215"/>
      <c r="Z146" s="216"/>
      <c r="AA146" s="242" t="s">
        <v>5</v>
      </c>
      <c r="AB146" s="243"/>
      <c r="AC146" s="243"/>
      <c r="AD146" s="244"/>
      <c r="AE146" s="9"/>
      <c r="AF146" s="9"/>
      <c r="AG146" s="251" t="s">
        <v>7</v>
      </c>
      <c r="AH146" s="252"/>
      <c r="AI146" s="252"/>
      <c r="AJ146" s="253"/>
      <c r="AK146" s="214" t="s">
        <v>0</v>
      </c>
      <c r="AL146" s="215"/>
      <c r="AM146" s="215"/>
      <c r="AN146" s="216"/>
      <c r="AO146" s="214" t="s">
        <v>1</v>
      </c>
      <c r="AP146" s="215"/>
      <c r="AQ146" s="215"/>
      <c r="AR146" s="216"/>
      <c r="AS146" s="214" t="s">
        <v>2</v>
      </c>
      <c r="AT146" s="215"/>
      <c r="AU146" s="215"/>
      <c r="AV146" s="216"/>
      <c r="AW146" s="214" t="s">
        <v>3</v>
      </c>
      <c r="AX146" s="215"/>
      <c r="AY146" s="215"/>
      <c r="AZ146" s="216"/>
      <c r="BA146" s="214" t="s">
        <v>4</v>
      </c>
      <c r="BB146" s="215"/>
      <c r="BC146" s="215"/>
      <c r="BD146" s="216"/>
      <c r="BE146" s="242" t="s">
        <v>5</v>
      </c>
      <c r="BF146" s="243"/>
      <c r="BG146" s="243"/>
      <c r="BH146" s="244"/>
      <c r="BI146" s="9"/>
      <c r="BJ146" s="26"/>
    </row>
    <row r="147" spans="1:62" ht="6" customHeight="1">
      <c r="A147" s="25"/>
      <c r="B147" s="9"/>
      <c r="C147" s="254"/>
      <c r="D147" s="255"/>
      <c r="E147" s="255"/>
      <c r="F147" s="256"/>
      <c r="G147" s="217"/>
      <c r="H147" s="218"/>
      <c r="I147" s="218"/>
      <c r="J147" s="219"/>
      <c r="K147" s="217"/>
      <c r="L147" s="218"/>
      <c r="M147" s="218"/>
      <c r="N147" s="219"/>
      <c r="O147" s="217"/>
      <c r="P147" s="218"/>
      <c r="Q147" s="218"/>
      <c r="R147" s="219"/>
      <c r="S147" s="217"/>
      <c r="T147" s="218"/>
      <c r="U147" s="218"/>
      <c r="V147" s="219"/>
      <c r="W147" s="217"/>
      <c r="X147" s="218"/>
      <c r="Y147" s="218"/>
      <c r="Z147" s="219"/>
      <c r="AA147" s="245"/>
      <c r="AB147" s="246"/>
      <c r="AC147" s="246"/>
      <c r="AD147" s="247"/>
      <c r="AE147" s="9"/>
      <c r="AF147" s="9"/>
      <c r="AG147" s="254"/>
      <c r="AH147" s="255"/>
      <c r="AI147" s="255"/>
      <c r="AJ147" s="256"/>
      <c r="AK147" s="217"/>
      <c r="AL147" s="218"/>
      <c r="AM147" s="218"/>
      <c r="AN147" s="219"/>
      <c r="AO147" s="217"/>
      <c r="AP147" s="218"/>
      <c r="AQ147" s="218"/>
      <c r="AR147" s="219"/>
      <c r="AS147" s="217"/>
      <c r="AT147" s="218"/>
      <c r="AU147" s="218"/>
      <c r="AV147" s="219"/>
      <c r="AW147" s="217"/>
      <c r="AX147" s="218"/>
      <c r="AY147" s="218"/>
      <c r="AZ147" s="219"/>
      <c r="BA147" s="217"/>
      <c r="BB147" s="218"/>
      <c r="BC147" s="218"/>
      <c r="BD147" s="219"/>
      <c r="BE147" s="245"/>
      <c r="BF147" s="246"/>
      <c r="BG147" s="246"/>
      <c r="BH147" s="247"/>
      <c r="BI147" s="9"/>
      <c r="BJ147" s="26"/>
    </row>
    <row r="148" spans="1:62" ht="6" customHeight="1">
      <c r="A148" s="25"/>
      <c r="B148" s="9"/>
      <c r="C148" s="257"/>
      <c r="D148" s="258"/>
      <c r="E148" s="258"/>
      <c r="F148" s="259"/>
      <c r="G148" s="220"/>
      <c r="H148" s="221"/>
      <c r="I148" s="221"/>
      <c r="J148" s="222"/>
      <c r="K148" s="220"/>
      <c r="L148" s="221"/>
      <c r="M148" s="221"/>
      <c r="N148" s="222"/>
      <c r="O148" s="220"/>
      <c r="P148" s="221"/>
      <c r="Q148" s="221"/>
      <c r="R148" s="222"/>
      <c r="S148" s="220"/>
      <c r="T148" s="221"/>
      <c r="U148" s="221"/>
      <c r="V148" s="222"/>
      <c r="W148" s="220"/>
      <c r="X148" s="221"/>
      <c r="Y148" s="221"/>
      <c r="Z148" s="222"/>
      <c r="AA148" s="248"/>
      <c r="AB148" s="249"/>
      <c r="AC148" s="249"/>
      <c r="AD148" s="250"/>
      <c r="AE148" s="9"/>
      <c r="AF148" s="9"/>
      <c r="AG148" s="257"/>
      <c r="AH148" s="258"/>
      <c r="AI148" s="258"/>
      <c r="AJ148" s="259"/>
      <c r="AK148" s="220"/>
      <c r="AL148" s="221"/>
      <c r="AM148" s="221"/>
      <c r="AN148" s="222"/>
      <c r="AO148" s="220"/>
      <c r="AP148" s="221"/>
      <c r="AQ148" s="221"/>
      <c r="AR148" s="222"/>
      <c r="AS148" s="220"/>
      <c r="AT148" s="221"/>
      <c r="AU148" s="221"/>
      <c r="AV148" s="222"/>
      <c r="AW148" s="220"/>
      <c r="AX148" s="221"/>
      <c r="AY148" s="221"/>
      <c r="AZ148" s="222"/>
      <c r="BA148" s="220"/>
      <c r="BB148" s="221"/>
      <c r="BC148" s="221"/>
      <c r="BD148" s="222"/>
      <c r="BE148" s="248"/>
      <c r="BF148" s="249"/>
      <c r="BG148" s="249"/>
      <c r="BH148" s="250"/>
      <c r="BI148" s="9"/>
      <c r="BJ148" s="26"/>
    </row>
    <row r="149" spans="1:62" ht="6" customHeight="1">
      <c r="A149" s="25"/>
      <c r="B149" s="9"/>
      <c r="C149" s="177">
        <f>DATE($K$3+1,O143,1)-WEEKDAY(DATE($K$3+1,O143,1))+1</f>
        <v>46418</v>
      </c>
      <c r="D149" s="178"/>
      <c r="E149" s="168" t="str">
        <f>IFERROR(IF(VLOOKUP(C149,休日一覧表, 1, FALSE)&lt;&gt; "",$BJ$1, ""), "")</f>
        <v/>
      </c>
      <c r="F149" s="168"/>
      <c r="G149" s="181">
        <f>C149+1</f>
        <v>46419</v>
      </c>
      <c r="H149" s="182"/>
      <c r="I149" s="168" t="str">
        <f>IFERROR(IF(VLOOKUP(G149,休日一覧表, 1, FALSE)&lt;&gt; "",$BJ$1, ""), "")</f>
        <v/>
      </c>
      <c r="J149" s="168"/>
      <c r="K149" s="169">
        <f>G149+1</f>
        <v>46420</v>
      </c>
      <c r="L149" s="170"/>
      <c r="M149" s="168" t="str">
        <f>IFERROR(IF(VLOOKUP(K149,休日一覧表, 1, FALSE)&lt;&gt; "",$BJ$1, ""), "")</f>
        <v/>
      </c>
      <c r="N149" s="168"/>
      <c r="O149" s="169">
        <f>K149+1</f>
        <v>46421</v>
      </c>
      <c r="P149" s="170"/>
      <c r="Q149" s="168" t="str">
        <f>IFERROR(IF(VLOOKUP(O149,休日一覧表, 1, FALSE)&lt;&gt; "",$BJ$1, ""), "")</f>
        <v/>
      </c>
      <c r="R149" s="168"/>
      <c r="S149" s="169">
        <f>O149+1</f>
        <v>46422</v>
      </c>
      <c r="T149" s="170"/>
      <c r="U149" s="168" t="str">
        <f>IFERROR(IF(VLOOKUP(S149,休日一覧表, 1, FALSE)&lt;&gt; "",$BJ$1, ""), "")</f>
        <v/>
      </c>
      <c r="V149" s="168"/>
      <c r="W149" s="169">
        <f>S149+1</f>
        <v>46423</v>
      </c>
      <c r="X149" s="170"/>
      <c r="Y149" s="168" t="str">
        <f>IFERROR(IF(VLOOKUP(W149,休日一覧表, 1, FALSE)&lt;&gt; "",$BJ$1, ""), "")</f>
        <v/>
      </c>
      <c r="Z149" s="168"/>
      <c r="AA149" s="173">
        <f>W149+1</f>
        <v>46424</v>
      </c>
      <c r="AB149" s="174"/>
      <c r="AC149" s="164" t="str">
        <f>IFERROR(IF(VLOOKUP(AA149,休日一覧表, 1, FALSE)&lt;&gt; "",$BJ$1, ""), "")</f>
        <v/>
      </c>
      <c r="AD149" s="165"/>
      <c r="AE149" s="9"/>
      <c r="AF149" s="9"/>
      <c r="AG149" s="177">
        <f>DATE($K$3+1,AS143,1)-WEEKDAY(DATE($K$3+1,AS143,1))+1</f>
        <v>46446</v>
      </c>
      <c r="AH149" s="178"/>
      <c r="AI149" s="168" t="str">
        <f>IFERROR(IF(VLOOKUP(AG149,休日一覧表, 1, FALSE)&lt;&gt; "",$BJ$1, ""), "")</f>
        <v/>
      </c>
      <c r="AJ149" s="168"/>
      <c r="AK149" s="181">
        <f>AG149+1</f>
        <v>46447</v>
      </c>
      <c r="AL149" s="182"/>
      <c r="AM149" s="168" t="str">
        <f>IFERROR(IF(VLOOKUP(AK149,休日一覧表, 1, FALSE)&lt;&gt; "",$BJ$1, ""), "")</f>
        <v/>
      </c>
      <c r="AN149" s="168"/>
      <c r="AO149" s="169">
        <f>AK149+1</f>
        <v>46448</v>
      </c>
      <c r="AP149" s="170"/>
      <c r="AQ149" s="168" t="str">
        <f>IFERROR(IF(VLOOKUP(AO149,休日一覧表, 1, FALSE)&lt;&gt; "",$BJ$1, ""), "")</f>
        <v/>
      </c>
      <c r="AR149" s="168"/>
      <c r="AS149" s="169">
        <f>AO149+1</f>
        <v>46449</v>
      </c>
      <c r="AT149" s="170"/>
      <c r="AU149" s="168" t="str">
        <f>IFERROR(IF(VLOOKUP(AS149,休日一覧表, 1, FALSE)&lt;&gt; "",$BJ$1, ""), "")</f>
        <v/>
      </c>
      <c r="AV149" s="168"/>
      <c r="AW149" s="169">
        <f>AS149+1</f>
        <v>46450</v>
      </c>
      <c r="AX149" s="170"/>
      <c r="AY149" s="168" t="str">
        <f>IFERROR(IF(VLOOKUP(AW149,休日一覧表, 1, FALSE)&lt;&gt; "",$BJ$1, ""), "")</f>
        <v/>
      </c>
      <c r="AZ149" s="168"/>
      <c r="BA149" s="169">
        <f>AW149+1</f>
        <v>46451</v>
      </c>
      <c r="BB149" s="170"/>
      <c r="BC149" s="168" t="str">
        <f>IFERROR(IF(VLOOKUP(BA149,休日一覧表, 1, FALSE)&lt;&gt; "",$BJ$1, ""), "")</f>
        <v/>
      </c>
      <c r="BD149" s="168"/>
      <c r="BE149" s="173">
        <f>BA149+1</f>
        <v>46452</v>
      </c>
      <c r="BF149" s="174"/>
      <c r="BG149" s="164" t="str">
        <f>IFERROR(IF(VLOOKUP(BE149,休日一覧表, 1, FALSE)&lt;&gt; "",$BJ$1, ""), "")</f>
        <v/>
      </c>
      <c r="BH149" s="165"/>
      <c r="BI149" s="9"/>
      <c r="BJ149" s="26"/>
    </row>
    <row r="150" spans="1:62" ht="6" customHeight="1">
      <c r="A150" s="25"/>
      <c r="B150" s="9"/>
      <c r="C150" s="179"/>
      <c r="D150" s="180"/>
      <c r="E150" s="168"/>
      <c r="F150" s="168"/>
      <c r="G150" s="183"/>
      <c r="H150" s="184"/>
      <c r="I150" s="168"/>
      <c r="J150" s="168"/>
      <c r="K150" s="171"/>
      <c r="L150" s="172"/>
      <c r="M150" s="168"/>
      <c r="N150" s="168"/>
      <c r="O150" s="171"/>
      <c r="P150" s="172"/>
      <c r="Q150" s="168"/>
      <c r="R150" s="168"/>
      <c r="S150" s="171"/>
      <c r="T150" s="172"/>
      <c r="U150" s="168"/>
      <c r="V150" s="168"/>
      <c r="W150" s="171"/>
      <c r="X150" s="172"/>
      <c r="Y150" s="168"/>
      <c r="Z150" s="168"/>
      <c r="AA150" s="175"/>
      <c r="AB150" s="176"/>
      <c r="AC150" s="166"/>
      <c r="AD150" s="167"/>
      <c r="AE150" s="9"/>
      <c r="AF150" s="9"/>
      <c r="AG150" s="179"/>
      <c r="AH150" s="180"/>
      <c r="AI150" s="168"/>
      <c r="AJ150" s="168"/>
      <c r="AK150" s="183"/>
      <c r="AL150" s="184"/>
      <c r="AM150" s="168"/>
      <c r="AN150" s="168"/>
      <c r="AO150" s="171"/>
      <c r="AP150" s="172"/>
      <c r="AQ150" s="168"/>
      <c r="AR150" s="168"/>
      <c r="AS150" s="171"/>
      <c r="AT150" s="172"/>
      <c r="AU150" s="168"/>
      <c r="AV150" s="168"/>
      <c r="AW150" s="171"/>
      <c r="AX150" s="172"/>
      <c r="AY150" s="168"/>
      <c r="AZ150" s="168"/>
      <c r="BA150" s="171"/>
      <c r="BB150" s="172"/>
      <c r="BC150" s="168"/>
      <c r="BD150" s="168"/>
      <c r="BE150" s="175"/>
      <c r="BF150" s="176"/>
      <c r="BG150" s="166"/>
      <c r="BH150" s="167"/>
      <c r="BI150" s="9"/>
      <c r="BJ150" s="26"/>
    </row>
    <row r="151" spans="1:62" ht="6" customHeight="1">
      <c r="A151" s="25"/>
      <c r="B151" s="9"/>
      <c r="C151" s="179"/>
      <c r="D151" s="180"/>
      <c r="E151" s="168"/>
      <c r="F151" s="168"/>
      <c r="G151" s="183"/>
      <c r="H151" s="184"/>
      <c r="I151" s="168"/>
      <c r="J151" s="168"/>
      <c r="K151" s="171"/>
      <c r="L151" s="172"/>
      <c r="M151" s="168"/>
      <c r="N151" s="168"/>
      <c r="O151" s="171"/>
      <c r="P151" s="172"/>
      <c r="Q151" s="168"/>
      <c r="R151" s="168"/>
      <c r="S151" s="171"/>
      <c r="T151" s="172"/>
      <c r="U151" s="168"/>
      <c r="V151" s="168"/>
      <c r="W151" s="171"/>
      <c r="X151" s="172"/>
      <c r="Y151" s="168"/>
      <c r="Z151" s="168"/>
      <c r="AA151" s="175"/>
      <c r="AB151" s="176"/>
      <c r="AC151" s="166"/>
      <c r="AD151" s="167"/>
      <c r="AE151" s="9"/>
      <c r="AF151" s="9"/>
      <c r="AG151" s="179"/>
      <c r="AH151" s="180"/>
      <c r="AI151" s="168"/>
      <c r="AJ151" s="168"/>
      <c r="AK151" s="183"/>
      <c r="AL151" s="184"/>
      <c r="AM151" s="168"/>
      <c r="AN151" s="168"/>
      <c r="AO151" s="171"/>
      <c r="AP151" s="172"/>
      <c r="AQ151" s="168"/>
      <c r="AR151" s="168"/>
      <c r="AS151" s="171"/>
      <c r="AT151" s="172"/>
      <c r="AU151" s="168"/>
      <c r="AV151" s="168"/>
      <c r="AW151" s="171"/>
      <c r="AX151" s="172"/>
      <c r="AY151" s="168"/>
      <c r="AZ151" s="168"/>
      <c r="BA151" s="171"/>
      <c r="BB151" s="172"/>
      <c r="BC151" s="168"/>
      <c r="BD151" s="168"/>
      <c r="BE151" s="175"/>
      <c r="BF151" s="176"/>
      <c r="BG151" s="166"/>
      <c r="BH151" s="167"/>
      <c r="BI151" s="9"/>
      <c r="BJ151" s="26"/>
    </row>
    <row r="152" spans="1:62" ht="6" customHeight="1">
      <c r="A152" s="25"/>
      <c r="B152" s="9"/>
      <c r="C152" s="185"/>
      <c r="D152" s="186"/>
      <c r="E152" s="186"/>
      <c r="F152" s="187"/>
      <c r="G152" s="185"/>
      <c r="H152" s="186"/>
      <c r="I152" s="186"/>
      <c r="J152" s="187"/>
      <c r="K152" s="185"/>
      <c r="L152" s="186"/>
      <c r="M152" s="186"/>
      <c r="N152" s="187"/>
      <c r="O152" s="185"/>
      <c r="P152" s="186"/>
      <c r="Q152" s="186"/>
      <c r="R152" s="187"/>
      <c r="S152" s="185"/>
      <c r="T152" s="186"/>
      <c r="U152" s="186"/>
      <c r="V152" s="187"/>
      <c r="W152" s="185"/>
      <c r="X152" s="186"/>
      <c r="Y152" s="186"/>
      <c r="Z152" s="187"/>
      <c r="AA152" s="185"/>
      <c r="AB152" s="186"/>
      <c r="AC152" s="186"/>
      <c r="AD152" s="187"/>
      <c r="AE152" s="9"/>
      <c r="AF152" s="9"/>
      <c r="AG152" s="185"/>
      <c r="AH152" s="186"/>
      <c r="AI152" s="186"/>
      <c r="AJ152" s="187"/>
      <c r="AK152" s="185"/>
      <c r="AL152" s="186"/>
      <c r="AM152" s="186"/>
      <c r="AN152" s="187"/>
      <c r="AO152" s="185"/>
      <c r="AP152" s="186"/>
      <c r="AQ152" s="186"/>
      <c r="AR152" s="187"/>
      <c r="AS152" s="185"/>
      <c r="AT152" s="186"/>
      <c r="AU152" s="186"/>
      <c r="AV152" s="187"/>
      <c r="AW152" s="185"/>
      <c r="AX152" s="186"/>
      <c r="AY152" s="186"/>
      <c r="AZ152" s="187"/>
      <c r="BA152" s="185"/>
      <c r="BB152" s="186"/>
      <c r="BC152" s="186"/>
      <c r="BD152" s="187"/>
      <c r="BE152" s="185"/>
      <c r="BF152" s="186"/>
      <c r="BG152" s="186"/>
      <c r="BH152" s="187"/>
      <c r="BI152" s="9"/>
      <c r="BJ152" s="26"/>
    </row>
    <row r="153" spans="1:62" ht="6" customHeight="1">
      <c r="A153" s="25"/>
      <c r="B153" s="9"/>
      <c r="C153" s="185"/>
      <c r="D153" s="186"/>
      <c r="E153" s="186"/>
      <c r="F153" s="187"/>
      <c r="G153" s="185"/>
      <c r="H153" s="186"/>
      <c r="I153" s="186"/>
      <c r="J153" s="187"/>
      <c r="K153" s="185"/>
      <c r="L153" s="186"/>
      <c r="M153" s="186"/>
      <c r="N153" s="187"/>
      <c r="O153" s="185"/>
      <c r="P153" s="186"/>
      <c r="Q153" s="186"/>
      <c r="R153" s="187"/>
      <c r="S153" s="185"/>
      <c r="T153" s="186"/>
      <c r="U153" s="186"/>
      <c r="V153" s="187"/>
      <c r="W153" s="185"/>
      <c r="X153" s="186"/>
      <c r="Y153" s="186"/>
      <c r="Z153" s="187"/>
      <c r="AA153" s="185"/>
      <c r="AB153" s="186"/>
      <c r="AC153" s="186"/>
      <c r="AD153" s="187"/>
      <c r="AE153" s="9"/>
      <c r="AF153" s="9"/>
      <c r="AG153" s="185"/>
      <c r="AH153" s="186"/>
      <c r="AI153" s="186"/>
      <c r="AJ153" s="187"/>
      <c r="AK153" s="185"/>
      <c r="AL153" s="186"/>
      <c r="AM153" s="186"/>
      <c r="AN153" s="187"/>
      <c r="AO153" s="185"/>
      <c r="AP153" s="186"/>
      <c r="AQ153" s="186"/>
      <c r="AR153" s="187"/>
      <c r="AS153" s="185"/>
      <c r="AT153" s="186"/>
      <c r="AU153" s="186"/>
      <c r="AV153" s="187"/>
      <c r="AW153" s="185"/>
      <c r="AX153" s="186"/>
      <c r="AY153" s="186"/>
      <c r="AZ153" s="187"/>
      <c r="BA153" s="185"/>
      <c r="BB153" s="186"/>
      <c r="BC153" s="186"/>
      <c r="BD153" s="187"/>
      <c r="BE153" s="185"/>
      <c r="BF153" s="186"/>
      <c r="BG153" s="186"/>
      <c r="BH153" s="187"/>
      <c r="BI153" s="9"/>
      <c r="BJ153" s="26"/>
    </row>
    <row r="154" spans="1:62" ht="6" customHeight="1">
      <c r="A154" s="25"/>
      <c r="B154" s="9"/>
      <c r="C154" s="185"/>
      <c r="D154" s="186"/>
      <c r="E154" s="186"/>
      <c r="F154" s="187"/>
      <c r="G154" s="185" t="str">
        <f>IF(DAY(G149)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>可燃</v>
      </c>
      <c r="H154" s="186"/>
      <c r="I154" s="186"/>
      <c r="J154" s="187"/>
      <c r="K154" s="185" t="str">
        <f>IF(DAY(K149)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L154" s="186"/>
      <c r="M154" s="186"/>
      <c r="N154" s="187"/>
      <c r="O154" s="185" t="str">
        <f>IF(DAY(O149)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P154" s="186"/>
      <c r="Q154" s="186"/>
      <c r="R154" s="187"/>
      <c r="S154" s="185" t="str">
        <f>IF(DAY(S149)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T154" s="186"/>
      <c r="U154" s="186"/>
      <c r="V154" s="187"/>
      <c r="W154" s="185" t="str">
        <f>IF(DAY(W149)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X154" s="186"/>
      <c r="Y154" s="186"/>
      <c r="Z154" s="187"/>
      <c r="AA154" s="185"/>
      <c r="AB154" s="186"/>
      <c r="AC154" s="186"/>
      <c r="AD154" s="187"/>
      <c r="AE154" s="9"/>
      <c r="AF154" s="9"/>
      <c r="AG154" s="185"/>
      <c r="AH154" s="186"/>
      <c r="AI154" s="186"/>
      <c r="AJ154" s="187"/>
      <c r="AK154" s="185" t="str">
        <f>IF(DAY(AK149)&lt;=7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"))))))),"")</f>
        <v>可燃</v>
      </c>
      <c r="AL154" s="186"/>
      <c r="AM154" s="186"/>
      <c r="AN154" s="187"/>
      <c r="AO154" s="185" t="str">
        <f>IF(DAY(AO149)&lt;=7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"))))))),"")</f>
        <v>カン金属</v>
      </c>
      <c r="AP154" s="186"/>
      <c r="AQ154" s="186"/>
      <c r="AR154" s="187"/>
      <c r="AS154" s="185" t="str">
        <f>IF(DAY(AS149)&lt;=7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"))))))),"")</f>
        <v xml:space="preserve"> </v>
      </c>
      <c r="AT154" s="186"/>
      <c r="AU154" s="186"/>
      <c r="AV154" s="187"/>
      <c r="AW154" s="185" t="str">
        <f>IF(DAY(AW149)&lt;=7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"))))))),"")</f>
        <v>可燃</v>
      </c>
      <c r="AX154" s="186"/>
      <c r="AY154" s="186"/>
      <c r="AZ154" s="187"/>
      <c r="BA154" s="185" t="str">
        <f>IF(DAY(BA149)&lt;=7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"))))))),"")</f>
        <v xml:space="preserve"> </v>
      </c>
      <c r="BB154" s="186"/>
      <c r="BC154" s="186"/>
      <c r="BD154" s="187"/>
      <c r="BE154" s="185"/>
      <c r="BF154" s="186"/>
      <c r="BG154" s="186"/>
      <c r="BH154" s="187"/>
      <c r="BI154" s="9"/>
      <c r="BJ154" s="26"/>
    </row>
    <row r="155" spans="1:62" ht="6" customHeight="1">
      <c r="A155" s="25"/>
      <c r="B155" s="9"/>
      <c r="C155" s="185"/>
      <c r="D155" s="186"/>
      <c r="E155" s="186"/>
      <c r="F155" s="187"/>
      <c r="G155" s="185"/>
      <c r="H155" s="186"/>
      <c r="I155" s="186"/>
      <c r="J155" s="187"/>
      <c r="K155" s="185"/>
      <c r="L155" s="186"/>
      <c r="M155" s="186"/>
      <c r="N155" s="187"/>
      <c r="O155" s="185"/>
      <c r="P155" s="186"/>
      <c r="Q155" s="186"/>
      <c r="R155" s="187"/>
      <c r="S155" s="185"/>
      <c r="T155" s="186"/>
      <c r="U155" s="186"/>
      <c r="V155" s="187"/>
      <c r="W155" s="185"/>
      <c r="X155" s="186"/>
      <c r="Y155" s="186"/>
      <c r="Z155" s="187"/>
      <c r="AA155" s="185"/>
      <c r="AB155" s="186"/>
      <c r="AC155" s="186"/>
      <c r="AD155" s="187"/>
      <c r="AE155" s="9"/>
      <c r="AF155" s="9"/>
      <c r="AG155" s="185"/>
      <c r="AH155" s="186"/>
      <c r="AI155" s="186"/>
      <c r="AJ155" s="187"/>
      <c r="AK155" s="185"/>
      <c r="AL155" s="186"/>
      <c r="AM155" s="186"/>
      <c r="AN155" s="187"/>
      <c r="AO155" s="185"/>
      <c r="AP155" s="186"/>
      <c r="AQ155" s="186"/>
      <c r="AR155" s="187"/>
      <c r="AS155" s="185"/>
      <c r="AT155" s="186"/>
      <c r="AU155" s="186"/>
      <c r="AV155" s="187"/>
      <c r="AW155" s="185"/>
      <c r="AX155" s="186"/>
      <c r="AY155" s="186"/>
      <c r="AZ155" s="187"/>
      <c r="BA155" s="185"/>
      <c r="BB155" s="186"/>
      <c r="BC155" s="186"/>
      <c r="BD155" s="187"/>
      <c r="BE155" s="185"/>
      <c r="BF155" s="186"/>
      <c r="BG155" s="186"/>
      <c r="BH155" s="187"/>
      <c r="BI155" s="9"/>
      <c r="BJ155" s="26"/>
    </row>
    <row r="156" spans="1:62" ht="6" customHeight="1">
      <c r="A156" s="25"/>
      <c r="B156" s="9"/>
      <c r="C156" s="185"/>
      <c r="D156" s="186"/>
      <c r="E156" s="186"/>
      <c r="F156" s="187"/>
      <c r="G156" s="185"/>
      <c r="H156" s="186"/>
      <c r="I156" s="186"/>
      <c r="J156" s="187"/>
      <c r="K156" s="185"/>
      <c r="L156" s="186"/>
      <c r="M156" s="186"/>
      <c r="N156" s="187"/>
      <c r="O156" s="185"/>
      <c r="P156" s="186"/>
      <c r="Q156" s="186"/>
      <c r="R156" s="187"/>
      <c r="S156" s="185"/>
      <c r="T156" s="186"/>
      <c r="U156" s="186"/>
      <c r="V156" s="187"/>
      <c r="W156" s="185"/>
      <c r="X156" s="186"/>
      <c r="Y156" s="186"/>
      <c r="Z156" s="187"/>
      <c r="AA156" s="185"/>
      <c r="AB156" s="186"/>
      <c r="AC156" s="186"/>
      <c r="AD156" s="187"/>
      <c r="AE156" s="9"/>
      <c r="AF156" s="9"/>
      <c r="AG156" s="185"/>
      <c r="AH156" s="186"/>
      <c r="AI156" s="186"/>
      <c r="AJ156" s="187"/>
      <c r="AK156" s="185"/>
      <c r="AL156" s="186"/>
      <c r="AM156" s="186"/>
      <c r="AN156" s="187"/>
      <c r="AO156" s="185"/>
      <c r="AP156" s="186"/>
      <c r="AQ156" s="186"/>
      <c r="AR156" s="187"/>
      <c r="AS156" s="185"/>
      <c r="AT156" s="186"/>
      <c r="AU156" s="186"/>
      <c r="AV156" s="187"/>
      <c r="AW156" s="185"/>
      <c r="AX156" s="186"/>
      <c r="AY156" s="186"/>
      <c r="AZ156" s="187"/>
      <c r="BA156" s="185"/>
      <c r="BB156" s="186"/>
      <c r="BC156" s="186"/>
      <c r="BD156" s="187"/>
      <c r="BE156" s="185"/>
      <c r="BF156" s="186"/>
      <c r="BG156" s="186"/>
      <c r="BH156" s="187"/>
      <c r="BI156" s="9"/>
      <c r="BJ156" s="26"/>
    </row>
    <row r="157" spans="1:62" ht="6" customHeight="1">
      <c r="A157" s="25"/>
      <c r="B157" s="9"/>
      <c r="C157" s="188"/>
      <c r="D157" s="189"/>
      <c r="E157" s="189"/>
      <c r="F157" s="190"/>
      <c r="G157" s="188"/>
      <c r="H157" s="189"/>
      <c r="I157" s="189"/>
      <c r="J157" s="190"/>
      <c r="K157" s="188"/>
      <c r="L157" s="189"/>
      <c r="M157" s="189"/>
      <c r="N157" s="190"/>
      <c r="O157" s="188"/>
      <c r="P157" s="189"/>
      <c r="Q157" s="189"/>
      <c r="R157" s="190"/>
      <c r="S157" s="188"/>
      <c r="T157" s="189"/>
      <c r="U157" s="189"/>
      <c r="V157" s="190"/>
      <c r="W157" s="188"/>
      <c r="X157" s="189"/>
      <c r="Y157" s="189"/>
      <c r="Z157" s="190"/>
      <c r="AA157" s="188"/>
      <c r="AB157" s="189"/>
      <c r="AC157" s="189"/>
      <c r="AD157" s="190"/>
      <c r="AE157" s="9"/>
      <c r="AF157" s="9"/>
      <c r="AG157" s="188"/>
      <c r="AH157" s="189"/>
      <c r="AI157" s="189"/>
      <c r="AJ157" s="190"/>
      <c r="AK157" s="188"/>
      <c r="AL157" s="189"/>
      <c r="AM157" s="189"/>
      <c r="AN157" s="190"/>
      <c r="AO157" s="188"/>
      <c r="AP157" s="189"/>
      <c r="AQ157" s="189"/>
      <c r="AR157" s="190"/>
      <c r="AS157" s="188"/>
      <c r="AT157" s="189"/>
      <c r="AU157" s="189"/>
      <c r="AV157" s="190"/>
      <c r="AW157" s="188"/>
      <c r="AX157" s="189"/>
      <c r="AY157" s="189"/>
      <c r="AZ157" s="190"/>
      <c r="BA157" s="188"/>
      <c r="BB157" s="189"/>
      <c r="BC157" s="189"/>
      <c r="BD157" s="190"/>
      <c r="BE157" s="188"/>
      <c r="BF157" s="189"/>
      <c r="BG157" s="189"/>
      <c r="BH157" s="190"/>
      <c r="BI157" s="9"/>
      <c r="BJ157" s="26"/>
    </row>
    <row r="158" spans="1:62" ht="6" customHeight="1">
      <c r="A158" s="25"/>
      <c r="B158" s="9"/>
      <c r="C158" s="177">
        <f>AA149+1</f>
        <v>46425</v>
      </c>
      <c r="D158" s="178"/>
      <c r="E158" s="164" t="str">
        <f>IFERROR(IF(VLOOKUP(C158,休日一覧表, 1, FALSE)&lt;&gt; "",$BJ$1, ""), "")</f>
        <v/>
      </c>
      <c r="F158" s="165"/>
      <c r="G158" s="181">
        <f>C158+1</f>
        <v>46426</v>
      </c>
      <c r="H158" s="182"/>
      <c r="I158" s="164" t="str">
        <f>IFERROR(IF(VLOOKUP(G158,休日一覧表, 1, FALSE)&lt;&gt; "",$BJ$1, ""), "")</f>
        <v/>
      </c>
      <c r="J158" s="165"/>
      <c r="K158" s="169">
        <f>G158+1</f>
        <v>46427</v>
      </c>
      <c r="L158" s="170"/>
      <c r="M158" s="164" t="str">
        <f>IFERROR(IF(VLOOKUP(K158,休日一覧表, 1, FALSE)&lt;&gt; "",$BJ$1, ""), "")</f>
        <v/>
      </c>
      <c r="N158" s="165"/>
      <c r="O158" s="169">
        <f>K158+1</f>
        <v>46428</v>
      </c>
      <c r="P158" s="170"/>
      <c r="Q158" s="164" t="str">
        <f>IFERROR(IF(VLOOKUP(O158,休日一覧表, 1, FALSE)&lt;&gt; "",$BJ$1, ""), "")</f>
        <v/>
      </c>
      <c r="R158" s="165"/>
      <c r="S158" s="169">
        <f>O158+1</f>
        <v>46429</v>
      </c>
      <c r="T158" s="170"/>
      <c r="U158" s="164" t="str">
        <f>IFERROR(IF(VLOOKUP(S158,休日一覧表, 1, FALSE)&lt;&gt; "",$BJ$1, ""), "")</f>
        <v>祝</v>
      </c>
      <c r="V158" s="165"/>
      <c r="W158" s="169">
        <f>S158+1</f>
        <v>46430</v>
      </c>
      <c r="X158" s="170"/>
      <c r="Y158" s="164" t="str">
        <f>IFERROR(IF(VLOOKUP(W158,休日一覧表, 1, FALSE)&lt;&gt; "",$BJ$1, ""), "")</f>
        <v/>
      </c>
      <c r="Z158" s="165"/>
      <c r="AA158" s="173">
        <f>W158+1</f>
        <v>46431</v>
      </c>
      <c r="AB158" s="174"/>
      <c r="AC158" s="164" t="str">
        <f>IFERROR(IF(VLOOKUP(AA158,休日一覧表, 1, FALSE)&lt;&gt; "",$BJ$1, ""), "")</f>
        <v/>
      </c>
      <c r="AD158" s="165"/>
      <c r="AE158" s="9"/>
      <c r="AF158" s="9"/>
      <c r="AG158" s="177">
        <f>BE149+1</f>
        <v>46453</v>
      </c>
      <c r="AH158" s="178"/>
      <c r="AI158" s="164" t="str">
        <f>IFERROR(IF(VLOOKUP(AG158,休日一覧表, 1, FALSE)&lt;&gt; "",$BJ$1, ""), "")</f>
        <v/>
      </c>
      <c r="AJ158" s="165"/>
      <c r="AK158" s="181">
        <f>AG158+1</f>
        <v>46454</v>
      </c>
      <c r="AL158" s="182"/>
      <c r="AM158" s="164" t="str">
        <f>IFERROR(IF(VLOOKUP(AK158,休日一覧表, 1, FALSE)&lt;&gt; "",$BJ$1, ""), "")</f>
        <v/>
      </c>
      <c r="AN158" s="165"/>
      <c r="AO158" s="169">
        <f>AK158+1</f>
        <v>46455</v>
      </c>
      <c r="AP158" s="170"/>
      <c r="AQ158" s="164" t="str">
        <f>IFERROR(IF(VLOOKUP(AO158,休日一覧表, 1, FALSE)&lt;&gt; "",$BJ$1, ""), "")</f>
        <v/>
      </c>
      <c r="AR158" s="165"/>
      <c r="AS158" s="169">
        <f>AO158+1</f>
        <v>46456</v>
      </c>
      <c r="AT158" s="170"/>
      <c r="AU158" s="164" t="str">
        <f>IFERROR(IF(VLOOKUP(AS158,休日一覧表, 1, FALSE)&lt;&gt; "",$BJ$1, ""), "")</f>
        <v/>
      </c>
      <c r="AV158" s="165"/>
      <c r="AW158" s="169">
        <f>AS158+1</f>
        <v>46457</v>
      </c>
      <c r="AX158" s="170"/>
      <c r="AY158" s="164" t="str">
        <f>IFERROR(IF(VLOOKUP(AW158,休日一覧表, 1, FALSE)&lt;&gt; "",$BJ$1, ""), "")</f>
        <v/>
      </c>
      <c r="AZ158" s="165"/>
      <c r="BA158" s="169">
        <f>AW158+1</f>
        <v>46458</v>
      </c>
      <c r="BB158" s="170"/>
      <c r="BC158" s="164" t="str">
        <f>IFERROR(IF(VLOOKUP(BA158,休日一覧表, 1, FALSE)&lt;&gt; "",$BJ$1, ""), "")</f>
        <v/>
      </c>
      <c r="BD158" s="165"/>
      <c r="BE158" s="173">
        <f>BA158+1</f>
        <v>46459</v>
      </c>
      <c r="BF158" s="174"/>
      <c r="BG158" s="164" t="str">
        <f>IFERROR(IF(VLOOKUP(BE158,休日一覧表, 1, FALSE)&lt;&gt; "",$BJ$1, ""), "")</f>
        <v/>
      </c>
      <c r="BH158" s="165"/>
      <c r="BI158" s="9"/>
      <c r="BJ158" s="26"/>
    </row>
    <row r="159" spans="1:62" ht="6" customHeight="1">
      <c r="A159" s="25"/>
      <c r="B159" s="9"/>
      <c r="C159" s="179"/>
      <c r="D159" s="180"/>
      <c r="E159" s="166"/>
      <c r="F159" s="167"/>
      <c r="G159" s="183"/>
      <c r="H159" s="184"/>
      <c r="I159" s="166"/>
      <c r="J159" s="167"/>
      <c r="K159" s="171"/>
      <c r="L159" s="172"/>
      <c r="M159" s="166"/>
      <c r="N159" s="167"/>
      <c r="O159" s="171"/>
      <c r="P159" s="172"/>
      <c r="Q159" s="166"/>
      <c r="R159" s="167"/>
      <c r="S159" s="171"/>
      <c r="T159" s="172"/>
      <c r="U159" s="166"/>
      <c r="V159" s="167"/>
      <c r="W159" s="171"/>
      <c r="X159" s="172"/>
      <c r="Y159" s="166"/>
      <c r="Z159" s="167"/>
      <c r="AA159" s="175"/>
      <c r="AB159" s="176"/>
      <c r="AC159" s="166"/>
      <c r="AD159" s="167"/>
      <c r="AE159" s="9"/>
      <c r="AF159" s="9"/>
      <c r="AG159" s="179"/>
      <c r="AH159" s="180"/>
      <c r="AI159" s="166"/>
      <c r="AJ159" s="167"/>
      <c r="AK159" s="183"/>
      <c r="AL159" s="184"/>
      <c r="AM159" s="166"/>
      <c r="AN159" s="167"/>
      <c r="AO159" s="171"/>
      <c r="AP159" s="172"/>
      <c r="AQ159" s="166"/>
      <c r="AR159" s="167"/>
      <c r="AS159" s="171"/>
      <c r="AT159" s="172"/>
      <c r="AU159" s="166"/>
      <c r="AV159" s="167"/>
      <c r="AW159" s="171"/>
      <c r="AX159" s="172"/>
      <c r="AY159" s="166"/>
      <c r="AZ159" s="167"/>
      <c r="BA159" s="171"/>
      <c r="BB159" s="172"/>
      <c r="BC159" s="166"/>
      <c r="BD159" s="167"/>
      <c r="BE159" s="175"/>
      <c r="BF159" s="176"/>
      <c r="BG159" s="166"/>
      <c r="BH159" s="167"/>
      <c r="BI159" s="9"/>
      <c r="BJ159" s="26"/>
    </row>
    <row r="160" spans="1:62" ht="6" customHeight="1">
      <c r="A160" s="25"/>
      <c r="B160" s="9"/>
      <c r="C160" s="179"/>
      <c r="D160" s="180"/>
      <c r="E160" s="166"/>
      <c r="F160" s="167"/>
      <c r="G160" s="183"/>
      <c r="H160" s="184"/>
      <c r="I160" s="166"/>
      <c r="J160" s="167"/>
      <c r="K160" s="171"/>
      <c r="L160" s="172"/>
      <c r="M160" s="166"/>
      <c r="N160" s="167"/>
      <c r="O160" s="171"/>
      <c r="P160" s="172"/>
      <c r="Q160" s="166"/>
      <c r="R160" s="167"/>
      <c r="S160" s="171"/>
      <c r="T160" s="172"/>
      <c r="U160" s="166"/>
      <c r="V160" s="167"/>
      <c r="W160" s="171"/>
      <c r="X160" s="172"/>
      <c r="Y160" s="166"/>
      <c r="Z160" s="167"/>
      <c r="AA160" s="175"/>
      <c r="AB160" s="176"/>
      <c r="AC160" s="166"/>
      <c r="AD160" s="167"/>
      <c r="AE160" s="9"/>
      <c r="AF160" s="9"/>
      <c r="AG160" s="179"/>
      <c r="AH160" s="180"/>
      <c r="AI160" s="166"/>
      <c r="AJ160" s="167"/>
      <c r="AK160" s="183"/>
      <c r="AL160" s="184"/>
      <c r="AM160" s="166"/>
      <c r="AN160" s="167"/>
      <c r="AO160" s="171"/>
      <c r="AP160" s="172"/>
      <c r="AQ160" s="166"/>
      <c r="AR160" s="167"/>
      <c r="AS160" s="171"/>
      <c r="AT160" s="172"/>
      <c r="AU160" s="166"/>
      <c r="AV160" s="167"/>
      <c r="AW160" s="171"/>
      <c r="AX160" s="172"/>
      <c r="AY160" s="166"/>
      <c r="AZ160" s="167"/>
      <c r="BA160" s="171"/>
      <c r="BB160" s="172"/>
      <c r="BC160" s="166"/>
      <c r="BD160" s="167"/>
      <c r="BE160" s="175"/>
      <c r="BF160" s="176"/>
      <c r="BG160" s="166"/>
      <c r="BH160" s="167"/>
      <c r="BI160" s="9"/>
      <c r="BJ160" s="26"/>
    </row>
    <row r="161" spans="1:62" ht="6" customHeight="1">
      <c r="A161" s="25"/>
      <c r="B161" s="9"/>
      <c r="C161" s="185"/>
      <c r="D161" s="186"/>
      <c r="E161" s="186"/>
      <c r="F161" s="187"/>
      <c r="G161" s="185"/>
      <c r="H161" s="186"/>
      <c r="I161" s="186"/>
      <c r="J161" s="187"/>
      <c r="K161" s="185"/>
      <c r="L161" s="186"/>
      <c r="M161" s="186"/>
      <c r="N161" s="187"/>
      <c r="O161" s="185"/>
      <c r="P161" s="186"/>
      <c r="Q161" s="186"/>
      <c r="R161" s="187"/>
      <c r="S161" s="185"/>
      <c r="T161" s="186"/>
      <c r="U161" s="186"/>
      <c r="V161" s="187"/>
      <c r="W161" s="185"/>
      <c r="X161" s="186"/>
      <c r="Y161" s="186"/>
      <c r="Z161" s="187"/>
      <c r="AA161" s="185"/>
      <c r="AB161" s="186"/>
      <c r="AC161" s="186"/>
      <c r="AD161" s="187"/>
      <c r="AE161" s="9"/>
      <c r="AF161" s="9"/>
      <c r="AG161" s="185"/>
      <c r="AH161" s="186"/>
      <c r="AI161" s="186"/>
      <c r="AJ161" s="187"/>
      <c r="AK161" s="185"/>
      <c r="AL161" s="186"/>
      <c r="AM161" s="186"/>
      <c r="AN161" s="187"/>
      <c r="AO161" s="185"/>
      <c r="AP161" s="186"/>
      <c r="AQ161" s="186"/>
      <c r="AR161" s="187"/>
      <c r="AS161" s="185"/>
      <c r="AT161" s="186"/>
      <c r="AU161" s="186"/>
      <c r="AV161" s="187"/>
      <c r="AW161" s="185"/>
      <c r="AX161" s="186"/>
      <c r="AY161" s="186"/>
      <c r="AZ161" s="187"/>
      <c r="BA161" s="185"/>
      <c r="BB161" s="186"/>
      <c r="BC161" s="186"/>
      <c r="BD161" s="187"/>
      <c r="BE161" s="185"/>
      <c r="BF161" s="186"/>
      <c r="BG161" s="186"/>
      <c r="BH161" s="187"/>
      <c r="BI161" s="9"/>
      <c r="BJ161" s="26"/>
    </row>
    <row r="162" spans="1:62" ht="6" customHeight="1">
      <c r="A162" s="25"/>
      <c r="B162" s="9"/>
      <c r="C162" s="185"/>
      <c r="D162" s="186"/>
      <c r="E162" s="186"/>
      <c r="F162" s="187"/>
      <c r="G162" s="185"/>
      <c r="H162" s="186"/>
      <c r="I162" s="186"/>
      <c r="J162" s="187"/>
      <c r="K162" s="185"/>
      <c r="L162" s="186"/>
      <c r="M162" s="186"/>
      <c r="N162" s="187"/>
      <c r="O162" s="185"/>
      <c r="P162" s="186"/>
      <c r="Q162" s="186"/>
      <c r="R162" s="187"/>
      <c r="S162" s="185"/>
      <c r="T162" s="186"/>
      <c r="U162" s="186"/>
      <c r="V162" s="187"/>
      <c r="W162" s="185"/>
      <c r="X162" s="186"/>
      <c r="Y162" s="186"/>
      <c r="Z162" s="187"/>
      <c r="AA162" s="185"/>
      <c r="AB162" s="186"/>
      <c r="AC162" s="186"/>
      <c r="AD162" s="187"/>
      <c r="AE162" s="9"/>
      <c r="AF162" s="9"/>
      <c r="AG162" s="185"/>
      <c r="AH162" s="186"/>
      <c r="AI162" s="186"/>
      <c r="AJ162" s="187"/>
      <c r="AK162" s="185"/>
      <c r="AL162" s="186"/>
      <c r="AM162" s="186"/>
      <c r="AN162" s="187"/>
      <c r="AO162" s="185"/>
      <c r="AP162" s="186"/>
      <c r="AQ162" s="186"/>
      <c r="AR162" s="187"/>
      <c r="AS162" s="185"/>
      <c r="AT162" s="186"/>
      <c r="AU162" s="186"/>
      <c r="AV162" s="187"/>
      <c r="AW162" s="185"/>
      <c r="AX162" s="186"/>
      <c r="AY162" s="186"/>
      <c r="AZ162" s="187"/>
      <c r="BA162" s="185"/>
      <c r="BB162" s="186"/>
      <c r="BC162" s="186"/>
      <c r="BD162" s="187"/>
      <c r="BE162" s="185"/>
      <c r="BF162" s="186"/>
      <c r="BG162" s="186"/>
      <c r="BH162" s="187"/>
      <c r="BI162" s="9"/>
      <c r="BJ162" s="26"/>
    </row>
    <row r="163" spans="1:62" ht="6" customHeight="1">
      <c r="A163" s="25"/>
      <c r="B163" s="9"/>
      <c r="C163" s="185"/>
      <c r="D163" s="186"/>
      <c r="E163" s="186"/>
      <c r="F163" s="187"/>
      <c r="G163" s="185" t="str">
        <f>IF(DAY(G149)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H163" s="186"/>
      <c r="I163" s="186"/>
      <c r="J163" s="187"/>
      <c r="K163" s="185" t="str">
        <f>IF(DAY(K149)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L163" s="186"/>
      <c r="M163" s="186"/>
      <c r="N163" s="187"/>
      <c r="O163" s="185" t="str">
        <f>IF(DAY(O149)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P163" s="186"/>
      <c r="Q163" s="186"/>
      <c r="R163" s="187"/>
      <c r="S163" s="185" t="str">
        <f>IF(DAY(S149)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T163" s="186"/>
      <c r="U163" s="186"/>
      <c r="V163" s="187"/>
      <c r="W163" s="185" t="str">
        <f>IF(DAY(W149)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X163" s="186"/>
      <c r="Y163" s="186"/>
      <c r="Z163" s="187"/>
      <c r="AA163" s="185"/>
      <c r="AB163" s="186"/>
      <c r="AC163" s="186"/>
      <c r="AD163" s="187"/>
      <c r="AE163" s="9"/>
      <c r="AF163" s="9"/>
      <c r="AG163" s="185"/>
      <c r="AH163" s="186"/>
      <c r="AI163" s="186"/>
      <c r="AJ163" s="187"/>
      <c r="AK163" s="185" t="str">
        <f>IF(DAY(AK149)&lt;=7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,(IF(VLOOKUP($AA$10,収集日程,2,FALSE)="月曜日",$BE$3,IF(VLOOKUP($AA$10,収集日程,3,FALSE)="月曜日",$BE$3,IF(VLOOKUP($AA$10,収集日程,4,FALSE)="第1月曜日",$BE$6,IF(VLOOKUP($AA$10,収集日程,5,FALSE)="第1月曜日",$BE$9,IF(VLOOKUP($AA$10,収集日程,6,FALSE)="第1月曜日",$BE$12,IF(VLOOKUP($AA$10,収集日程,7,FALSE)="第1月曜日",$BE$15," "))))))))</f>
        <v>可燃</v>
      </c>
      <c r="AL163" s="186"/>
      <c r="AM163" s="186"/>
      <c r="AN163" s="187"/>
      <c r="AO163" s="185" t="str">
        <f>IF(DAY(AO149)&lt;=7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,(IF(VLOOKUP($AA$10,収集日程,2,FALSE)="火曜日",$BE$3,IF(VLOOKUP($AA$10,収集日程,3,FALSE)="火曜日",$BE$3,IF(VLOOKUP($AA$10,収集日程,4,FALSE)="第1火曜日",$BE$6,IF(VLOOKUP($AA$10,収集日程,5,FALSE)="第1火曜日",$BE$9,IF(VLOOKUP($AA$10,収集日程,6,FALSE)="第1火曜日",$BE$12,IF(VLOOKUP($AA$10,収集日程,7,FALSE)="第1火曜日",$BE$15," "))))))))</f>
        <v>ﾍﾟｯﾄﾎﾞﾄﾙ</v>
      </c>
      <c r="AP163" s="186"/>
      <c r="AQ163" s="186"/>
      <c r="AR163" s="187"/>
      <c r="AS163" s="185" t="str">
        <f>IF(DAY(AS149)&lt;=7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,(IF(VLOOKUP($AA$10,収集日程,2,FALSE)="水曜日",$BE$3,IF(VLOOKUP($AA$10,収集日程,3,FALSE)="水曜日",$BE$3,IF(VLOOKUP($AA$10,収集日程,4,FALSE)="第1水曜日",$BE$6,IF(VLOOKUP($AA$10,収集日程,5,FALSE)="第1水曜日",$BE$9,IF(VLOOKUP($AA$10,収集日程,6,FALSE)="第1水曜日",$BE$12,IF(VLOOKUP($AA$10,収集日程,7,FALSE)="第1水曜日",$BE$15," "))))))))</f>
        <v xml:space="preserve"> </v>
      </c>
      <c r="AT163" s="186"/>
      <c r="AU163" s="186"/>
      <c r="AV163" s="187"/>
      <c r="AW163" s="185" t="str">
        <f>IF(DAY(AW149)&lt;=7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,(IF(VLOOKUP($AA$10,収集日程,2,FALSE)="木曜日",$BE$3,IF(VLOOKUP($AA$10,収集日程,3,FALSE)="木曜日",$BE$3,IF(VLOOKUP($AA$10,収集日程,4,FALSE)="第1木曜日",$BE$6,IF(VLOOKUP($AA$10,収集日程,5,FALSE)="第1木曜日",$BE$9,IF(VLOOKUP($AA$10,収集日程,6,FALSE)="第1木曜日",$BE$12,IF(VLOOKUP($AA$10,収集日程,7,FALSE)="第1木曜日",$BE$15," "))))))))</f>
        <v>可燃</v>
      </c>
      <c r="AX163" s="186"/>
      <c r="AY163" s="186"/>
      <c r="AZ163" s="187"/>
      <c r="BA163" s="185" t="str">
        <f>IF(DAY(BA149)&lt;=7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,(IF(VLOOKUP($AA$10,収集日程,2,FALSE)="金曜日",$BE$3,IF(VLOOKUP($AA$10,収集日程,3,FALSE)="金曜日",$BE$3,IF(VLOOKUP($AA$10,収集日程,4,FALSE)="第1金曜日",$BE$6,IF(VLOOKUP($AA$10,収集日程,5,FALSE)="第1金曜日",$BE$9,IF(VLOOKUP($AA$10,収集日程,6,FALSE)="第1金曜日",$BE$12,IF(VLOOKUP($AA$10,収集日程,7,FALSE)="第1金曜日",$BE$15," "))))))))</f>
        <v xml:space="preserve"> </v>
      </c>
      <c r="BB163" s="186"/>
      <c r="BC163" s="186"/>
      <c r="BD163" s="187"/>
      <c r="BE163" s="185"/>
      <c r="BF163" s="186"/>
      <c r="BG163" s="186"/>
      <c r="BH163" s="187"/>
      <c r="BI163" s="9"/>
      <c r="BJ163" s="26"/>
    </row>
    <row r="164" spans="1:62" ht="6" customHeight="1">
      <c r="A164" s="25"/>
      <c r="B164" s="9"/>
      <c r="C164" s="185"/>
      <c r="D164" s="186"/>
      <c r="E164" s="186"/>
      <c r="F164" s="187"/>
      <c r="G164" s="185"/>
      <c r="H164" s="186"/>
      <c r="I164" s="186"/>
      <c r="J164" s="187"/>
      <c r="K164" s="185"/>
      <c r="L164" s="186"/>
      <c r="M164" s="186"/>
      <c r="N164" s="187"/>
      <c r="O164" s="185"/>
      <c r="P164" s="186"/>
      <c r="Q164" s="186"/>
      <c r="R164" s="187"/>
      <c r="S164" s="185"/>
      <c r="T164" s="186"/>
      <c r="U164" s="186"/>
      <c r="V164" s="187"/>
      <c r="W164" s="185"/>
      <c r="X164" s="186"/>
      <c r="Y164" s="186"/>
      <c r="Z164" s="187"/>
      <c r="AA164" s="185"/>
      <c r="AB164" s="186"/>
      <c r="AC164" s="186"/>
      <c r="AD164" s="187"/>
      <c r="AE164" s="9"/>
      <c r="AF164" s="9"/>
      <c r="AG164" s="185"/>
      <c r="AH164" s="186"/>
      <c r="AI164" s="186"/>
      <c r="AJ164" s="187"/>
      <c r="AK164" s="185"/>
      <c r="AL164" s="186"/>
      <c r="AM164" s="186"/>
      <c r="AN164" s="187"/>
      <c r="AO164" s="185"/>
      <c r="AP164" s="186"/>
      <c r="AQ164" s="186"/>
      <c r="AR164" s="187"/>
      <c r="AS164" s="185"/>
      <c r="AT164" s="186"/>
      <c r="AU164" s="186"/>
      <c r="AV164" s="187"/>
      <c r="AW164" s="185"/>
      <c r="AX164" s="186"/>
      <c r="AY164" s="186"/>
      <c r="AZ164" s="187"/>
      <c r="BA164" s="185"/>
      <c r="BB164" s="186"/>
      <c r="BC164" s="186"/>
      <c r="BD164" s="187"/>
      <c r="BE164" s="185"/>
      <c r="BF164" s="186"/>
      <c r="BG164" s="186"/>
      <c r="BH164" s="187"/>
      <c r="BI164" s="9"/>
      <c r="BJ164" s="26"/>
    </row>
    <row r="165" spans="1:62" ht="6" customHeight="1">
      <c r="A165" s="25"/>
      <c r="B165" s="9"/>
      <c r="C165" s="185"/>
      <c r="D165" s="186"/>
      <c r="E165" s="186"/>
      <c r="F165" s="187"/>
      <c r="G165" s="185"/>
      <c r="H165" s="186"/>
      <c r="I165" s="186"/>
      <c r="J165" s="187"/>
      <c r="K165" s="185"/>
      <c r="L165" s="186"/>
      <c r="M165" s="186"/>
      <c r="N165" s="187"/>
      <c r="O165" s="185"/>
      <c r="P165" s="186"/>
      <c r="Q165" s="186"/>
      <c r="R165" s="187"/>
      <c r="S165" s="185"/>
      <c r="T165" s="186"/>
      <c r="U165" s="186"/>
      <c r="V165" s="187"/>
      <c r="W165" s="185"/>
      <c r="X165" s="186"/>
      <c r="Y165" s="186"/>
      <c r="Z165" s="187"/>
      <c r="AA165" s="185"/>
      <c r="AB165" s="186"/>
      <c r="AC165" s="186"/>
      <c r="AD165" s="187"/>
      <c r="AE165" s="9"/>
      <c r="AF165" s="9"/>
      <c r="AG165" s="185"/>
      <c r="AH165" s="186"/>
      <c r="AI165" s="186"/>
      <c r="AJ165" s="187"/>
      <c r="AK165" s="185"/>
      <c r="AL165" s="186"/>
      <c r="AM165" s="186"/>
      <c r="AN165" s="187"/>
      <c r="AO165" s="185"/>
      <c r="AP165" s="186"/>
      <c r="AQ165" s="186"/>
      <c r="AR165" s="187"/>
      <c r="AS165" s="185"/>
      <c r="AT165" s="186"/>
      <c r="AU165" s="186"/>
      <c r="AV165" s="187"/>
      <c r="AW165" s="185"/>
      <c r="AX165" s="186"/>
      <c r="AY165" s="186"/>
      <c r="AZ165" s="187"/>
      <c r="BA165" s="185"/>
      <c r="BB165" s="186"/>
      <c r="BC165" s="186"/>
      <c r="BD165" s="187"/>
      <c r="BE165" s="185"/>
      <c r="BF165" s="186"/>
      <c r="BG165" s="186"/>
      <c r="BH165" s="187"/>
      <c r="BI165" s="9"/>
      <c r="BJ165" s="26"/>
    </row>
    <row r="166" spans="1:62" ht="6" customHeight="1">
      <c r="A166" s="25"/>
      <c r="B166" s="9"/>
      <c r="C166" s="188"/>
      <c r="D166" s="189"/>
      <c r="E166" s="189"/>
      <c r="F166" s="190"/>
      <c r="G166" s="188"/>
      <c r="H166" s="189"/>
      <c r="I166" s="189"/>
      <c r="J166" s="190"/>
      <c r="K166" s="188"/>
      <c r="L166" s="189"/>
      <c r="M166" s="189"/>
      <c r="N166" s="190"/>
      <c r="O166" s="188"/>
      <c r="P166" s="189"/>
      <c r="Q166" s="189"/>
      <c r="R166" s="190"/>
      <c r="S166" s="188"/>
      <c r="T166" s="189"/>
      <c r="U166" s="189"/>
      <c r="V166" s="190"/>
      <c r="W166" s="188"/>
      <c r="X166" s="189"/>
      <c r="Y166" s="189"/>
      <c r="Z166" s="190"/>
      <c r="AA166" s="188"/>
      <c r="AB166" s="189"/>
      <c r="AC166" s="189"/>
      <c r="AD166" s="190"/>
      <c r="AE166" s="9"/>
      <c r="AF166" s="9"/>
      <c r="AG166" s="188"/>
      <c r="AH166" s="189"/>
      <c r="AI166" s="189"/>
      <c r="AJ166" s="190"/>
      <c r="AK166" s="188"/>
      <c r="AL166" s="189"/>
      <c r="AM166" s="189"/>
      <c r="AN166" s="190"/>
      <c r="AO166" s="188"/>
      <c r="AP166" s="189"/>
      <c r="AQ166" s="189"/>
      <c r="AR166" s="190"/>
      <c r="AS166" s="188"/>
      <c r="AT166" s="189"/>
      <c r="AU166" s="189"/>
      <c r="AV166" s="190"/>
      <c r="AW166" s="188"/>
      <c r="AX166" s="189"/>
      <c r="AY166" s="189"/>
      <c r="AZ166" s="190"/>
      <c r="BA166" s="188"/>
      <c r="BB166" s="189"/>
      <c r="BC166" s="189"/>
      <c r="BD166" s="190"/>
      <c r="BE166" s="188"/>
      <c r="BF166" s="189"/>
      <c r="BG166" s="189"/>
      <c r="BH166" s="190"/>
      <c r="BI166" s="9"/>
      <c r="BJ166" s="26"/>
    </row>
    <row r="167" spans="1:62" ht="6" customHeight="1">
      <c r="A167" s="25"/>
      <c r="B167" s="9"/>
      <c r="C167" s="177">
        <f>AA158+1</f>
        <v>46432</v>
      </c>
      <c r="D167" s="178"/>
      <c r="E167" s="164" t="str">
        <f>IFERROR(IF(VLOOKUP(C167,休日一覧表, 1, FALSE)&lt;&gt; "",$BJ$1, ""), "")</f>
        <v/>
      </c>
      <c r="F167" s="165"/>
      <c r="G167" s="181">
        <f>C167+1</f>
        <v>46433</v>
      </c>
      <c r="H167" s="182"/>
      <c r="I167" s="164" t="str">
        <f>IFERROR(IF(VLOOKUP(G167,休日一覧表, 1, FALSE)&lt;&gt; "",$BJ$1, ""), "")</f>
        <v/>
      </c>
      <c r="J167" s="165"/>
      <c r="K167" s="169">
        <f>G167+1</f>
        <v>46434</v>
      </c>
      <c r="L167" s="170"/>
      <c r="M167" s="164" t="str">
        <f>IFERROR(IF(VLOOKUP(K167,休日一覧表, 1, FALSE)&lt;&gt; "",$BJ$1, ""), "")</f>
        <v/>
      </c>
      <c r="N167" s="165"/>
      <c r="O167" s="169">
        <f>K167+1</f>
        <v>46435</v>
      </c>
      <c r="P167" s="170"/>
      <c r="Q167" s="164" t="str">
        <f>IFERROR(IF(VLOOKUP(O167,休日一覧表, 1, FALSE)&lt;&gt; "",$BJ$1, ""), "")</f>
        <v/>
      </c>
      <c r="R167" s="165"/>
      <c r="S167" s="169">
        <f>O167+1</f>
        <v>46436</v>
      </c>
      <c r="T167" s="170"/>
      <c r="U167" s="164" t="str">
        <f>IFERROR(IF(VLOOKUP(S167,休日一覧表, 1, FALSE)&lt;&gt; "",$BJ$1, ""), "")</f>
        <v/>
      </c>
      <c r="V167" s="165"/>
      <c r="W167" s="169">
        <f>S167+1</f>
        <v>46437</v>
      </c>
      <c r="X167" s="170"/>
      <c r="Y167" s="164" t="str">
        <f>IFERROR(IF(VLOOKUP(W167,休日一覧表, 1, FALSE)&lt;&gt; "",$BJ$1, ""), "")</f>
        <v/>
      </c>
      <c r="Z167" s="165"/>
      <c r="AA167" s="173">
        <f>W167+1</f>
        <v>46438</v>
      </c>
      <c r="AB167" s="174"/>
      <c r="AC167" s="164" t="str">
        <f>IFERROR(IF(VLOOKUP(AA167,休日一覧表, 1, FALSE)&lt;&gt; "",$BJ$1, ""), "")</f>
        <v/>
      </c>
      <c r="AD167" s="165"/>
      <c r="AE167" s="9"/>
      <c r="AF167" s="9"/>
      <c r="AG167" s="177">
        <f>BE158+1</f>
        <v>46460</v>
      </c>
      <c r="AH167" s="178"/>
      <c r="AI167" s="164" t="str">
        <f>IFERROR(IF(VLOOKUP(AG167,休日一覧表, 1, FALSE)&lt;&gt; "",$BJ$1, ""), "")</f>
        <v/>
      </c>
      <c r="AJ167" s="165"/>
      <c r="AK167" s="181">
        <f>AG167+1</f>
        <v>46461</v>
      </c>
      <c r="AL167" s="182"/>
      <c r="AM167" s="164" t="str">
        <f>IFERROR(IF(VLOOKUP(AK167,休日一覧表, 1, FALSE)&lt;&gt; "",$BJ$1, ""), "")</f>
        <v/>
      </c>
      <c r="AN167" s="165"/>
      <c r="AO167" s="169">
        <f>AK167+1</f>
        <v>46462</v>
      </c>
      <c r="AP167" s="170"/>
      <c r="AQ167" s="164" t="str">
        <f>IFERROR(IF(VLOOKUP(AO167,休日一覧表, 1, FALSE)&lt;&gt; "",$BJ$1, ""), "")</f>
        <v/>
      </c>
      <c r="AR167" s="165"/>
      <c r="AS167" s="169">
        <f>AO167+1</f>
        <v>46463</v>
      </c>
      <c r="AT167" s="170"/>
      <c r="AU167" s="164" t="str">
        <f>IFERROR(IF(VLOOKUP(AS167,休日一覧表, 1, FALSE)&lt;&gt; "",$BJ$1, ""), "")</f>
        <v/>
      </c>
      <c r="AV167" s="165"/>
      <c r="AW167" s="169">
        <f>AS167+1</f>
        <v>46464</v>
      </c>
      <c r="AX167" s="170"/>
      <c r="AY167" s="164" t="str">
        <f>IFERROR(IF(VLOOKUP(AW167,休日一覧表, 1, FALSE)&lt;&gt; "",$BJ$1, ""), "")</f>
        <v/>
      </c>
      <c r="AZ167" s="165"/>
      <c r="BA167" s="169">
        <f>AW167+1</f>
        <v>46465</v>
      </c>
      <c r="BB167" s="170"/>
      <c r="BC167" s="164" t="str">
        <f>IFERROR(IF(VLOOKUP(BA167,休日一覧表, 1, FALSE)&lt;&gt; "",$BJ$1, ""), "")</f>
        <v/>
      </c>
      <c r="BD167" s="165"/>
      <c r="BE167" s="173">
        <f>BA167+1</f>
        <v>46466</v>
      </c>
      <c r="BF167" s="174"/>
      <c r="BG167" s="164" t="str">
        <f>IFERROR(IF(VLOOKUP(BE167,休日一覧表, 1, FALSE)&lt;&gt; "",$BJ$1, ""), "")</f>
        <v/>
      </c>
      <c r="BH167" s="165"/>
      <c r="BI167" s="9"/>
      <c r="BJ167" s="26"/>
    </row>
    <row r="168" spans="1:62" ht="6" customHeight="1">
      <c r="A168" s="25"/>
      <c r="B168" s="9"/>
      <c r="C168" s="179"/>
      <c r="D168" s="180"/>
      <c r="E168" s="166"/>
      <c r="F168" s="167"/>
      <c r="G168" s="183"/>
      <c r="H168" s="184"/>
      <c r="I168" s="166"/>
      <c r="J168" s="167"/>
      <c r="K168" s="171"/>
      <c r="L168" s="172"/>
      <c r="M168" s="166"/>
      <c r="N168" s="167"/>
      <c r="O168" s="171"/>
      <c r="P168" s="172"/>
      <c r="Q168" s="166"/>
      <c r="R168" s="167"/>
      <c r="S168" s="171"/>
      <c r="T168" s="172"/>
      <c r="U168" s="166"/>
      <c r="V168" s="167"/>
      <c r="W168" s="171"/>
      <c r="X168" s="172"/>
      <c r="Y168" s="166"/>
      <c r="Z168" s="167"/>
      <c r="AA168" s="175"/>
      <c r="AB168" s="176"/>
      <c r="AC168" s="166"/>
      <c r="AD168" s="167"/>
      <c r="AE168" s="9"/>
      <c r="AF168" s="9"/>
      <c r="AG168" s="179"/>
      <c r="AH168" s="180"/>
      <c r="AI168" s="166"/>
      <c r="AJ168" s="167"/>
      <c r="AK168" s="183"/>
      <c r="AL168" s="184"/>
      <c r="AM168" s="166"/>
      <c r="AN168" s="167"/>
      <c r="AO168" s="171"/>
      <c r="AP168" s="172"/>
      <c r="AQ168" s="166"/>
      <c r="AR168" s="167"/>
      <c r="AS168" s="171"/>
      <c r="AT168" s="172"/>
      <c r="AU168" s="166"/>
      <c r="AV168" s="167"/>
      <c r="AW168" s="171"/>
      <c r="AX168" s="172"/>
      <c r="AY168" s="166"/>
      <c r="AZ168" s="167"/>
      <c r="BA168" s="171"/>
      <c r="BB168" s="172"/>
      <c r="BC168" s="166"/>
      <c r="BD168" s="167"/>
      <c r="BE168" s="175"/>
      <c r="BF168" s="176"/>
      <c r="BG168" s="166"/>
      <c r="BH168" s="167"/>
      <c r="BI168" s="9"/>
      <c r="BJ168" s="26"/>
    </row>
    <row r="169" spans="1:62" ht="6" customHeight="1">
      <c r="A169" s="25"/>
      <c r="B169" s="9"/>
      <c r="C169" s="179"/>
      <c r="D169" s="180"/>
      <c r="E169" s="166"/>
      <c r="F169" s="167"/>
      <c r="G169" s="183"/>
      <c r="H169" s="184"/>
      <c r="I169" s="166"/>
      <c r="J169" s="167"/>
      <c r="K169" s="171"/>
      <c r="L169" s="172"/>
      <c r="M169" s="166"/>
      <c r="N169" s="167"/>
      <c r="O169" s="171"/>
      <c r="P169" s="172"/>
      <c r="Q169" s="166"/>
      <c r="R169" s="167"/>
      <c r="S169" s="171"/>
      <c r="T169" s="172"/>
      <c r="U169" s="166"/>
      <c r="V169" s="167"/>
      <c r="W169" s="171"/>
      <c r="X169" s="172"/>
      <c r="Y169" s="166"/>
      <c r="Z169" s="167"/>
      <c r="AA169" s="175"/>
      <c r="AB169" s="176"/>
      <c r="AC169" s="166"/>
      <c r="AD169" s="167"/>
      <c r="AE169" s="9"/>
      <c r="AF169" s="9"/>
      <c r="AG169" s="179"/>
      <c r="AH169" s="180"/>
      <c r="AI169" s="166"/>
      <c r="AJ169" s="167"/>
      <c r="AK169" s="183"/>
      <c r="AL169" s="184"/>
      <c r="AM169" s="166"/>
      <c r="AN169" s="167"/>
      <c r="AO169" s="171"/>
      <c r="AP169" s="172"/>
      <c r="AQ169" s="166"/>
      <c r="AR169" s="167"/>
      <c r="AS169" s="171"/>
      <c r="AT169" s="172"/>
      <c r="AU169" s="166"/>
      <c r="AV169" s="167"/>
      <c r="AW169" s="171"/>
      <c r="AX169" s="172"/>
      <c r="AY169" s="166"/>
      <c r="AZ169" s="167"/>
      <c r="BA169" s="171"/>
      <c r="BB169" s="172"/>
      <c r="BC169" s="166"/>
      <c r="BD169" s="167"/>
      <c r="BE169" s="175"/>
      <c r="BF169" s="176"/>
      <c r="BG169" s="166"/>
      <c r="BH169" s="167"/>
      <c r="BI169" s="9"/>
      <c r="BJ169" s="26"/>
    </row>
    <row r="170" spans="1:62" ht="6" customHeight="1">
      <c r="A170" s="25"/>
      <c r="B170" s="9"/>
      <c r="C170" s="185"/>
      <c r="D170" s="186"/>
      <c r="E170" s="186"/>
      <c r="F170" s="187"/>
      <c r="G170" s="185"/>
      <c r="H170" s="186"/>
      <c r="I170" s="186"/>
      <c r="J170" s="187"/>
      <c r="K170" s="185"/>
      <c r="L170" s="186"/>
      <c r="M170" s="186"/>
      <c r="N170" s="187"/>
      <c r="O170" s="185"/>
      <c r="P170" s="186"/>
      <c r="Q170" s="186"/>
      <c r="R170" s="187"/>
      <c r="S170" s="185"/>
      <c r="T170" s="186"/>
      <c r="U170" s="186"/>
      <c r="V170" s="187"/>
      <c r="W170" s="185"/>
      <c r="X170" s="186"/>
      <c r="Y170" s="186"/>
      <c r="Z170" s="187"/>
      <c r="AA170" s="185"/>
      <c r="AB170" s="186"/>
      <c r="AC170" s="186"/>
      <c r="AD170" s="187"/>
      <c r="AE170" s="9"/>
      <c r="AF170" s="9"/>
      <c r="AG170" s="185"/>
      <c r="AH170" s="186"/>
      <c r="AI170" s="186"/>
      <c r="AJ170" s="187"/>
      <c r="AK170" s="185"/>
      <c r="AL170" s="186"/>
      <c r="AM170" s="186"/>
      <c r="AN170" s="187"/>
      <c r="AO170" s="185"/>
      <c r="AP170" s="186"/>
      <c r="AQ170" s="186"/>
      <c r="AR170" s="187"/>
      <c r="AS170" s="185"/>
      <c r="AT170" s="186"/>
      <c r="AU170" s="186"/>
      <c r="AV170" s="187"/>
      <c r="AW170" s="185"/>
      <c r="AX170" s="186"/>
      <c r="AY170" s="186"/>
      <c r="AZ170" s="187"/>
      <c r="BA170" s="185"/>
      <c r="BB170" s="186"/>
      <c r="BC170" s="186"/>
      <c r="BD170" s="187"/>
      <c r="BE170" s="185"/>
      <c r="BF170" s="186"/>
      <c r="BG170" s="186"/>
      <c r="BH170" s="187"/>
      <c r="BI170" s="9"/>
      <c r="BJ170" s="26"/>
    </row>
    <row r="171" spans="1:62" ht="6" customHeight="1">
      <c r="A171" s="25"/>
      <c r="B171" s="9"/>
      <c r="C171" s="185"/>
      <c r="D171" s="186"/>
      <c r="E171" s="186"/>
      <c r="F171" s="187"/>
      <c r="G171" s="185"/>
      <c r="H171" s="186"/>
      <c r="I171" s="186"/>
      <c r="J171" s="187"/>
      <c r="K171" s="185"/>
      <c r="L171" s="186"/>
      <c r="M171" s="186"/>
      <c r="N171" s="187"/>
      <c r="O171" s="185"/>
      <c r="P171" s="186"/>
      <c r="Q171" s="186"/>
      <c r="R171" s="187"/>
      <c r="S171" s="185"/>
      <c r="T171" s="186"/>
      <c r="U171" s="186"/>
      <c r="V171" s="187"/>
      <c r="W171" s="185"/>
      <c r="X171" s="186"/>
      <c r="Y171" s="186"/>
      <c r="Z171" s="187"/>
      <c r="AA171" s="185"/>
      <c r="AB171" s="186"/>
      <c r="AC171" s="186"/>
      <c r="AD171" s="187"/>
      <c r="AE171" s="9"/>
      <c r="AF171" s="9"/>
      <c r="AG171" s="185"/>
      <c r="AH171" s="186"/>
      <c r="AI171" s="186"/>
      <c r="AJ171" s="187"/>
      <c r="AK171" s="185"/>
      <c r="AL171" s="186"/>
      <c r="AM171" s="186"/>
      <c r="AN171" s="187"/>
      <c r="AO171" s="185"/>
      <c r="AP171" s="186"/>
      <c r="AQ171" s="186"/>
      <c r="AR171" s="187"/>
      <c r="AS171" s="185"/>
      <c r="AT171" s="186"/>
      <c r="AU171" s="186"/>
      <c r="AV171" s="187"/>
      <c r="AW171" s="185"/>
      <c r="AX171" s="186"/>
      <c r="AY171" s="186"/>
      <c r="AZ171" s="187"/>
      <c r="BA171" s="185"/>
      <c r="BB171" s="186"/>
      <c r="BC171" s="186"/>
      <c r="BD171" s="187"/>
      <c r="BE171" s="185"/>
      <c r="BF171" s="186"/>
      <c r="BG171" s="186"/>
      <c r="BH171" s="187"/>
      <c r="BI171" s="9"/>
      <c r="BJ171" s="26"/>
    </row>
    <row r="172" spans="1:62" ht="6" customHeight="1">
      <c r="A172" s="25"/>
      <c r="B172" s="9"/>
      <c r="C172" s="185"/>
      <c r="D172" s="186"/>
      <c r="E172" s="186"/>
      <c r="F172" s="187"/>
      <c r="G172" s="223" t="str">
        <f>IF(DAY(G149)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H172" s="224"/>
      <c r="I172" s="224"/>
      <c r="J172" s="225"/>
      <c r="K172" s="185" t="str">
        <f>IF(DAY(K149)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L172" s="186"/>
      <c r="M172" s="186"/>
      <c r="N172" s="187"/>
      <c r="O172" s="185" t="str">
        <f>IF(DAY(O149)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不燃/ﾋﾞﾝ/電池</v>
      </c>
      <c r="P172" s="186"/>
      <c r="Q172" s="186"/>
      <c r="R172" s="187"/>
      <c r="S172" s="185" t="str">
        <f>IF(DAY(S149)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T172" s="186"/>
      <c r="U172" s="186"/>
      <c r="V172" s="187"/>
      <c r="W172" s="185" t="str">
        <f>IF(DAY(W149)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X172" s="186"/>
      <c r="Y172" s="186"/>
      <c r="Z172" s="187"/>
      <c r="AA172" s="185"/>
      <c r="AB172" s="186"/>
      <c r="AC172" s="186"/>
      <c r="AD172" s="187"/>
      <c r="AE172" s="9"/>
      <c r="AF172" s="9"/>
      <c r="AG172" s="185"/>
      <c r="AH172" s="186"/>
      <c r="AI172" s="186"/>
      <c r="AJ172" s="187"/>
      <c r="AK172" s="223" t="str">
        <f>IF(DAY(AK149)&lt;=7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,(IF(VLOOKUP($AA$10,収集日程,2,FALSE)="月曜日",$BE$3,IF(VLOOKUP($AA$10,収集日程,3,FALSE)="月曜日",$BE$3,IF(VLOOKUP($AA$10,収集日程,4,FALSE)="第2月曜日",$BE$6,IF(VLOOKUP($AA$10,収集日程,5,FALSE)="第2月曜日",$BE$9,IF(VLOOKUP($AA$10,収集日程,6,FALSE)="第2月曜日",$BE$12,IF(VLOOKUP($AA$10,収集日程,7,FALSE)="第2月曜日",$BE$15," "))))))))</f>
        <v>可燃</v>
      </c>
      <c r="AL172" s="224"/>
      <c r="AM172" s="224"/>
      <c r="AN172" s="225"/>
      <c r="AO172" s="185" t="str">
        <f>IF(DAY(AO149)&lt;=7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,(IF(VLOOKUP($AA$10,収集日程,2,FALSE)="火曜日",$BE$3,IF(VLOOKUP($AA$10,収集日程,3,FALSE)="火曜日",$BE$3,IF(VLOOKUP($AA$10,収集日程,4,FALSE)="第2火曜日",$BE$6,IF(VLOOKUP($AA$10,収集日程,5,FALSE)="第2火曜日",$BE$9,IF(VLOOKUP($AA$10,収集日程,6,FALSE)="第2火曜日",$BE$12,IF(VLOOKUP($AA$10,収集日程,7,FALSE)="第2火曜日",$BE$15," "))))))))</f>
        <v xml:space="preserve"> </v>
      </c>
      <c r="AP172" s="186"/>
      <c r="AQ172" s="186"/>
      <c r="AR172" s="187"/>
      <c r="AS172" s="185" t="str">
        <f>IF(DAY(AS149)&lt;=7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,(IF(VLOOKUP($AA$10,収集日程,2,FALSE)="水曜日",$BE$3,IF(VLOOKUP($AA$10,収集日程,3,FALSE)="水曜日",$BE$3,IF(VLOOKUP($AA$10,収集日程,4,FALSE)="第2水曜日",$BE$6,IF(VLOOKUP($AA$10,収集日程,5,FALSE)="第2水曜日",$BE$9,IF(VLOOKUP($AA$10,収集日程,6,FALSE)="第2水曜日",$BE$12,IF(VLOOKUP($AA$10,収集日程,7,FALSE)="第2水曜日",$BE$15," "))))))))</f>
        <v>不燃/ﾋﾞﾝ/電池</v>
      </c>
      <c r="AT172" s="186"/>
      <c r="AU172" s="186"/>
      <c r="AV172" s="187"/>
      <c r="AW172" s="185" t="str">
        <f>IF(DAY(AW149)&lt;=7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,(IF(VLOOKUP($AA$10,収集日程,2,FALSE)="木曜日",$BE$3,IF(VLOOKUP($AA$10,収集日程,3,FALSE)="木曜日",$BE$3,IF(VLOOKUP($AA$10,収集日程,4,FALSE)="第2木曜日",$BE$6,IF(VLOOKUP($AA$10,収集日程,5,FALSE)="第2木曜日",$BE$9,IF(VLOOKUP($AA$10,収集日程,6,FALSE)="第2木曜日",$BE$12,IF(VLOOKUP($AA$10,収集日程,7,FALSE)="第2木曜日",$BE$15," "))))))))</f>
        <v>可燃</v>
      </c>
      <c r="AX172" s="186"/>
      <c r="AY172" s="186"/>
      <c r="AZ172" s="187"/>
      <c r="BA172" s="185" t="str">
        <f>IF(DAY(BA149)&lt;=7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,(IF(VLOOKUP($AA$10,収集日程,2,FALSE)="金曜日",$BE$3,IF(VLOOKUP($AA$10,収集日程,3,FALSE)="金曜日",$BE$3,IF(VLOOKUP($AA$10,収集日程,4,FALSE)="第2金曜日",$BE$6,IF(VLOOKUP($AA$10,収集日程,5,FALSE)="第2金曜日",$BE$9,IF(VLOOKUP($AA$10,収集日程,6,FALSE)="第2金曜日",$BE$12,IF(VLOOKUP($AA$10,収集日程,7,FALSE)="第2金曜日",$BE$15," "))))))))</f>
        <v xml:space="preserve"> </v>
      </c>
      <c r="BB172" s="186"/>
      <c r="BC172" s="186"/>
      <c r="BD172" s="187"/>
      <c r="BE172" s="185"/>
      <c r="BF172" s="186"/>
      <c r="BG172" s="186"/>
      <c r="BH172" s="187"/>
      <c r="BI172" s="9"/>
      <c r="BJ172" s="26"/>
    </row>
    <row r="173" spans="1:62" ht="6" customHeight="1">
      <c r="A173" s="25"/>
      <c r="B173" s="50"/>
      <c r="C173" s="185"/>
      <c r="D173" s="186"/>
      <c r="E173" s="186"/>
      <c r="F173" s="187"/>
      <c r="G173" s="223"/>
      <c r="H173" s="224"/>
      <c r="I173" s="224"/>
      <c r="J173" s="225"/>
      <c r="K173" s="185"/>
      <c r="L173" s="186"/>
      <c r="M173" s="186"/>
      <c r="N173" s="187"/>
      <c r="O173" s="185"/>
      <c r="P173" s="186"/>
      <c r="Q173" s="186"/>
      <c r="R173" s="187"/>
      <c r="S173" s="185"/>
      <c r="T173" s="186"/>
      <c r="U173" s="186"/>
      <c r="V173" s="187"/>
      <c r="W173" s="185"/>
      <c r="X173" s="186"/>
      <c r="Y173" s="186"/>
      <c r="Z173" s="187"/>
      <c r="AA173" s="185"/>
      <c r="AB173" s="186"/>
      <c r="AC173" s="186"/>
      <c r="AD173" s="187"/>
      <c r="AE173" s="9"/>
      <c r="AF173" s="9"/>
      <c r="AG173" s="185"/>
      <c r="AH173" s="186"/>
      <c r="AI173" s="186"/>
      <c r="AJ173" s="187"/>
      <c r="AK173" s="223"/>
      <c r="AL173" s="224"/>
      <c r="AM173" s="224"/>
      <c r="AN173" s="225"/>
      <c r="AO173" s="185"/>
      <c r="AP173" s="186"/>
      <c r="AQ173" s="186"/>
      <c r="AR173" s="187"/>
      <c r="AS173" s="185"/>
      <c r="AT173" s="186"/>
      <c r="AU173" s="186"/>
      <c r="AV173" s="187"/>
      <c r="AW173" s="185"/>
      <c r="AX173" s="186"/>
      <c r="AY173" s="186"/>
      <c r="AZ173" s="187"/>
      <c r="BA173" s="185"/>
      <c r="BB173" s="186"/>
      <c r="BC173" s="186"/>
      <c r="BD173" s="187"/>
      <c r="BE173" s="185"/>
      <c r="BF173" s="186"/>
      <c r="BG173" s="186"/>
      <c r="BH173" s="187"/>
      <c r="BI173" s="51"/>
      <c r="BJ173" s="26"/>
    </row>
    <row r="174" spans="1:62" ht="6" customHeight="1">
      <c r="A174" s="25"/>
      <c r="B174" s="50"/>
      <c r="C174" s="185"/>
      <c r="D174" s="186"/>
      <c r="E174" s="186"/>
      <c r="F174" s="187"/>
      <c r="G174" s="223"/>
      <c r="H174" s="224"/>
      <c r="I174" s="224"/>
      <c r="J174" s="225"/>
      <c r="K174" s="185"/>
      <c r="L174" s="186"/>
      <c r="M174" s="186"/>
      <c r="N174" s="187"/>
      <c r="O174" s="185"/>
      <c r="P174" s="186"/>
      <c r="Q174" s="186"/>
      <c r="R174" s="187"/>
      <c r="S174" s="185"/>
      <c r="T174" s="186"/>
      <c r="U174" s="186"/>
      <c r="V174" s="187"/>
      <c r="W174" s="185"/>
      <c r="X174" s="186"/>
      <c r="Y174" s="186"/>
      <c r="Z174" s="187"/>
      <c r="AA174" s="185"/>
      <c r="AB174" s="186"/>
      <c r="AC174" s="186"/>
      <c r="AD174" s="187"/>
      <c r="AE174" s="9"/>
      <c r="AF174" s="9"/>
      <c r="AG174" s="185"/>
      <c r="AH174" s="186"/>
      <c r="AI174" s="186"/>
      <c r="AJ174" s="187"/>
      <c r="AK174" s="223"/>
      <c r="AL174" s="224"/>
      <c r="AM174" s="224"/>
      <c r="AN174" s="225"/>
      <c r="AO174" s="185"/>
      <c r="AP174" s="186"/>
      <c r="AQ174" s="186"/>
      <c r="AR174" s="187"/>
      <c r="AS174" s="185"/>
      <c r="AT174" s="186"/>
      <c r="AU174" s="186"/>
      <c r="AV174" s="187"/>
      <c r="AW174" s="185"/>
      <c r="AX174" s="186"/>
      <c r="AY174" s="186"/>
      <c r="AZ174" s="187"/>
      <c r="BA174" s="185"/>
      <c r="BB174" s="186"/>
      <c r="BC174" s="186"/>
      <c r="BD174" s="187"/>
      <c r="BE174" s="185"/>
      <c r="BF174" s="186"/>
      <c r="BG174" s="186"/>
      <c r="BH174" s="187"/>
      <c r="BI174" s="51"/>
      <c r="BJ174" s="26"/>
    </row>
    <row r="175" spans="1:62" ht="6" customHeight="1">
      <c r="A175" s="25"/>
      <c r="B175" s="50"/>
      <c r="C175" s="188"/>
      <c r="D175" s="189"/>
      <c r="E175" s="189"/>
      <c r="F175" s="190"/>
      <c r="G175" s="226"/>
      <c r="H175" s="227"/>
      <c r="I175" s="227"/>
      <c r="J175" s="228"/>
      <c r="K175" s="188"/>
      <c r="L175" s="189"/>
      <c r="M175" s="189"/>
      <c r="N175" s="190"/>
      <c r="O175" s="188"/>
      <c r="P175" s="189"/>
      <c r="Q175" s="189"/>
      <c r="R175" s="190"/>
      <c r="S175" s="188"/>
      <c r="T175" s="189"/>
      <c r="U175" s="189"/>
      <c r="V175" s="190"/>
      <c r="W175" s="188"/>
      <c r="X175" s="189"/>
      <c r="Y175" s="189"/>
      <c r="Z175" s="190"/>
      <c r="AA175" s="188"/>
      <c r="AB175" s="189"/>
      <c r="AC175" s="189"/>
      <c r="AD175" s="190"/>
      <c r="AE175" s="9"/>
      <c r="AF175" s="9"/>
      <c r="AG175" s="188"/>
      <c r="AH175" s="189"/>
      <c r="AI175" s="189"/>
      <c r="AJ175" s="190"/>
      <c r="AK175" s="226"/>
      <c r="AL175" s="227"/>
      <c r="AM175" s="227"/>
      <c r="AN175" s="228"/>
      <c r="AO175" s="188"/>
      <c r="AP175" s="189"/>
      <c r="AQ175" s="189"/>
      <c r="AR175" s="190"/>
      <c r="AS175" s="188"/>
      <c r="AT175" s="189"/>
      <c r="AU175" s="189"/>
      <c r="AV175" s="190"/>
      <c r="AW175" s="188"/>
      <c r="AX175" s="189"/>
      <c r="AY175" s="189"/>
      <c r="AZ175" s="190"/>
      <c r="BA175" s="188"/>
      <c r="BB175" s="189"/>
      <c r="BC175" s="189"/>
      <c r="BD175" s="190"/>
      <c r="BE175" s="188"/>
      <c r="BF175" s="189"/>
      <c r="BG175" s="189"/>
      <c r="BH175" s="190"/>
      <c r="BI175" s="51"/>
      <c r="BJ175" s="26"/>
    </row>
    <row r="176" spans="1:62" ht="6" customHeight="1">
      <c r="A176" s="25"/>
      <c r="B176" s="9"/>
      <c r="C176" s="177">
        <f>AA167+1</f>
        <v>46439</v>
      </c>
      <c r="D176" s="178"/>
      <c r="E176" s="164" t="str">
        <f>IFERROR(IF(VLOOKUP(C176,休日一覧表, 1, FALSE)&lt;&gt; "",$BJ$1, ""), "")</f>
        <v/>
      </c>
      <c r="F176" s="165"/>
      <c r="G176" s="181">
        <f>C176+1</f>
        <v>46440</v>
      </c>
      <c r="H176" s="182"/>
      <c r="I176" s="164" t="str">
        <f>IFERROR(IF(VLOOKUP(G176,休日一覧表, 1, FALSE)&lt;&gt; "",$BJ$1, ""), "")</f>
        <v/>
      </c>
      <c r="J176" s="165"/>
      <c r="K176" s="169">
        <f>G176+1</f>
        <v>46441</v>
      </c>
      <c r="L176" s="170"/>
      <c r="M176" s="164" t="str">
        <f>IFERROR(IF(VLOOKUP(K176,休日一覧表, 1, FALSE)&lt;&gt; "",$BJ$1, ""), "")</f>
        <v>祝</v>
      </c>
      <c r="N176" s="165"/>
      <c r="O176" s="169">
        <f>K176+1</f>
        <v>46442</v>
      </c>
      <c r="P176" s="170"/>
      <c r="Q176" s="164" t="str">
        <f>IFERROR(IF(VLOOKUP(O176,休日一覧表, 1, FALSE)&lt;&gt; "",$BJ$1, ""), "")</f>
        <v/>
      </c>
      <c r="R176" s="165"/>
      <c r="S176" s="169">
        <f>O176+1</f>
        <v>46443</v>
      </c>
      <c r="T176" s="170"/>
      <c r="U176" s="164" t="str">
        <f>IFERROR(IF(VLOOKUP(S176,休日一覧表, 1, FALSE)&lt;&gt; "",$BJ$1, ""), "")</f>
        <v/>
      </c>
      <c r="V176" s="165"/>
      <c r="W176" s="169">
        <f>S176+1</f>
        <v>46444</v>
      </c>
      <c r="X176" s="170"/>
      <c r="Y176" s="164" t="str">
        <f>IFERROR(IF(VLOOKUP(W176,休日一覧表, 1, FALSE)&lt;&gt; "",$BJ$1, ""), "")</f>
        <v/>
      </c>
      <c r="Z176" s="165"/>
      <c r="AA176" s="173">
        <f>W176+1</f>
        <v>46445</v>
      </c>
      <c r="AB176" s="174"/>
      <c r="AC176" s="164" t="str">
        <f>IFERROR(IF(VLOOKUP(AA176,休日一覧表, 1, FALSE)&lt;&gt; "",$BJ$1, ""), "")</f>
        <v/>
      </c>
      <c r="AD176" s="165"/>
      <c r="AE176" s="9"/>
      <c r="AF176" s="9"/>
      <c r="AG176" s="177">
        <f>BE167+1</f>
        <v>46467</v>
      </c>
      <c r="AH176" s="178"/>
      <c r="AI176" s="164" t="str">
        <f>IFERROR(IF(VLOOKUP(AG176,休日一覧表, 1, FALSE)&lt;&gt; "",$BJ$1, ""), "")</f>
        <v>祝</v>
      </c>
      <c r="AJ176" s="165"/>
      <c r="AK176" s="181">
        <f>AG176+1</f>
        <v>46468</v>
      </c>
      <c r="AL176" s="182"/>
      <c r="AM176" s="164" t="str">
        <f>IFERROR(IF(VLOOKUP(AK176,休日一覧表, 1, FALSE)&lt;&gt; "",$BJ$1, ""), "")</f>
        <v>祝</v>
      </c>
      <c r="AN176" s="165"/>
      <c r="AO176" s="169">
        <f>AK176+1</f>
        <v>46469</v>
      </c>
      <c r="AP176" s="170"/>
      <c r="AQ176" s="164" t="str">
        <f>IFERROR(IF(VLOOKUP(AO176,休日一覧表, 1, FALSE)&lt;&gt; "",$BJ$1, ""), "")</f>
        <v/>
      </c>
      <c r="AR176" s="165"/>
      <c r="AS176" s="169">
        <f>AO176+1</f>
        <v>46470</v>
      </c>
      <c r="AT176" s="170"/>
      <c r="AU176" s="164" t="str">
        <f>IFERROR(IF(VLOOKUP(AS176,休日一覧表, 1, FALSE)&lt;&gt; "",$BJ$1, ""), "")</f>
        <v/>
      </c>
      <c r="AV176" s="165"/>
      <c r="AW176" s="169">
        <f>AS176+1</f>
        <v>46471</v>
      </c>
      <c r="AX176" s="170"/>
      <c r="AY176" s="164" t="str">
        <f>IFERROR(IF(VLOOKUP(AW176,休日一覧表, 1, FALSE)&lt;&gt; "",$BJ$1, ""), "")</f>
        <v/>
      </c>
      <c r="AZ176" s="165"/>
      <c r="BA176" s="169">
        <f>AW176+1</f>
        <v>46472</v>
      </c>
      <c r="BB176" s="170"/>
      <c r="BC176" s="164" t="str">
        <f>IFERROR(IF(VLOOKUP(BA176,休日一覧表, 1, FALSE)&lt;&gt; "",$BJ$1, ""), "")</f>
        <v/>
      </c>
      <c r="BD176" s="165"/>
      <c r="BE176" s="173">
        <f>BA176+1</f>
        <v>46473</v>
      </c>
      <c r="BF176" s="174"/>
      <c r="BG176" s="164" t="str">
        <f>IFERROR(IF(VLOOKUP(BE176,休日一覧表, 1, FALSE)&lt;&gt; "",$BJ$1, ""), "")</f>
        <v/>
      </c>
      <c r="BH176" s="165"/>
      <c r="BI176" s="9"/>
      <c r="BJ176" s="26"/>
    </row>
    <row r="177" spans="1:62" ht="6" customHeight="1">
      <c r="A177" s="25"/>
      <c r="B177" s="9"/>
      <c r="C177" s="179"/>
      <c r="D177" s="180"/>
      <c r="E177" s="166"/>
      <c r="F177" s="167"/>
      <c r="G177" s="183"/>
      <c r="H177" s="184"/>
      <c r="I177" s="166"/>
      <c r="J177" s="167"/>
      <c r="K177" s="171"/>
      <c r="L177" s="172"/>
      <c r="M177" s="166"/>
      <c r="N177" s="167"/>
      <c r="O177" s="171"/>
      <c r="P177" s="172"/>
      <c r="Q177" s="166"/>
      <c r="R177" s="167"/>
      <c r="S177" s="171"/>
      <c r="T177" s="172"/>
      <c r="U177" s="166"/>
      <c r="V177" s="167"/>
      <c r="W177" s="171"/>
      <c r="X177" s="172"/>
      <c r="Y177" s="166"/>
      <c r="Z177" s="167"/>
      <c r="AA177" s="175"/>
      <c r="AB177" s="176"/>
      <c r="AC177" s="166"/>
      <c r="AD177" s="167"/>
      <c r="AE177" s="9"/>
      <c r="AF177" s="9"/>
      <c r="AG177" s="179"/>
      <c r="AH177" s="180"/>
      <c r="AI177" s="166"/>
      <c r="AJ177" s="167"/>
      <c r="AK177" s="183"/>
      <c r="AL177" s="184"/>
      <c r="AM177" s="166"/>
      <c r="AN177" s="167"/>
      <c r="AO177" s="171"/>
      <c r="AP177" s="172"/>
      <c r="AQ177" s="166"/>
      <c r="AR177" s="167"/>
      <c r="AS177" s="171"/>
      <c r="AT177" s="172"/>
      <c r="AU177" s="166"/>
      <c r="AV177" s="167"/>
      <c r="AW177" s="171"/>
      <c r="AX177" s="172"/>
      <c r="AY177" s="166"/>
      <c r="AZ177" s="167"/>
      <c r="BA177" s="171"/>
      <c r="BB177" s="172"/>
      <c r="BC177" s="166"/>
      <c r="BD177" s="167"/>
      <c r="BE177" s="175"/>
      <c r="BF177" s="176"/>
      <c r="BG177" s="166"/>
      <c r="BH177" s="167"/>
      <c r="BI177" s="9"/>
      <c r="BJ177" s="26"/>
    </row>
    <row r="178" spans="1:62" ht="6" customHeight="1">
      <c r="A178" s="25"/>
      <c r="B178" s="9"/>
      <c r="C178" s="179"/>
      <c r="D178" s="180"/>
      <c r="E178" s="166"/>
      <c r="F178" s="167"/>
      <c r="G178" s="183"/>
      <c r="H178" s="184"/>
      <c r="I178" s="166"/>
      <c r="J178" s="167"/>
      <c r="K178" s="171"/>
      <c r="L178" s="172"/>
      <c r="M178" s="166"/>
      <c r="N178" s="167"/>
      <c r="O178" s="171"/>
      <c r="P178" s="172"/>
      <c r="Q178" s="166"/>
      <c r="R178" s="167"/>
      <c r="S178" s="171"/>
      <c r="T178" s="172"/>
      <c r="U178" s="166"/>
      <c r="V178" s="167"/>
      <c r="W178" s="171"/>
      <c r="X178" s="172"/>
      <c r="Y178" s="166"/>
      <c r="Z178" s="167"/>
      <c r="AA178" s="175"/>
      <c r="AB178" s="176"/>
      <c r="AC178" s="166"/>
      <c r="AD178" s="167"/>
      <c r="AE178" s="9"/>
      <c r="AF178" s="9"/>
      <c r="AG178" s="179"/>
      <c r="AH178" s="180"/>
      <c r="AI178" s="166"/>
      <c r="AJ178" s="167"/>
      <c r="AK178" s="183"/>
      <c r="AL178" s="184"/>
      <c r="AM178" s="166"/>
      <c r="AN178" s="167"/>
      <c r="AO178" s="171"/>
      <c r="AP178" s="172"/>
      <c r="AQ178" s="166"/>
      <c r="AR178" s="167"/>
      <c r="AS178" s="171"/>
      <c r="AT178" s="172"/>
      <c r="AU178" s="166"/>
      <c r="AV178" s="167"/>
      <c r="AW178" s="171"/>
      <c r="AX178" s="172"/>
      <c r="AY178" s="166"/>
      <c r="AZ178" s="167"/>
      <c r="BA178" s="171"/>
      <c r="BB178" s="172"/>
      <c r="BC178" s="166"/>
      <c r="BD178" s="167"/>
      <c r="BE178" s="175"/>
      <c r="BF178" s="176"/>
      <c r="BG178" s="166"/>
      <c r="BH178" s="167"/>
      <c r="BI178" s="9"/>
      <c r="BJ178" s="26"/>
    </row>
    <row r="179" spans="1:62" ht="6" customHeight="1">
      <c r="A179" s="25"/>
      <c r="B179" s="9"/>
      <c r="C179" s="185"/>
      <c r="D179" s="186"/>
      <c r="E179" s="186"/>
      <c r="F179" s="187"/>
      <c r="G179" s="185"/>
      <c r="H179" s="186"/>
      <c r="I179" s="186"/>
      <c r="J179" s="187"/>
      <c r="K179" s="185"/>
      <c r="L179" s="186"/>
      <c r="M179" s="186"/>
      <c r="N179" s="187"/>
      <c r="O179" s="185"/>
      <c r="P179" s="186"/>
      <c r="Q179" s="186"/>
      <c r="R179" s="187"/>
      <c r="S179" s="185"/>
      <c r="T179" s="186"/>
      <c r="U179" s="186"/>
      <c r="V179" s="187"/>
      <c r="W179" s="185"/>
      <c r="X179" s="186"/>
      <c r="Y179" s="186"/>
      <c r="Z179" s="187"/>
      <c r="AA179" s="185"/>
      <c r="AB179" s="186"/>
      <c r="AC179" s="186"/>
      <c r="AD179" s="187"/>
      <c r="AE179" s="9"/>
      <c r="AF179" s="9"/>
      <c r="AG179" s="185"/>
      <c r="AH179" s="186"/>
      <c r="AI179" s="186"/>
      <c r="AJ179" s="187"/>
      <c r="AK179" s="185"/>
      <c r="AL179" s="186"/>
      <c r="AM179" s="186"/>
      <c r="AN179" s="187"/>
      <c r="AO179" s="185"/>
      <c r="AP179" s="186"/>
      <c r="AQ179" s="186"/>
      <c r="AR179" s="187"/>
      <c r="AS179" s="185"/>
      <c r="AT179" s="186"/>
      <c r="AU179" s="186"/>
      <c r="AV179" s="187"/>
      <c r="AW179" s="185"/>
      <c r="AX179" s="186"/>
      <c r="AY179" s="186"/>
      <c r="AZ179" s="187"/>
      <c r="BA179" s="185"/>
      <c r="BB179" s="186"/>
      <c r="BC179" s="186"/>
      <c r="BD179" s="187"/>
      <c r="BE179" s="185"/>
      <c r="BF179" s="186"/>
      <c r="BG179" s="186"/>
      <c r="BH179" s="187"/>
      <c r="BI179" s="9"/>
      <c r="BJ179" s="26"/>
    </row>
    <row r="180" spans="1:62" ht="6" customHeight="1">
      <c r="A180" s="25"/>
      <c r="B180" s="9"/>
      <c r="C180" s="185"/>
      <c r="D180" s="186"/>
      <c r="E180" s="186"/>
      <c r="F180" s="187"/>
      <c r="G180" s="185"/>
      <c r="H180" s="186"/>
      <c r="I180" s="186"/>
      <c r="J180" s="187"/>
      <c r="K180" s="185"/>
      <c r="L180" s="186"/>
      <c r="M180" s="186"/>
      <c r="N180" s="187"/>
      <c r="O180" s="185"/>
      <c r="P180" s="186"/>
      <c r="Q180" s="186"/>
      <c r="R180" s="187"/>
      <c r="S180" s="185"/>
      <c r="T180" s="186"/>
      <c r="U180" s="186"/>
      <c r="V180" s="187"/>
      <c r="W180" s="185"/>
      <c r="X180" s="186"/>
      <c r="Y180" s="186"/>
      <c r="Z180" s="187"/>
      <c r="AA180" s="185"/>
      <c r="AB180" s="186"/>
      <c r="AC180" s="186"/>
      <c r="AD180" s="187"/>
      <c r="AE180" s="9"/>
      <c r="AF180" s="9"/>
      <c r="AG180" s="185"/>
      <c r="AH180" s="186"/>
      <c r="AI180" s="186"/>
      <c r="AJ180" s="187"/>
      <c r="AK180" s="185"/>
      <c r="AL180" s="186"/>
      <c r="AM180" s="186"/>
      <c r="AN180" s="187"/>
      <c r="AO180" s="185"/>
      <c r="AP180" s="186"/>
      <c r="AQ180" s="186"/>
      <c r="AR180" s="187"/>
      <c r="AS180" s="185"/>
      <c r="AT180" s="186"/>
      <c r="AU180" s="186"/>
      <c r="AV180" s="187"/>
      <c r="AW180" s="185"/>
      <c r="AX180" s="186"/>
      <c r="AY180" s="186"/>
      <c r="AZ180" s="187"/>
      <c r="BA180" s="185"/>
      <c r="BB180" s="186"/>
      <c r="BC180" s="186"/>
      <c r="BD180" s="187"/>
      <c r="BE180" s="185"/>
      <c r="BF180" s="186"/>
      <c r="BG180" s="186"/>
      <c r="BH180" s="187"/>
      <c r="BI180" s="9"/>
      <c r="BJ180" s="26"/>
    </row>
    <row r="181" spans="1:62" ht="6" customHeight="1">
      <c r="A181" s="25"/>
      <c r="B181" s="9"/>
      <c r="C181" s="185"/>
      <c r="D181" s="186"/>
      <c r="E181" s="186"/>
      <c r="F181" s="187"/>
      <c r="G181" s="223" t="str">
        <f>IF(DAY(G149)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H181" s="224"/>
      <c r="I181" s="224"/>
      <c r="J181" s="225"/>
      <c r="K181" s="185" t="str">
        <f>IF(DAY(K149)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古紙粗大</v>
      </c>
      <c r="L181" s="186"/>
      <c r="M181" s="186"/>
      <c r="N181" s="187"/>
      <c r="O181" s="185" t="str">
        <f>IF(DAY(O149)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P181" s="186"/>
      <c r="Q181" s="186"/>
      <c r="R181" s="187"/>
      <c r="S181" s="185" t="str">
        <f>IF(DAY(S149)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T181" s="186"/>
      <c r="U181" s="186"/>
      <c r="V181" s="187"/>
      <c r="W181" s="185" t="str">
        <f>IF(DAY(W149)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X181" s="186"/>
      <c r="Y181" s="186"/>
      <c r="Z181" s="187"/>
      <c r="AA181" s="185"/>
      <c r="AB181" s="186"/>
      <c r="AC181" s="186"/>
      <c r="AD181" s="187"/>
      <c r="AE181" s="9"/>
      <c r="AF181" s="9"/>
      <c r="AG181" s="185"/>
      <c r="AH181" s="186"/>
      <c r="AI181" s="186"/>
      <c r="AJ181" s="187"/>
      <c r="AK181" s="223" t="str">
        <f>IF(DAY(AK149)&lt;=7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,(IF(VLOOKUP($AA$10,収集日程,2,FALSE)="月曜日",$BE$3,IF(VLOOKUP($AA$10,収集日程,3,FALSE)="月曜日",$BE$3,IF(VLOOKUP($AA$10,収集日程,4,FALSE)="第3月曜日",$BE$6,IF(VLOOKUP($AA$10,収集日程,5,FALSE)="第3月曜日",$BE$9,IF(VLOOKUP($AA$10,収集日程,6,FALSE)="第3月曜日",$BE$12,IF(VLOOKUP($AA$10,収集日程,7,FALSE)="第3月曜日",$BE$15," "))))))))</f>
        <v>可燃</v>
      </c>
      <c r="AL181" s="224"/>
      <c r="AM181" s="224"/>
      <c r="AN181" s="225"/>
      <c r="AO181" s="185" t="str">
        <f>IF(DAY(AO149)&lt;=7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,(IF(VLOOKUP($AA$10,収集日程,2,FALSE)="火曜日",$BE$3,IF(VLOOKUP($AA$10,収集日程,3,FALSE)="火曜日",$BE$3,IF(VLOOKUP($AA$10,収集日程,4,FALSE)="第3火曜日",$BE$6,IF(VLOOKUP($AA$10,収集日程,5,FALSE)="第3火曜日",$BE$9,IF(VLOOKUP($AA$10,収集日程,6,FALSE)="第3火曜日",$BE$12,IF(VLOOKUP($AA$10,収集日程,7,FALSE)="第3火曜日",$BE$15," "))))))))</f>
        <v>古紙粗大</v>
      </c>
      <c r="AP181" s="186"/>
      <c r="AQ181" s="186"/>
      <c r="AR181" s="187"/>
      <c r="AS181" s="185" t="str">
        <f>IF(DAY(AS149)&lt;=7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,(IF(VLOOKUP($AA$10,収集日程,2,FALSE)="水曜日",$BE$3,IF(VLOOKUP($AA$10,収集日程,3,FALSE)="水曜日",$BE$3,IF(VLOOKUP($AA$10,収集日程,4,FALSE)="第3水曜日",$BE$6,IF(VLOOKUP($AA$10,収集日程,5,FALSE)="第3水曜日",$BE$9,IF(VLOOKUP($AA$10,収集日程,6,FALSE)="第3水曜日",$BE$12,IF(VLOOKUP($AA$10,収集日程,7,FALSE)="第3水曜日",$BE$15," "))))))))</f>
        <v xml:space="preserve"> </v>
      </c>
      <c r="AT181" s="186"/>
      <c r="AU181" s="186"/>
      <c r="AV181" s="187"/>
      <c r="AW181" s="185" t="str">
        <f>IF(DAY(AW149)&lt;=7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,(IF(VLOOKUP($AA$10,収集日程,2,FALSE)="木曜日",$BE$3,IF(VLOOKUP($AA$10,収集日程,3,FALSE)="木曜日",$BE$3,IF(VLOOKUP($AA$10,収集日程,4,FALSE)="第3木曜日",$BE$6,IF(VLOOKUP($AA$10,収集日程,5,FALSE)="第3木曜日",$BE$9,IF(VLOOKUP($AA$10,収集日程,6,FALSE)="第3木曜日",$BE$12,IF(VLOOKUP($AA$10,収集日程,7,FALSE)="第3木曜日",$BE$15," "))))))))</f>
        <v>可燃</v>
      </c>
      <c r="AX181" s="186"/>
      <c r="AY181" s="186"/>
      <c r="AZ181" s="187"/>
      <c r="BA181" s="185" t="str">
        <f>IF(DAY(BA149)&lt;=7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,(IF(VLOOKUP($AA$10,収集日程,2,FALSE)="金曜日",$BE$3,IF(VLOOKUP($AA$10,収集日程,3,FALSE)="金曜日",$BE$3,IF(VLOOKUP($AA$10,収集日程,4,FALSE)="第3金曜日",$BE$6,IF(VLOOKUP($AA$10,収集日程,5,FALSE)="第3金曜日",$BE$9,IF(VLOOKUP($AA$10,収集日程,6,FALSE)="第3金曜日",$BE$12,IF(VLOOKUP($AA$10,収集日程,7,FALSE)="第3金曜日",$BE$15," "))))))))</f>
        <v xml:space="preserve"> </v>
      </c>
      <c r="BB181" s="186"/>
      <c r="BC181" s="186"/>
      <c r="BD181" s="187"/>
      <c r="BE181" s="185"/>
      <c r="BF181" s="186"/>
      <c r="BG181" s="186"/>
      <c r="BH181" s="187"/>
      <c r="BI181" s="9"/>
      <c r="BJ181" s="26"/>
    </row>
    <row r="182" spans="1:62" ht="6" customHeight="1">
      <c r="A182" s="25"/>
      <c r="B182" s="9"/>
      <c r="C182" s="185"/>
      <c r="D182" s="186"/>
      <c r="E182" s="186"/>
      <c r="F182" s="187"/>
      <c r="G182" s="223"/>
      <c r="H182" s="224"/>
      <c r="I182" s="224"/>
      <c r="J182" s="225"/>
      <c r="K182" s="185"/>
      <c r="L182" s="186"/>
      <c r="M182" s="186"/>
      <c r="N182" s="187"/>
      <c r="O182" s="185"/>
      <c r="P182" s="186"/>
      <c r="Q182" s="186"/>
      <c r="R182" s="187"/>
      <c r="S182" s="185"/>
      <c r="T182" s="186"/>
      <c r="U182" s="186"/>
      <c r="V182" s="187"/>
      <c r="W182" s="185"/>
      <c r="X182" s="186"/>
      <c r="Y182" s="186"/>
      <c r="Z182" s="187"/>
      <c r="AA182" s="185"/>
      <c r="AB182" s="186"/>
      <c r="AC182" s="186"/>
      <c r="AD182" s="187"/>
      <c r="AE182" s="9"/>
      <c r="AF182" s="9"/>
      <c r="AG182" s="185"/>
      <c r="AH182" s="186"/>
      <c r="AI182" s="186"/>
      <c r="AJ182" s="187"/>
      <c r="AK182" s="223"/>
      <c r="AL182" s="224"/>
      <c r="AM182" s="224"/>
      <c r="AN182" s="225"/>
      <c r="AO182" s="185"/>
      <c r="AP182" s="186"/>
      <c r="AQ182" s="186"/>
      <c r="AR182" s="187"/>
      <c r="AS182" s="185"/>
      <c r="AT182" s="186"/>
      <c r="AU182" s="186"/>
      <c r="AV182" s="187"/>
      <c r="AW182" s="185"/>
      <c r="AX182" s="186"/>
      <c r="AY182" s="186"/>
      <c r="AZ182" s="187"/>
      <c r="BA182" s="185"/>
      <c r="BB182" s="186"/>
      <c r="BC182" s="186"/>
      <c r="BD182" s="187"/>
      <c r="BE182" s="185"/>
      <c r="BF182" s="186"/>
      <c r="BG182" s="186"/>
      <c r="BH182" s="187"/>
      <c r="BI182" s="9"/>
      <c r="BJ182" s="26"/>
    </row>
    <row r="183" spans="1:62" ht="6" customHeight="1">
      <c r="A183" s="25"/>
      <c r="B183" s="9"/>
      <c r="C183" s="185"/>
      <c r="D183" s="186"/>
      <c r="E183" s="186"/>
      <c r="F183" s="187"/>
      <c r="G183" s="223"/>
      <c r="H183" s="224"/>
      <c r="I183" s="224"/>
      <c r="J183" s="225"/>
      <c r="K183" s="185"/>
      <c r="L183" s="186"/>
      <c r="M183" s="186"/>
      <c r="N183" s="187"/>
      <c r="O183" s="185"/>
      <c r="P183" s="186"/>
      <c r="Q183" s="186"/>
      <c r="R183" s="187"/>
      <c r="S183" s="185"/>
      <c r="T183" s="186"/>
      <c r="U183" s="186"/>
      <c r="V183" s="187"/>
      <c r="W183" s="185"/>
      <c r="X183" s="186"/>
      <c r="Y183" s="186"/>
      <c r="Z183" s="187"/>
      <c r="AA183" s="185"/>
      <c r="AB183" s="186"/>
      <c r="AC183" s="186"/>
      <c r="AD183" s="187"/>
      <c r="AE183" s="9"/>
      <c r="AF183" s="9"/>
      <c r="AG183" s="185"/>
      <c r="AH183" s="186"/>
      <c r="AI183" s="186"/>
      <c r="AJ183" s="187"/>
      <c r="AK183" s="223"/>
      <c r="AL183" s="224"/>
      <c r="AM183" s="224"/>
      <c r="AN183" s="225"/>
      <c r="AO183" s="185"/>
      <c r="AP183" s="186"/>
      <c r="AQ183" s="186"/>
      <c r="AR183" s="187"/>
      <c r="AS183" s="185"/>
      <c r="AT183" s="186"/>
      <c r="AU183" s="186"/>
      <c r="AV183" s="187"/>
      <c r="AW183" s="185"/>
      <c r="AX183" s="186"/>
      <c r="AY183" s="186"/>
      <c r="AZ183" s="187"/>
      <c r="BA183" s="185"/>
      <c r="BB183" s="186"/>
      <c r="BC183" s="186"/>
      <c r="BD183" s="187"/>
      <c r="BE183" s="185"/>
      <c r="BF183" s="186"/>
      <c r="BG183" s="186"/>
      <c r="BH183" s="187"/>
      <c r="BI183" s="9"/>
      <c r="BJ183" s="26"/>
    </row>
    <row r="184" spans="1:62" ht="6" customHeight="1">
      <c r="A184" s="25"/>
      <c r="B184" s="9"/>
      <c r="C184" s="188"/>
      <c r="D184" s="189"/>
      <c r="E184" s="189"/>
      <c r="F184" s="190"/>
      <c r="G184" s="226"/>
      <c r="H184" s="227"/>
      <c r="I184" s="227"/>
      <c r="J184" s="228"/>
      <c r="K184" s="188"/>
      <c r="L184" s="189"/>
      <c r="M184" s="189"/>
      <c r="N184" s="190"/>
      <c r="O184" s="188"/>
      <c r="P184" s="189"/>
      <c r="Q184" s="189"/>
      <c r="R184" s="190"/>
      <c r="S184" s="188"/>
      <c r="T184" s="189"/>
      <c r="U184" s="189"/>
      <c r="V184" s="190"/>
      <c r="W184" s="188"/>
      <c r="X184" s="189"/>
      <c r="Y184" s="189"/>
      <c r="Z184" s="190"/>
      <c r="AA184" s="188"/>
      <c r="AB184" s="189"/>
      <c r="AC184" s="189"/>
      <c r="AD184" s="190"/>
      <c r="AE184" s="9"/>
      <c r="AF184" s="9"/>
      <c r="AG184" s="188"/>
      <c r="AH184" s="189"/>
      <c r="AI184" s="189"/>
      <c r="AJ184" s="190"/>
      <c r="AK184" s="226"/>
      <c r="AL184" s="227"/>
      <c r="AM184" s="227"/>
      <c r="AN184" s="228"/>
      <c r="AO184" s="188"/>
      <c r="AP184" s="189"/>
      <c r="AQ184" s="189"/>
      <c r="AR184" s="190"/>
      <c r="AS184" s="188"/>
      <c r="AT184" s="189"/>
      <c r="AU184" s="189"/>
      <c r="AV184" s="190"/>
      <c r="AW184" s="188"/>
      <c r="AX184" s="189"/>
      <c r="AY184" s="189"/>
      <c r="AZ184" s="190"/>
      <c r="BA184" s="188"/>
      <c r="BB184" s="189"/>
      <c r="BC184" s="189"/>
      <c r="BD184" s="190"/>
      <c r="BE184" s="188"/>
      <c r="BF184" s="189"/>
      <c r="BG184" s="189"/>
      <c r="BH184" s="190"/>
      <c r="BI184" s="9"/>
      <c r="BJ184" s="26"/>
    </row>
    <row r="185" spans="1:62" ht="6" customHeight="1">
      <c r="A185" s="25"/>
      <c r="B185" s="9"/>
      <c r="C185" s="177">
        <f>AA176+1</f>
        <v>46446</v>
      </c>
      <c r="D185" s="178"/>
      <c r="E185" s="164" t="str">
        <f>IFERROR(IF(VLOOKUP(C185,休日一覧表, 1, FALSE)&lt;&gt; "",$BJ$1, ""), "")</f>
        <v/>
      </c>
      <c r="F185" s="165"/>
      <c r="G185" s="181">
        <f>C185+1</f>
        <v>46447</v>
      </c>
      <c r="H185" s="182"/>
      <c r="I185" s="168" t="str">
        <f>IFERROR(IF(VLOOKUP(G185,休日一覧表, 1, FALSE)&lt;&gt; "",$BJ$1, ""), "")</f>
        <v/>
      </c>
      <c r="J185" s="168"/>
      <c r="K185" s="169">
        <f>G185+1</f>
        <v>46448</v>
      </c>
      <c r="L185" s="170"/>
      <c r="M185" s="168" t="str">
        <f>IFERROR(IF(VLOOKUP(K185,休日一覧表, 1, FALSE)&lt;&gt; "",$BJ$1, ""), "")</f>
        <v/>
      </c>
      <c r="N185" s="168"/>
      <c r="O185" s="169">
        <f>K185+1</f>
        <v>46449</v>
      </c>
      <c r="P185" s="170"/>
      <c r="Q185" s="168" t="str">
        <f>IFERROR(IF(VLOOKUP(O185,休日一覧表, 1, FALSE)&lt;&gt; "",$BJ$1, ""), "")</f>
        <v/>
      </c>
      <c r="R185" s="168"/>
      <c r="S185" s="169">
        <f>O185+1</f>
        <v>46450</v>
      </c>
      <c r="T185" s="170"/>
      <c r="U185" s="168" t="str">
        <f>IFERROR(IF(VLOOKUP(S185,休日一覧表, 1, FALSE)&lt;&gt; "",$BJ$1, ""), "")</f>
        <v/>
      </c>
      <c r="V185" s="168"/>
      <c r="W185" s="169">
        <f>S185+1</f>
        <v>46451</v>
      </c>
      <c r="X185" s="170"/>
      <c r="Y185" s="168" t="str">
        <f>IFERROR(IF(VLOOKUP(W185,休日一覧表, 1, FALSE)&lt;&gt; "",$BJ$1, ""), "")</f>
        <v/>
      </c>
      <c r="Z185" s="168"/>
      <c r="AA185" s="173">
        <f>W185+1</f>
        <v>46452</v>
      </c>
      <c r="AB185" s="174"/>
      <c r="AC185" s="191" t="str">
        <f>IFERROR(IF(VLOOKUP(AA185,休日一覧表, 1, FALSE)&lt;&gt; "",$BJ$1, ""), "")</f>
        <v/>
      </c>
      <c r="AD185" s="192"/>
      <c r="AE185" s="9"/>
      <c r="AF185" s="9"/>
      <c r="AG185" s="177">
        <f>BE176+1</f>
        <v>46474</v>
      </c>
      <c r="AH185" s="178"/>
      <c r="AI185" s="164" t="str">
        <f>IFERROR(IF(VLOOKUP(AG185,休日一覧表, 1, FALSE)&lt;&gt; "",$BJ$1, ""), "")</f>
        <v/>
      </c>
      <c r="AJ185" s="165"/>
      <c r="AK185" s="181">
        <f>AG185+1</f>
        <v>46475</v>
      </c>
      <c r="AL185" s="182"/>
      <c r="AM185" s="168" t="str">
        <f>IFERROR(IF(VLOOKUP(AK185,休日一覧表, 1, FALSE)&lt;&gt; "",$BJ$1, ""), "")</f>
        <v/>
      </c>
      <c r="AN185" s="168"/>
      <c r="AO185" s="169">
        <f>AK185+1</f>
        <v>46476</v>
      </c>
      <c r="AP185" s="170"/>
      <c r="AQ185" s="168" t="str">
        <f>IFERROR(IF(VLOOKUP(AO185,休日一覧表, 1, FALSE)&lt;&gt; "",$BJ$1, ""), "")</f>
        <v/>
      </c>
      <c r="AR185" s="168"/>
      <c r="AS185" s="169">
        <f>AO185+1</f>
        <v>46477</v>
      </c>
      <c r="AT185" s="170"/>
      <c r="AU185" s="168" t="str">
        <f>IFERROR(IF(VLOOKUP(AS185,休日一覧表, 1, FALSE)&lt;&gt; "",$BJ$1, ""), "")</f>
        <v/>
      </c>
      <c r="AV185" s="168"/>
      <c r="AW185" s="169">
        <f>AS185+1</f>
        <v>46478</v>
      </c>
      <c r="AX185" s="170"/>
      <c r="AY185" s="168" t="str">
        <f>IFERROR(IF(VLOOKUP(AW185,休日一覧表, 1, FALSE)&lt;&gt; "",$BJ$1, ""), "")</f>
        <v/>
      </c>
      <c r="AZ185" s="168"/>
      <c r="BA185" s="169">
        <f>AW185+1</f>
        <v>46479</v>
      </c>
      <c r="BB185" s="170"/>
      <c r="BC185" s="168" t="str">
        <f>IFERROR(IF(VLOOKUP(BA185,休日一覧表, 1, FALSE)&lt;&gt; "",$BJ$1, ""), "")</f>
        <v/>
      </c>
      <c r="BD185" s="168"/>
      <c r="BE185" s="173">
        <f>BA185+1</f>
        <v>46480</v>
      </c>
      <c r="BF185" s="174"/>
      <c r="BG185" s="191" t="str">
        <f>IFERROR(IF(VLOOKUP(BE185,休日一覧表, 1, FALSE)&lt;&gt; "",$BJ$1, ""), "")</f>
        <v/>
      </c>
      <c r="BH185" s="192"/>
      <c r="BI185" s="9"/>
      <c r="BJ185" s="26"/>
    </row>
    <row r="186" spans="1:62" ht="6" customHeight="1">
      <c r="A186" s="25"/>
      <c r="B186" s="9"/>
      <c r="C186" s="179"/>
      <c r="D186" s="180"/>
      <c r="E186" s="166"/>
      <c r="F186" s="167"/>
      <c r="G186" s="183"/>
      <c r="H186" s="184"/>
      <c r="I186" s="168"/>
      <c r="J186" s="168"/>
      <c r="K186" s="171"/>
      <c r="L186" s="172"/>
      <c r="M186" s="168"/>
      <c r="N186" s="168"/>
      <c r="O186" s="171"/>
      <c r="P186" s="172"/>
      <c r="Q186" s="168"/>
      <c r="R186" s="168"/>
      <c r="S186" s="171"/>
      <c r="T186" s="172"/>
      <c r="U186" s="168"/>
      <c r="V186" s="168"/>
      <c r="W186" s="171"/>
      <c r="X186" s="172"/>
      <c r="Y186" s="168"/>
      <c r="Z186" s="168"/>
      <c r="AA186" s="175"/>
      <c r="AB186" s="176"/>
      <c r="AC186" s="168"/>
      <c r="AD186" s="193"/>
      <c r="AE186" s="9"/>
      <c r="AF186" s="9"/>
      <c r="AG186" s="179"/>
      <c r="AH186" s="180"/>
      <c r="AI186" s="166"/>
      <c r="AJ186" s="167"/>
      <c r="AK186" s="183"/>
      <c r="AL186" s="184"/>
      <c r="AM186" s="168"/>
      <c r="AN186" s="168"/>
      <c r="AO186" s="171"/>
      <c r="AP186" s="172"/>
      <c r="AQ186" s="168"/>
      <c r="AR186" s="168"/>
      <c r="AS186" s="171"/>
      <c r="AT186" s="172"/>
      <c r="AU186" s="168"/>
      <c r="AV186" s="168"/>
      <c r="AW186" s="171"/>
      <c r="AX186" s="172"/>
      <c r="AY186" s="168"/>
      <c r="AZ186" s="168"/>
      <c r="BA186" s="171"/>
      <c r="BB186" s="172"/>
      <c r="BC186" s="168"/>
      <c r="BD186" s="168"/>
      <c r="BE186" s="175"/>
      <c r="BF186" s="176"/>
      <c r="BG186" s="168"/>
      <c r="BH186" s="193"/>
      <c r="BI186" s="9"/>
      <c r="BJ186" s="26"/>
    </row>
    <row r="187" spans="1:62" ht="6" customHeight="1">
      <c r="A187" s="25"/>
      <c r="B187" s="9"/>
      <c r="C187" s="179"/>
      <c r="D187" s="180"/>
      <c r="E187" s="166"/>
      <c r="F187" s="167"/>
      <c r="G187" s="183"/>
      <c r="H187" s="184"/>
      <c r="I187" s="168"/>
      <c r="J187" s="168"/>
      <c r="K187" s="171"/>
      <c r="L187" s="172"/>
      <c r="M187" s="168"/>
      <c r="N187" s="168"/>
      <c r="O187" s="171"/>
      <c r="P187" s="172"/>
      <c r="Q187" s="168"/>
      <c r="R187" s="168"/>
      <c r="S187" s="171"/>
      <c r="T187" s="172"/>
      <c r="U187" s="168"/>
      <c r="V187" s="168"/>
      <c r="W187" s="171"/>
      <c r="X187" s="172"/>
      <c r="Y187" s="168"/>
      <c r="Z187" s="168"/>
      <c r="AA187" s="175"/>
      <c r="AB187" s="176"/>
      <c r="AC187" s="168"/>
      <c r="AD187" s="193"/>
      <c r="AE187" s="9"/>
      <c r="AF187" s="9"/>
      <c r="AG187" s="179"/>
      <c r="AH187" s="180"/>
      <c r="AI187" s="166"/>
      <c r="AJ187" s="167"/>
      <c r="AK187" s="183"/>
      <c r="AL187" s="184"/>
      <c r="AM187" s="168"/>
      <c r="AN187" s="168"/>
      <c r="AO187" s="171"/>
      <c r="AP187" s="172"/>
      <c r="AQ187" s="168"/>
      <c r="AR187" s="168"/>
      <c r="AS187" s="171"/>
      <c r="AT187" s="172"/>
      <c r="AU187" s="168"/>
      <c r="AV187" s="168"/>
      <c r="AW187" s="171"/>
      <c r="AX187" s="172"/>
      <c r="AY187" s="168"/>
      <c r="AZ187" s="168"/>
      <c r="BA187" s="171"/>
      <c r="BB187" s="172"/>
      <c r="BC187" s="168"/>
      <c r="BD187" s="168"/>
      <c r="BE187" s="175"/>
      <c r="BF187" s="176"/>
      <c r="BG187" s="168"/>
      <c r="BH187" s="193"/>
      <c r="BI187" s="9"/>
      <c r="BJ187" s="26"/>
    </row>
    <row r="188" spans="1:62" ht="6" customHeight="1">
      <c r="A188" s="25"/>
      <c r="B188" s="9"/>
      <c r="C188" s="185"/>
      <c r="D188" s="186"/>
      <c r="E188" s="186"/>
      <c r="F188" s="187"/>
      <c r="G188" s="185"/>
      <c r="H188" s="186"/>
      <c r="I188" s="186"/>
      <c r="J188" s="187"/>
      <c r="K188" s="185"/>
      <c r="L188" s="186"/>
      <c r="M188" s="186"/>
      <c r="N188" s="187"/>
      <c r="O188" s="185"/>
      <c r="P188" s="186"/>
      <c r="Q188" s="186"/>
      <c r="R188" s="187"/>
      <c r="S188" s="185"/>
      <c r="T188" s="186"/>
      <c r="U188" s="186"/>
      <c r="V188" s="187"/>
      <c r="W188" s="185"/>
      <c r="X188" s="186"/>
      <c r="Y188" s="186"/>
      <c r="Z188" s="187"/>
      <c r="AA188" s="185"/>
      <c r="AB188" s="186"/>
      <c r="AC188" s="186"/>
      <c r="AD188" s="187"/>
      <c r="AE188" s="9"/>
      <c r="AF188" s="9"/>
      <c r="AG188" s="185"/>
      <c r="AH188" s="186"/>
      <c r="AI188" s="186"/>
      <c r="AJ188" s="187"/>
      <c r="AK188" s="185"/>
      <c r="AL188" s="186"/>
      <c r="AM188" s="186"/>
      <c r="AN188" s="187"/>
      <c r="AO188" s="185"/>
      <c r="AP188" s="186"/>
      <c r="AQ188" s="186"/>
      <c r="AR188" s="187"/>
      <c r="AS188" s="185"/>
      <c r="AT188" s="186"/>
      <c r="AU188" s="186"/>
      <c r="AV188" s="187"/>
      <c r="AW188" s="185"/>
      <c r="AX188" s="186"/>
      <c r="AY188" s="186"/>
      <c r="AZ188" s="187"/>
      <c r="BA188" s="185"/>
      <c r="BB188" s="186"/>
      <c r="BC188" s="186"/>
      <c r="BD188" s="187"/>
      <c r="BE188" s="185"/>
      <c r="BF188" s="186"/>
      <c r="BG188" s="186"/>
      <c r="BH188" s="187"/>
      <c r="BI188" s="9"/>
      <c r="BJ188" s="26"/>
    </row>
    <row r="189" spans="1:62" ht="6" customHeight="1">
      <c r="A189" s="25"/>
      <c r="B189" s="9"/>
      <c r="C189" s="185"/>
      <c r="D189" s="186"/>
      <c r="E189" s="186"/>
      <c r="F189" s="187"/>
      <c r="G189" s="185"/>
      <c r="H189" s="186"/>
      <c r="I189" s="186"/>
      <c r="J189" s="187"/>
      <c r="K189" s="185"/>
      <c r="L189" s="186"/>
      <c r="M189" s="186"/>
      <c r="N189" s="187"/>
      <c r="O189" s="185"/>
      <c r="P189" s="186"/>
      <c r="Q189" s="186"/>
      <c r="R189" s="187"/>
      <c r="S189" s="185"/>
      <c r="T189" s="186"/>
      <c r="U189" s="186"/>
      <c r="V189" s="187"/>
      <c r="W189" s="185"/>
      <c r="X189" s="186"/>
      <c r="Y189" s="186"/>
      <c r="Z189" s="187"/>
      <c r="AA189" s="185"/>
      <c r="AB189" s="186"/>
      <c r="AC189" s="186"/>
      <c r="AD189" s="187"/>
      <c r="AE189" s="9"/>
      <c r="AF189" s="9"/>
      <c r="AG189" s="185"/>
      <c r="AH189" s="186"/>
      <c r="AI189" s="186"/>
      <c r="AJ189" s="187"/>
      <c r="AK189" s="185"/>
      <c r="AL189" s="186"/>
      <c r="AM189" s="186"/>
      <c r="AN189" s="187"/>
      <c r="AO189" s="185"/>
      <c r="AP189" s="186"/>
      <c r="AQ189" s="186"/>
      <c r="AR189" s="187"/>
      <c r="AS189" s="185"/>
      <c r="AT189" s="186"/>
      <c r="AU189" s="186"/>
      <c r="AV189" s="187"/>
      <c r="AW189" s="185"/>
      <c r="AX189" s="186"/>
      <c r="AY189" s="186"/>
      <c r="AZ189" s="187"/>
      <c r="BA189" s="185"/>
      <c r="BB189" s="186"/>
      <c r="BC189" s="186"/>
      <c r="BD189" s="187"/>
      <c r="BE189" s="185"/>
      <c r="BF189" s="186"/>
      <c r="BG189" s="186"/>
      <c r="BH189" s="187"/>
      <c r="BI189" s="9"/>
      <c r="BJ189" s="26"/>
    </row>
    <row r="190" spans="1:62" ht="6" customHeight="1">
      <c r="A190" s="25"/>
      <c r="B190" s="9"/>
      <c r="C190" s="185"/>
      <c r="D190" s="186"/>
      <c r="E190" s="186"/>
      <c r="F190" s="187"/>
      <c r="G190" s="223" t="str">
        <f>IF(DAY(G149)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H190" s="224"/>
      <c r="I190" s="224"/>
      <c r="J190" s="225"/>
      <c r="K190" s="223" t="str">
        <f>IF(DAY(K149)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 xml:space="preserve"> </v>
      </c>
      <c r="L190" s="224"/>
      <c r="M190" s="224"/>
      <c r="N190" s="225"/>
      <c r="O190" s="223" t="str">
        <f>IF(DAY(O149)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P190" s="224"/>
      <c r="Q190" s="224"/>
      <c r="R190" s="225"/>
      <c r="S190" s="223" t="str">
        <f>IF(DAY(S149)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T190" s="224"/>
      <c r="U190" s="224"/>
      <c r="V190" s="225"/>
      <c r="W190" s="223" t="str">
        <f>IF(DAY(W149)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X190" s="224"/>
      <c r="Y190" s="224"/>
      <c r="Z190" s="225"/>
      <c r="AA190" s="223"/>
      <c r="AB190" s="224"/>
      <c r="AC190" s="224"/>
      <c r="AD190" s="225"/>
      <c r="AE190" s="9"/>
      <c r="AF190" s="9"/>
      <c r="AG190" s="185"/>
      <c r="AH190" s="186"/>
      <c r="AI190" s="186"/>
      <c r="AJ190" s="187"/>
      <c r="AK190" s="223" t="str">
        <f>IF(DAY(AK149)&lt;=7,(IF(VLOOKUP($AA$10,収集日程,2,FALSE)="月曜日",$BE$3,IF(VLOOKUP($AA$10,収集日程,3,FALSE)="月曜日",$BE$3,IF(VLOOKUP($AA$10,収集日程,4,FALSE)="第5月曜日",$BE$6,IF(VLOOKUP($AA$10,収集日程,5,FALSE)="第5月曜日",$BE$9,IF(VLOOKUP($AA$10,収集日程,6,FALSE)="第5月曜日",$BE$12,IF(VLOOKUP($AA$10,収集日程,7,FALSE)="第5月曜日",$BE$15," "))))))),(IF(VLOOKUP($AA$10,収集日程,2,FALSE)="月曜日",$BE$3,IF(VLOOKUP($AA$10,収集日程,3,FALSE)="月曜日",$BE$3,IF(VLOOKUP($AA$10,収集日程,4,FALSE)="第4月曜日",$BE$6,IF(VLOOKUP($AA$10,収集日程,5,FALSE)="第4月曜日",$BE$9,IF(VLOOKUP($AA$10,収集日程,6,FALSE)="第4月曜日",$BE$12,IF(VLOOKUP($AA$10,収集日程,7,FALSE)="第4月曜日",$BE$15," "))))))))</f>
        <v>可燃</v>
      </c>
      <c r="AL190" s="224"/>
      <c r="AM190" s="224"/>
      <c r="AN190" s="225"/>
      <c r="AO190" s="223" t="str">
        <f>IF(DAY(AO149)&lt;=7,(IF(VLOOKUP($AA$10,収集日程,2,FALSE)="火曜日",$BE$3,IF(VLOOKUP($AA$10,収集日程,3,FALSE)="火曜日",$BE$3,IF(VLOOKUP($AA$10,収集日程,4,FALSE)="第5火曜日",$BE$6,IF(VLOOKUP($AA$10,収集日程,5,FALSE)="第5火曜日",$BE$9,IF(VLOOKUP($AA$10,収集日程,6,FALSE)="第5火曜日",$BE$12,IF(VLOOKUP($AA$10,収集日程,7,FALSE)="第5火曜日",$BE$15," "))))))),(IF(VLOOKUP($AA$10,収集日程,2,FALSE)="火曜日",$BE$3,IF(VLOOKUP($AA$10,収集日程,3,FALSE)="火曜日",$BE$3,IF(VLOOKUP($AA$10,収集日程,4,FALSE)="第4火曜日",$BE$6,IF(VLOOKUP($AA$10,収集日程,5,FALSE)="第4火曜日",$BE$9,IF(VLOOKUP($AA$10,収集日程,6,FALSE)="第4火曜日",$BE$12,IF(VLOOKUP($AA$10,収集日程,7,FALSE)="第4火曜日",$BE$15," "))))))))</f>
        <v xml:space="preserve"> </v>
      </c>
      <c r="AP190" s="224"/>
      <c r="AQ190" s="224"/>
      <c r="AR190" s="225"/>
      <c r="AS190" s="223" t="str">
        <f>IF(DAY(AS149)&lt;=7,(IF(VLOOKUP($AA$10,収集日程,2,FALSE)="水曜日",$BE$3,IF(VLOOKUP($AA$10,収集日程,3,FALSE)="水曜日",$BE$3,IF(VLOOKUP($AA$10,収集日程,4,FALSE)="第5水曜日",$BE$6,IF(VLOOKUP($AA$10,収集日程,5,FALSE)="第5水曜日",$BE$9,IF(VLOOKUP($AA$10,収集日程,6,FALSE)="第5水曜日",$BE$12,IF(VLOOKUP($AA$10,収集日程,7,FALSE)="第5水曜日",$BE$15," "))))))),(IF(VLOOKUP($AA$10,収集日程,2,FALSE)="水曜日",$BE$3,IF(VLOOKUP($AA$10,収集日程,3,FALSE)="水曜日",$BE$3,IF(VLOOKUP($AA$10,収集日程,4,FALSE)="第4水曜日",$BE$6,IF(VLOOKUP($AA$10,収集日程,5,FALSE)="第4水曜日",$BE$9,IF(VLOOKUP($AA$10,収集日程,6,FALSE)="第4水曜日",$BE$12,IF(VLOOKUP($AA$10,収集日程,7,FALSE)="第4水曜日",$BE$15," "))))))))</f>
        <v xml:space="preserve"> </v>
      </c>
      <c r="AT190" s="224"/>
      <c r="AU190" s="224"/>
      <c r="AV190" s="225"/>
      <c r="AW190" s="223" t="str">
        <f>IF(DAY(AW149)&lt;=7,(IF(VLOOKUP($AA$10,収集日程,2,FALSE)="木曜日",$BE$3,IF(VLOOKUP($AA$10,収集日程,3,FALSE)="木曜日",$BE$3,IF(VLOOKUP($AA$10,収集日程,4,FALSE)="第5木曜日",$BE$6,IF(VLOOKUP($AA$10,収集日程,5,FALSE)="第5木曜日",$BE$9,IF(VLOOKUP($AA$10,収集日程,6,FALSE)="第5木曜日",$BE$12,IF(VLOOKUP($AA$10,収集日程,7,FALSE)="第5木曜日",$BE$15," "))))))),(IF(VLOOKUP($AA$10,収集日程,2,FALSE)="木曜日",$BE$3,IF(VLOOKUP($AA$10,収集日程,3,FALSE)="木曜日",$BE$3,IF(VLOOKUP($AA$10,収集日程,4,FALSE)="第4木曜日",$BE$6,IF(VLOOKUP($AA$10,収集日程,5,FALSE)="第4木曜日",$BE$9,IF(VLOOKUP($AA$10,収集日程,6,FALSE)="第4木曜日",$BE$12,IF(VLOOKUP($AA$10,収集日程,7,FALSE)="第4木曜日",$BE$15," "))))))))</f>
        <v>可燃</v>
      </c>
      <c r="AX190" s="224"/>
      <c r="AY190" s="224"/>
      <c r="AZ190" s="225"/>
      <c r="BA190" s="223" t="str">
        <f>IF(DAY(BA149)&lt;=7,(IF(VLOOKUP($AA$10,収集日程,2,FALSE)="金曜日",$BE$3,IF(VLOOKUP($AA$10,収集日程,3,FALSE)="金曜日",$BE$3,IF(VLOOKUP($AA$10,収集日程,4,FALSE)="第5金曜日",$BE$6,IF(VLOOKUP($AA$10,収集日程,5,FALSE)="第5金曜日",$BE$9,IF(VLOOKUP($AA$10,収集日程,6,FALSE)="第5金曜日",$BE$12,IF(VLOOKUP($AA$10,収集日程,7,FALSE)="第5金曜日",$BE$15," "))))))),(IF(VLOOKUP($AA$10,収集日程,2,FALSE)="金曜日",$BE$3,IF(VLOOKUP($AA$10,収集日程,3,FALSE)="金曜日",$BE$3,IF(VLOOKUP($AA$10,収集日程,4,FALSE)="第4金曜日",$BE$6,IF(VLOOKUP($AA$10,収集日程,5,FALSE)="第4金曜日",$BE$9,IF(VLOOKUP($AA$10,収集日程,6,FALSE)="第4金曜日",$BE$12,IF(VLOOKUP($AA$10,収集日程,7,FALSE)="第4金曜日",$BE$15," "))))))))</f>
        <v xml:space="preserve"> </v>
      </c>
      <c r="BB190" s="224"/>
      <c r="BC190" s="224"/>
      <c r="BD190" s="225"/>
      <c r="BE190" s="223"/>
      <c r="BF190" s="224"/>
      <c r="BG190" s="224"/>
      <c r="BH190" s="225"/>
      <c r="BI190" s="9"/>
      <c r="BJ190" s="26"/>
    </row>
    <row r="191" spans="1:62" ht="6" customHeight="1">
      <c r="A191" s="25"/>
      <c r="B191" s="9"/>
      <c r="C191" s="185"/>
      <c r="D191" s="186"/>
      <c r="E191" s="186"/>
      <c r="F191" s="187"/>
      <c r="G191" s="223"/>
      <c r="H191" s="224"/>
      <c r="I191" s="224"/>
      <c r="J191" s="225"/>
      <c r="K191" s="223"/>
      <c r="L191" s="224"/>
      <c r="M191" s="224"/>
      <c r="N191" s="225"/>
      <c r="O191" s="223"/>
      <c r="P191" s="224"/>
      <c r="Q191" s="224"/>
      <c r="R191" s="225"/>
      <c r="S191" s="223"/>
      <c r="T191" s="224"/>
      <c r="U191" s="224"/>
      <c r="V191" s="225"/>
      <c r="W191" s="223"/>
      <c r="X191" s="224"/>
      <c r="Y191" s="224"/>
      <c r="Z191" s="225"/>
      <c r="AA191" s="223"/>
      <c r="AB191" s="224"/>
      <c r="AC191" s="224"/>
      <c r="AD191" s="225"/>
      <c r="AE191" s="9"/>
      <c r="AF191" s="9"/>
      <c r="AG191" s="185"/>
      <c r="AH191" s="186"/>
      <c r="AI191" s="186"/>
      <c r="AJ191" s="187"/>
      <c r="AK191" s="223"/>
      <c r="AL191" s="224"/>
      <c r="AM191" s="224"/>
      <c r="AN191" s="225"/>
      <c r="AO191" s="223"/>
      <c r="AP191" s="224"/>
      <c r="AQ191" s="224"/>
      <c r="AR191" s="225"/>
      <c r="AS191" s="223"/>
      <c r="AT191" s="224"/>
      <c r="AU191" s="224"/>
      <c r="AV191" s="225"/>
      <c r="AW191" s="223"/>
      <c r="AX191" s="224"/>
      <c r="AY191" s="224"/>
      <c r="AZ191" s="225"/>
      <c r="BA191" s="223"/>
      <c r="BB191" s="224"/>
      <c r="BC191" s="224"/>
      <c r="BD191" s="225"/>
      <c r="BE191" s="223"/>
      <c r="BF191" s="224"/>
      <c r="BG191" s="224"/>
      <c r="BH191" s="225"/>
      <c r="BI191" s="9"/>
      <c r="BJ191" s="26"/>
    </row>
    <row r="192" spans="1:62" ht="6" customHeight="1">
      <c r="A192" s="25"/>
      <c r="B192" s="9"/>
      <c r="C192" s="185"/>
      <c r="D192" s="186"/>
      <c r="E192" s="186"/>
      <c r="F192" s="187"/>
      <c r="G192" s="223"/>
      <c r="H192" s="224"/>
      <c r="I192" s="224"/>
      <c r="J192" s="225"/>
      <c r="K192" s="223"/>
      <c r="L192" s="224"/>
      <c r="M192" s="224"/>
      <c r="N192" s="225"/>
      <c r="O192" s="223"/>
      <c r="P192" s="224"/>
      <c r="Q192" s="224"/>
      <c r="R192" s="225"/>
      <c r="S192" s="223"/>
      <c r="T192" s="224"/>
      <c r="U192" s="224"/>
      <c r="V192" s="225"/>
      <c r="W192" s="223"/>
      <c r="X192" s="224"/>
      <c r="Y192" s="224"/>
      <c r="Z192" s="225"/>
      <c r="AA192" s="223"/>
      <c r="AB192" s="224"/>
      <c r="AC192" s="224"/>
      <c r="AD192" s="225"/>
      <c r="AE192" s="9"/>
      <c r="AF192" s="9"/>
      <c r="AG192" s="185"/>
      <c r="AH192" s="186"/>
      <c r="AI192" s="186"/>
      <c r="AJ192" s="187"/>
      <c r="AK192" s="223"/>
      <c r="AL192" s="224"/>
      <c r="AM192" s="224"/>
      <c r="AN192" s="225"/>
      <c r="AO192" s="223"/>
      <c r="AP192" s="224"/>
      <c r="AQ192" s="224"/>
      <c r="AR192" s="225"/>
      <c r="AS192" s="223"/>
      <c r="AT192" s="224"/>
      <c r="AU192" s="224"/>
      <c r="AV192" s="225"/>
      <c r="AW192" s="223"/>
      <c r="AX192" s="224"/>
      <c r="AY192" s="224"/>
      <c r="AZ192" s="225"/>
      <c r="BA192" s="223"/>
      <c r="BB192" s="224"/>
      <c r="BC192" s="224"/>
      <c r="BD192" s="225"/>
      <c r="BE192" s="223"/>
      <c r="BF192" s="224"/>
      <c r="BG192" s="224"/>
      <c r="BH192" s="225"/>
      <c r="BI192" s="9"/>
      <c r="BJ192" s="26"/>
    </row>
    <row r="193" spans="1:62" ht="6" customHeight="1">
      <c r="A193" s="25"/>
      <c r="B193" s="9"/>
      <c r="C193" s="188"/>
      <c r="D193" s="189"/>
      <c r="E193" s="189"/>
      <c r="F193" s="190"/>
      <c r="G193" s="226"/>
      <c r="H193" s="227"/>
      <c r="I193" s="227"/>
      <c r="J193" s="228"/>
      <c r="K193" s="226"/>
      <c r="L193" s="227"/>
      <c r="M193" s="227"/>
      <c r="N193" s="228"/>
      <c r="O193" s="226"/>
      <c r="P193" s="227"/>
      <c r="Q193" s="227"/>
      <c r="R193" s="228"/>
      <c r="S193" s="226"/>
      <c r="T193" s="227"/>
      <c r="U193" s="227"/>
      <c r="V193" s="228"/>
      <c r="W193" s="226"/>
      <c r="X193" s="227"/>
      <c r="Y193" s="227"/>
      <c r="Z193" s="228"/>
      <c r="AA193" s="226"/>
      <c r="AB193" s="227"/>
      <c r="AC193" s="227"/>
      <c r="AD193" s="228"/>
      <c r="AE193" s="9"/>
      <c r="AF193" s="9"/>
      <c r="AG193" s="188"/>
      <c r="AH193" s="189"/>
      <c r="AI193" s="189"/>
      <c r="AJ193" s="190"/>
      <c r="AK193" s="226"/>
      <c r="AL193" s="227"/>
      <c r="AM193" s="227"/>
      <c r="AN193" s="228"/>
      <c r="AO193" s="226"/>
      <c r="AP193" s="227"/>
      <c r="AQ193" s="227"/>
      <c r="AR193" s="228"/>
      <c r="AS193" s="226"/>
      <c r="AT193" s="227"/>
      <c r="AU193" s="227"/>
      <c r="AV193" s="228"/>
      <c r="AW193" s="226"/>
      <c r="AX193" s="227"/>
      <c r="AY193" s="227"/>
      <c r="AZ193" s="228"/>
      <c r="BA193" s="226"/>
      <c r="BB193" s="227"/>
      <c r="BC193" s="227"/>
      <c r="BD193" s="228"/>
      <c r="BE193" s="226"/>
      <c r="BF193" s="227"/>
      <c r="BG193" s="227"/>
      <c r="BH193" s="228"/>
      <c r="BI193" s="9"/>
      <c r="BJ193" s="26"/>
    </row>
    <row r="194" spans="1:62" ht="6" customHeight="1">
      <c r="A194" s="25"/>
      <c r="B194" s="9"/>
      <c r="C194" s="177">
        <f>AA185+1</f>
        <v>46453</v>
      </c>
      <c r="D194" s="178"/>
      <c r="E194" s="191" t="str">
        <f>IFERROR(IF(VLOOKUP(C194,休日一覧表, 1, FALSE)&lt;&gt; "",$BJ$1, ""), "")</f>
        <v/>
      </c>
      <c r="F194" s="192"/>
      <c r="G194" s="181">
        <f>C194+1</f>
        <v>46454</v>
      </c>
      <c r="H194" s="182"/>
      <c r="I194" s="168" t="str">
        <f>IFERROR(IF(VLOOKUP(G194,休日一覧表, 1, FALSE)&lt;&gt; "",$BJ$1, ""), "")</f>
        <v/>
      </c>
      <c r="J194" s="168"/>
      <c r="K194" s="296" t="s">
        <v>540</v>
      </c>
      <c r="L194" s="297"/>
      <c r="M194" s="298"/>
      <c r="N194" s="298"/>
      <c r="O194" s="298"/>
      <c r="P194" s="298"/>
      <c r="Q194" s="298"/>
      <c r="R194" s="298"/>
      <c r="S194" s="298"/>
      <c r="T194" s="298"/>
      <c r="U194" s="298"/>
      <c r="V194" s="298"/>
      <c r="W194" s="298"/>
      <c r="X194" s="298"/>
      <c r="Y194" s="298"/>
      <c r="Z194" s="298"/>
      <c r="AA194" s="298"/>
      <c r="AB194" s="298"/>
      <c r="AC194" s="298"/>
      <c r="AD194" s="299"/>
      <c r="AE194" s="9"/>
      <c r="AF194" s="9"/>
      <c r="AG194" s="177">
        <f>BE185+1</f>
        <v>46481</v>
      </c>
      <c r="AH194" s="178"/>
      <c r="AI194" s="191" t="str">
        <f>IFERROR(IF(VLOOKUP(AG194,休日一覧表, 1, FALSE)&lt;&gt; "",$BJ$1, ""), "")</f>
        <v/>
      </c>
      <c r="AJ194" s="192"/>
      <c r="AK194" s="181">
        <f>AG194+1</f>
        <v>46482</v>
      </c>
      <c r="AL194" s="182"/>
      <c r="AM194" s="168" t="str">
        <f>IFERROR(IF(VLOOKUP(AK194,休日一覧表, 1, FALSE)&lt;&gt; "",$BJ$1, ""), "")</f>
        <v/>
      </c>
      <c r="AN194" s="168"/>
      <c r="AO194" s="296" t="s">
        <v>541</v>
      </c>
      <c r="AP194" s="297"/>
      <c r="AQ194" s="298"/>
      <c r="AR194" s="298"/>
      <c r="AS194" s="298"/>
      <c r="AT194" s="298"/>
      <c r="AU194" s="298"/>
      <c r="AV194" s="298"/>
      <c r="AW194" s="298"/>
      <c r="AX194" s="298"/>
      <c r="AY194" s="298"/>
      <c r="AZ194" s="298"/>
      <c r="BA194" s="298"/>
      <c r="BB194" s="298"/>
      <c r="BC194" s="298"/>
      <c r="BD194" s="298"/>
      <c r="BE194" s="298"/>
      <c r="BF194" s="298"/>
      <c r="BG194" s="298"/>
      <c r="BH194" s="299"/>
      <c r="BI194" s="9"/>
      <c r="BJ194" s="26"/>
    </row>
    <row r="195" spans="1:62" ht="6" customHeight="1">
      <c r="A195" s="25"/>
      <c r="B195" s="9"/>
      <c r="C195" s="179"/>
      <c r="D195" s="180"/>
      <c r="E195" s="168"/>
      <c r="F195" s="193"/>
      <c r="G195" s="183"/>
      <c r="H195" s="184"/>
      <c r="I195" s="168"/>
      <c r="J195" s="168"/>
      <c r="K195" s="300"/>
      <c r="L195" s="301"/>
      <c r="M195" s="302"/>
      <c r="N195" s="302"/>
      <c r="O195" s="302"/>
      <c r="P195" s="302"/>
      <c r="Q195" s="302"/>
      <c r="R195" s="302"/>
      <c r="S195" s="302"/>
      <c r="T195" s="302"/>
      <c r="U195" s="302"/>
      <c r="V195" s="302"/>
      <c r="W195" s="302"/>
      <c r="X195" s="302"/>
      <c r="Y195" s="302"/>
      <c r="Z195" s="302"/>
      <c r="AA195" s="302"/>
      <c r="AB195" s="302"/>
      <c r="AC195" s="302"/>
      <c r="AD195" s="303"/>
      <c r="AE195" s="9"/>
      <c r="AF195" s="9"/>
      <c r="AG195" s="179"/>
      <c r="AH195" s="180"/>
      <c r="AI195" s="168"/>
      <c r="AJ195" s="193"/>
      <c r="AK195" s="183"/>
      <c r="AL195" s="184"/>
      <c r="AM195" s="168"/>
      <c r="AN195" s="168"/>
      <c r="AO195" s="300"/>
      <c r="AP195" s="301"/>
      <c r="AQ195" s="302"/>
      <c r="AR195" s="302"/>
      <c r="AS195" s="302"/>
      <c r="AT195" s="302"/>
      <c r="AU195" s="302"/>
      <c r="AV195" s="302"/>
      <c r="AW195" s="302"/>
      <c r="AX195" s="302"/>
      <c r="AY195" s="302"/>
      <c r="AZ195" s="302"/>
      <c r="BA195" s="302"/>
      <c r="BB195" s="302"/>
      <c r="BC195" s="302"/>
      <c r="BD195" s="302"/>
      <c r="BE195" s="302"/>
      <c r="BF195" s="302"/>
      <c r="BG195" s="302"/>
      <c r="BH195" s="303"/>
      <c r="BI195" s="9"/>
      <c r="BJ195" s="26"/>
    </row>
    <row r="196" spans="1:62" ht="6" customHeight="1">
      <c r="A196" s="25"/>
      <c r="B196" s="9"/>
      <c r="C196" s="179"/>
      <c r="D196" s="180"/>
      <c r="E196" s="168"/>
      <c r="F196" s="193"/>
      <c r="G196" s="183"/>
      <c r="H196" s="184"/>
      <c r="I196" s="168"/>
      <c r="J196" s="168"/>
      <c r="K196" s="300"/>
      <c r="L196" s="301"/>
      <c r="M196" s="302"/>
      <c r="N196" s="302"/>
      <c r="O196" s="302"/>
      <c r="P196" s="302"/>
      <c r="Q196" s="302"/>
      <c r="R196" s="302"/>
      <c r="S196" s="302"/>
      <c r="T196" s="302"/>
      <c r="U196" s="302"/>
      <c r="V196" s="302"/>
      <c r="W196" s="302"/>
      <c r="X196" s="302"/>
      <c r="Y196" s="302"/>
      <c r="Z196" s="302"/>
      <c r="AA196" s="302"/>
      <c r="AB196" s="302"/>
      <c r="AC196" s="302"/>
      <c r="AD196" s="303"/>
      <c r="AE196" s="9"/>
      <c r="AF196" s="9"/>
      <c r="AG196" s="179"/>
      <c r="AH196" s="180"/>
      <c r="AI196" s="168"/>
      <c r="AJ196" s="193"/>
      <c r="AK196" s="183"/>
      <c r="AL196" s="184"/>
      <c r="AM196" s="168"/>
      <c r="AN196" s="168"/>
      <c r="AO196" s="300"/>
      <c r="AP196" s="301"/>
      <c r="AQ196" s="302"/>
      <c r="AR196" s="302"/>
      <c r="AS196" s="302"/>
      <c r="AT196" s="302"/>
      <c r="AU196" s="302"/>
      <c r="AV196" s="302"/>
      <c r="AW196" s="302"/>
      <c r="AX196" s="302"/>
      <c r="AY196" s="302"/>
      <c r="AZ196" s="302"/>
      <c r="BA196" s="302"/>
      <c r="BB196" s="302"/>
      <c r="BC196" s="302"/>
      <c r="BD196" s="302"/>
      <c r="BE196" s="302"/>
      <c r="BF196" s="302"/>
      <c r="BG196" s="302"/>
      <c r="BH196" s="303"/>
      <c r="BI196" s="9"/>
      <c r="BJ196" s="26"/>
    </row>
    <row r="197" spans="1:62" ht="6" customHeight="1">
      <c r="A197" s="25"/>
      <c r="B197" s="9"/>
      <c r="C197" s="185"/>
      <c r="D197" s="186"/>
      <c r="E197" s="186"/>
      <c r="F197" s="187"/>
      <c r="G197" s="185"/>
      <c r="H197" s="186"/>
      <c r="I197" s="186"/>
      <c r="J197" s="187"/>
      <c r="K197" s="304"/>
      <c r="L197" s="302"/>
      <c r="M197" s="302"/>
      <c r="N197" s="302"/>
      <c r="O197" s="302"/>
      <c r="P197" s="302"/>
      <c r="Q197" s="302"/>
      <c r="R197" s="302"/>
      <c r="S197" s="302"/>
      <c r="T197" s="302"/>
      <c r="U197" s="302"/>
      <c r="V197" s="302"/>
      <c r="W197" s="302"/>
      <c r="X197" s="302"/>
      <c r="Y197" s="302"/>
      <c r="Z197" s="302"/>
      <c r="AA197" s="302"/>
      <c r="AB197" s="302"/>
      <c r="AC197" s="302"/>
      <c r="AD197" s="303"/>
      <c r="AE197" s="9"/>
      <c r="AF197" s="9"/>
      <c r="AG197" s="185"/>
      <c r="AH197" s="186"/>
      <c r="AI197" s="186"/>
      <c r="AJ197" s="187"/>
      <c r="AK197" s="185"/>
      <c r="AL197" s="186"/>
      <c r="AM197" s="186"/>
      <c r="AN197" s="187"/>
      <c r="AO197" s="304"/>
      <c r="AP197" s="302"/>
      <c r="AQ197" s="302"/>
      <c r="AR197" s="302"/>
      <c r="AS197" s="302"/>
      <c r="AT197" s="302"/>
      <c r="AU197" s="302"/>
      <c r="AV197" s="302"/>
      <c r="AW197" s="302"/>
      <c r="AX197" s="302"/>
      <c r="AY197" s="302"/>
      <c r="AZ197" s="302"/>
      <c r="BA197" s="302"/>
      <c r="BB197" s="302"/>
      <c r="BC197" s="302"/>
      <c r="BD197" s="302"/>
      <c r="BE197" s="302"/>
      <c r="BF197" s="302"/>
      <c r="BG197" s="302"/>
      <c r="BH197" s="303"/>
      <c r="BI197" s="9"/>
      <c r="BJ197" s="26"/>
    </row>
    <row r="198" spans="1:62" ht="6" customHeight="1">
      <c r="A198" s="25"/>
      <c r="B198" s="9"/>
      <c r="C198" s="185"/>
      <c r="D198" s="186"/>
      <c r="E198" s="186"/>
      <c r="F198" s="187"/>
      <c r="G198" s="185"/>
      <c r="H198" s="186"/>
      <c r="I198" s="186"/>
      <c r="J198" s="187"/>
      <c r="K198" s="304"/>
      <c r="L198" s="302"/>
      <c r="M198" s="302"/>
      <c r="N198" s="302"/>
      <c r="O198" s="302"/>
      <c r="P198" s="302"/>
      <c r="Q198" s="302"/>
      <c r="R198" s="302"/>
      <c r="S198" s="302"/>
      <c r="T198" s="302"/>
      <c r="U198" s="302"/>
      <c r="V198" s="302"/>
      <c r="W198" s="302"/>
      <c r="X198" s="302"/>
      <c r="Y198" s="302"/>
      <c r="Z198" s="302"/>
      <c r="AA198" s="302"/>
      <c r="AB198" s="302"/>
      <c r="AC198" s="302"/>
      <c r="AD198" s="303"/>
      <c r="AE198" s="9"/>
      <c r="AF198" s="9"/>
      <c r="AG198" s="185"/>
      <c r="AH198" s="186"/>
      <c r="AI198" s="186"/>
      <c r="AJ198" s="187"/>
      <c r="AK198" s="185"/>
      <c r="AL198" s="186"/>
      <c r="AM198" s="186"/>
      <c r="AN198" s="187"/>
      <c r="AO198" s="304"/>
      <c r="AP198" s="302"/>
      <c r="AQ198" s="302"/>
      <c r="AR198" s="302"/>
      <c r="AS198" s="302"/>
      <c r="AT198" s="302"/>
      <c r="AU198" s="302"/>
      <c r="AV198" s="302"/>
      <c r="AW198" s="302"/>
      <c r="AX198" s="302"/>
      <c r="AY198" s="302"/>
      <c r="AZ198" s="302"/>
      <c r="BA198" s="302"/>
      <c r="BB198" s="302"/>
      <c r="BC198" s="302"/>
      <c r="BD198" s="302"/>
      <c r="BE198" s="302"/>
      <c r="BF198" s="302"/>
      <c r="BG198" s="302"/>
      <c r="BH198" s="303"/>
      <c r="BI198" s="9"/>
      <c r="BJ198" s="26"/>
    </row>
    <row r="199" spans="1:62" ht="6" customHeight="1">
      <c r="A199" s="25"/>
      <c r="B199" s="9"/>
      <c r="C199" s="185"/>
      <c r="D199" s="186"/>
      <c r="E199" s="186"/>
      <c r="F199" s="187"/>
      <c r="G199" s="223" t="str">
        <f>IF(DAY(G149)&lt;=7," ",IF(VLOOKUP($AA$10,収集日程,2,FALSE)="月曜日",$BE$3,IF(VLOOKUP($AA$10,収集日程,3,FALSE)="月曜日",$BE$3," ")))</f>
        <v xml:space="preserve"> </v>
      </c>
      <c r="H199" s="224"/>
      <c r="I199" s="224"/>
      <c r="J199" s="225"/>
      <c r="K199" s="304"/>
      <c r="L199" s="302"/>
      <c r="M199" s="302"/>
      <c r="N199" s="302"/>
      <c r="O199" s="302"/>
      <c r="P199" s="302"/>
      <c r="Q199" s="302"/>
      <c r="R199" s="302"/>
      <c r="S199" s="302"/>
      <c r="T199" s="302"/>
      <c r="U199" s="302"/>
      <c r="V199" s="302"/>
      <c r="W199" s="302"/>
      <c r="X199" s="302"/>
      <c r="Y199" s="302"/>
      <c r="Z199" s="302"/>
      <c r="AA199" s="302"/>
      <c r="AB199" s="302"/>
      <c r="AC199" s="302"/>
      <c r="AD199" s="303"/>
      <c r="AE199" s="9"/>
      <c r="AF199" s="9"/>
      <c r="AG199" s="185"/>
      <c r="AH199" s="186"/>
      <c r="AI199" s="186"/>
      <c r="AJ199" s="187"/>
      <c r="AK199" s="223" t="str">
        <f>IF(DAY(AK149)&lt;=7," ",IF(VLOOKUP($AA$10,収集日程,2,FALSE)="月曜日",$BE$3,IF(VLOOKUP($AA$10,収集日程,3,FALSE)="月曜日",$BE$3," ")))</f>
        <v xml:space="preserve"> </v>
      </c>
      <c r="AL199" s="224"/>
      <c r="AM199" s="224"/>
      <c r="AN199" s="225"/>
      <c r="AO199" s="304"/>
      <c r="AP199" s="302"/>
      <c r="AQ199" s="302"/>
      <c r="AR199" s="302"/>
      <c r="AS199" s="302"/>
      <c r="AT199" s="302"/>
      <c r="AU199" s="302"/>
      <c r="AV199" s="302"/>
      <c r="AW199" s="302"/>
      <c r="AX199" s="302"/>
      <c r="AY199" s="302"/>
      <c r="AZ199" s="302"/>
      <c r="BA199" s="302"/>
      <c r="BB199" s="302"/>
      <c r="BC199" s="302"/>
      <c r="BD199" s="302"/>
      <c r="BE199" s="302"/>
      <c r="BF199" s="302"/>
      <c r="BG199" s="302"/>
      <c r="BH199" s="303"/>
      <c r="BI199" s="9"/>
      <c r="BJ199" s="26"/>
    </row>
    <row r="200" spans="1:62" ht="6" customHeight="1">
      <c r="A200" s="25"/>
      <c r="B200" s="9"/>
      <c r="C200" s="185"/>
      <c r="D200" s="186"/>
      <c r="E200" s="186"/>
      <c r="F200" s="187"/>
      <c r="G200" s="223"/>
      <c r="H200" s="224"/>
      <c r="I200" s="224"/>
      <c r="J200" s="225"/>
      <c r="K200" s="304"/>
      <c r="L200" s="302"/>
      <c r="M200" s="302"/>
      <c r="N200" s="302"/>
      <c r="O200" s="302"/>
      <c r="P200" s="302"/>
      <c r="Q200" s="302"/>
      <c r="R200" s="302"/>
      <c r="S200" s="302"/>
      <c r="T200" s="302"/>
      <c r="U200" s="302"/>
      <c r="V200" s="302"/>
      <c r="W200" s="302"/>
      <c r="X200" s="302"/>
      <c r="Y200" s="302"/>
      <c r="Z200" s="302"/>
      <c r="AA200" s="302"/>
      <c r="AB200" s="302"/>
      <c r="AC200" s="302"/>
      <c r="AD200" s="303"/>
      <c r="AE200" s="9"/>
      <c r="AF200" s="9"/>
      <c r="AG200" s="185"/>
      <c r="AH200" s="186"/>
      <c r="AI200" s="186"/>
      <c r="AJ200" s="187"/>
      <c r="AK200" s="223"/>
      <c r="AL200" s="224"/>
      <c r="AM200" s="224"/>
      <c r="AN200" s="225"/>
      <c r="AO200" s="304"/>
      <c r="AP200" s="302"/>
      <c r="AQ200" s="302"/>
      <c r="AR200" s="302"/>
      <c r="AS200" s="302"/>
      <c r="AT200" s="302"/>
      <c r="AU200" s="302"/>
      <c r="AV200" s="302"/>
      <c r="AW200" s="302"/>
      <c r="AX200" s="302"/>
      <c r="AY200" s="302"/>
      <c r="AZ200" s="302"/>
      <c r="BA200" s="302"/>
      <c r="BB200" s="302"/>
      <c r="BC200" s="302"/>
      <c r="BD200" s="302"/>
      <c r="BE200" s="302"/>
      <c r="BF200" s="302"/>
      <c r="BG200" s="302"/>
      <c r="BH200" s="303"/>
      <c r="BI200" s="9"/>
      <c r="BJ200" s="26"/>
    </row>
    <row r="201" spans="1:62" ht="6" customHeight="1">
      <c r="A201" s="25"/>
      <c r="B201" s="9"/>
      <c r="C201" s="185"/>
      <c r="D201" s="186"/>
      <c r="E201" s="186"/>
      <c r="F201" s="187"/>
      <c r="G201" s="223"/>
      <c r="H201" s="224"/>
      <c r="I201" s="224"/>
      <c r="J201" s="225"/>
      <c r="K201" s="304"/>
      <c r="L201" s="302"/>
      <c r="M201" s="302"/>
      <c r="N201" s="302"/>
      <c r="O201" s="302"/>
      <c r="P201" s="302"/>
      <c r="Q201" s="302"/>
      <c r="R201" s="302"/>
      <c r="S201" s="302"/>
      <c r="T201" s="302"/>
      <c r="U201" s="302"/>
      <c r="V201" s="302"/>
      <c r="W201" s="302"/>
      <c r="X201" s="302"/>
      <c r="Y201" s="302"/>
      <c r="Z201" s="302"/>
      <c r="AA201" s="302"/>
      <c r="AB201" s="302"/>
      <c r="AC201" s="302"/>
      <c r="AD201" s="303"/>
      <c r="AE201" s="9"/>
      <c r="AF201" s="9"/>
      <c r="AG201" s="185"/>
      <c r="AH201" s="186"/>
      <c r="AI201" s="186"/>
      <c r="AJ201" s="187"/>
      <c r="AK201" s="223"/>
      <c r="AL201" s="224"/>
      <c r="AM201" s="224"/>
      <c r="AN201" s="225"/>
      <c r="AO201" s="304"/>
      <c r="AP201" s="302"/>
      <c r="AQ201" s="302"/>
      <c r="AR201" s="302"/>
      <c r="AS201" s="302"/>
      <c r="AT201" s="302"/>
      <c r="AU201" s="302"/>
      <c r="AV201" s="302"/>
      <c r="AW201" s="302"/>
      <c r="AX201" s="302"/>
      <c r="AY201" s="302"/>
      <c r="AZ201" s="302"/>
      <c r="BA201" s="302"/>
      <c r="BB201" s="302"/>
      <c r="BC201" s="302"/>
      <c r="BD201" s="302"/>
      <c r="BE201" s="302"/>
      <c r="BF201" s="302"/>
      <c r="BG201" s="302"/>
      <c r="BH201" s="303"/>
      <c r="BI201" s="9"/>
      <c r="BJ201" s="26"/>
    </row>
    <row r="202" spans="1:62" ht="6" customHeight="1">
      <c r="A202" s="25"/>
      <c r="B202" s="9"/>
      <c r="C202" s="188"/>
      <c r="D202" s="189"/>
      <c r="E202" s="189"/>
      <c r="F202" s="190"/>
      <c r="G202" s="226"/>
      <c r="H202" s="227"/>
      <c r="I202" s="227"/>
      <c r="J202" s="228"/>
      <c r="K202" s="305"/>
      <c r="L202" s="306"/>
      <c r="M202" s="306"/>
      <c r="N202" s="306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306"/>
      <c r="Z202" s="306"/>
      <c r="AA202" s="306"/>
      <c r="AB202" s="306"/>
      <c r="AC202" s="306"/>
      <c r="AD202" s="307"/>
      <c r="AE202" s="9"/>
      <c r="AF202" s="9"/>
      <c r="AG202" s="188"/>
      <c r="AH202" s="189"/>
      <c r="AI202" s="189"/>
      <c r="AJ202" s="190"/>
      <c r="AK202" s="226"/>
      <c r="AL202" s="227"/>
      <c r="AM202" s="227"/>
      <c r="AN202" s="228"/>
      <c r="AO202" s="305"/>
      <c r="AP202" s="306"/>
      <c r="AQ202" s="306"/>
      <c r="AR202" s="306"/>
      <c r="AS202" s="306"/>
      <c r="AT202" s="306"/>
      <c r="AU202" s="306"/>
      <c r="AV202" s="306"/>
      <c r="AW202" s="306"/>
      <c r="AX202" s="306"/>
      <c r="AY202" s="306"/>
      <c r="AZ202" s="306"/>
      <c r="BA202" s="306"/>
      <c r="BB202" s="306"/>
      <c r="BC202" s="306"/>
      <c r="BD202" s="306"/>
      <c r="BE202" s="306"/>
      <c r="BF202" s="306"/>
      <c r="BG202" s="306"/>
      <c r="BH202" s="307"/>
      <c r="BI202" s="9"/>
      <c r="BJ202" s="26"/>
    </row>
    <row r="203" spans="1:62" ht="6" customHeight="1">
      <c r="A203" s="25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26"/>
    </row>
    <row r="204" spans="1:62" ht="6" customHeight="1">
      <c r="A204" s="25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94" t="s">
        <v>504</v>
      </c>
      <c r="T204" s="294"/>
      <c r="U204" s="294"/>
      <c r="V204" s="294"/>
      <c r="W204" s="294"/>
      <c r="X204" s="294"/>
      <c r="Y204" s="294"/>
      <c r="Z204" s="294"/>
      <c r="AA204" s="294"/>
      <c r="AB204" s="294"/>
      <c r="AC204" s="294"/>
      <c r="AD204" s="294"/>
      <c r="AE204" s="294"/>
      <c r="AF204" s="294"/>
      <c r="AG204" s="294"/>
      <c r="AH204" s="294"/>
      <c r="AI204" s="294"/>
      <c r="AJ204" s="294"/>
      <c r="AK204" s="294"/>
      <c r="AL204" s="294"/>
      <c r="AM204" s="294"/>
      <c r="AN204" s="294"/>
      <c r="AO204" s="294"/>
      <c r="AP204" s="294"/>
      <c r="AQ204" s="294"/>
      <c r="AR204" s="294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26"/>
    </row>
    <row r="205" spans="1:62" ht="6" customHeight="1">
      <c r="A205" s="25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94"/>
      <c r="T205" s="294"/>
      <c r="U205" s="294"/>
      <c r="V205" s="294"/>
      <c r="W205" s="294"/>
      <c r="X205" s="294"/>
      <c r="Y205" s="294"/>
      <c r="Z205" s="294"/>
      <c r="AA205" s="294"/>
      <c r="AB205" s="294"/>
      <c r="AC205" s="294"/>
      <c r="AD205" s="294"/>
      <c r="AE205" s="294"/>
      <c r="AF205" s="294"/>
      <c r="AG205" s="294"/>
      <c r="AH205" s="294"/>
      <c r="AI205" s="294"/>
      <c r="AJ205" s="294"/>
      <c r="AK205" s="294"/>
      <c r="AL205" s="294"/>
      <c r="AM205" s="294"/>
      <c r="AN205" s="294"/>
      <c r="AO205" s="294"/>
      <c r="AP205" s="294"/>
      <c r="AQ205" s="294"/>
      <c r="AR205" s="294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26"/>
    </row>
    <row r="206" spans="1:62" ht="6" customHeight="1" thickBot="1">
      <c r="A206" s="29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295"/>
      <c r="AG206" s="295"/>
      <c r="AH206" s="295"/>
      <c r="AI206" s="295"/>
      <c r="AJ206" s="295"/>
      <c r="AK206" s="295"/>
      <c r="AL206" s="295"/>
      <c r="AM206" s="295"/>
      <c r="AN206" s="295"/>
      <c r="AO206" s="295"/>
      <c r="AP206" s="295"/>
      <c r="AQ206" s="295"/>
      <c r="AR206" s="295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1"/>
    </row>
  </sheetData>
  <sheetProtection algorithmName="SHA-512" hashValue="7PW83f+wTyZlU1cQC/qnDBLfHsfqaFO0xahgVlJtxPeZCTAdvkqhtA+6hiy/WHF0Gn8niXR95IT2sUfDF+jIdQ==" saltValue="GIAJ5uUhX8c0zEfM1nO8Sw==" spinCount="100000" sheet="1" objects="1" scenarios="1"/>
  <mergeCells count="973">
    <mergeCell ref="C170:F171"/>
    <mergeCell ref="AA170:AD171"/>
    <mergeCell ref="BA188:BD189"/>
    <mergeCell ref="AW163:AZ166"/>
    <mergeCell ref="BA163:BD166"/>
    <mergeCell ref="AK163:AN166"/>
    <mergeCell ref="AO163:AR166"/>
    <mergeCell ref="AS163:AV166"/>
    <mergeCell ref="AG199:AJ202"/>
    <mergeCell ref="AG190:AJ193"/>
    <mergeCell ref="AI194:AJ196"/>
    <mergeCell ref="AM194:AN196"/>
    <mergeCell ref="AG181:AJ184"/>
    <mergeCell ref="AI185:AJ187"/>
    <mergeCell ref="AM185:AN187"/>
    <mergeCell ref="AQ185:AR187"/>
    <mergeCell ref="AU185:AV187"/>
    <mergeCell ref="AY185:AZ187"/>
    <mergeCell ref="BC185:BD187"/>
    <mergeCell ref="C172:F175"/>
    <mergeCell ref="AA172:AD175"/>
    <mergeCell ref="E176:F178"/>
    <mergeCell ref="AO190:AR193"/>
    <mergeCell ref="AS190:AV193"/>
    <mergeCell ref="E158:F160"/>
    <mergeCell ref="I158:J160"/>
    <mergeCell ref="M158:N160"/>
    <mergeCell ref="Q158:R160"/>
    <mergeCell ref="U158:V160"/>
    <mergeCell ref="BC167:BD169"/>
    <mergeCell ref="BG167:BH169"/>
    <mergeCell ref="C197:F198"/>
    <mergeCell ref="C199:F202"/>
    <mergeCell ref="AG161:AJ162"/>
    <mergeCell ref="AG170:AJ171"/>
    <mergeCell ref="AG179:AJ180"/>
    <mergeCell ref="AG188:AJ189"/>
    <mergeCell ref="AG197:AJ198"/>
    <mergeCell ref="C188:F189"/>
    <mergeCell ref="AA188:AD189"/>
    <mergeCell ref="C190:F193"/>
    <mergeCell ref="AA190:AD193"/>
    <mergeCell ref="E194:F196"/>
    <mergeCell ref="I194:J196"/>
    <mergeCell ref="AG172:AJ175"/>
    <mergeCell ref="AI176:AJ178"/>
    <mergeCell ref="AM176:AN178"/>
    <mergeCell ref="AQ176:AR178"/>
    <mergeCell ref="BE152:BH153"/>
    <mergeCell ref="AG154:AJ157"/>
    <mergeCell ref="BE154:BH157"/>
    <mergeCell ref="AI158:AJ160"/>
    <mergeCell ref="AM158:AN160"/>
    <mergeCell ref="AQ158:AR160"/>
    <mergeCell ref="AU158:AV160"/>
    <mergeCell ref="AY158:AZ160"/>
    <mergeCell ref="BC158:BD160"/>
    <mergeCell ref="BG158:BH160"/>
    <mergeCell ref="BE158:BF160"/>
    <mergeCell ref="AO154:AR157"/>
    <mergeCell ref="AS154:AV157"/>
    <mergeCell ref="AW154:AZ157"/>
    <mergeCell ref="BA154:BD157"/>
    <mergeCell ref="AG152:AJ153"/>
    <mergeCell ref="AW158:AX160"/>
    <mergeCell ref="BE170:BH171"/>
    <mergeCell ref="BE172:BH175"/>
    <mergeCell ref="BC176:BD178"/>
    <mergeCell ref="BG176:BH178"/>
    <mergeCell ref="C161:F162"/>
    <mergeCell ref="AA161:AD162"/>
    <mergeCell ref="C163:F166"/>
    <mergeCell ref="E167:F169"/>
    <mergeCell ref="C152:F153"/>
    <mergeCell ref="AA152:AD153"/>
    <mergeCell ref="C154:F157"/>
    <mergeCell ref="C167:D169"/>
    <mergeCell ref="G163:J166"/>
    <mergeCell ref="K163:N166"/>
    <mergeCell ref="O163:R166"/>
    <mergeCell ref="S163:V166"/>
    <mergeCell ref="W163:Z166"/>
    <mergeCell ref="C158:D160"/>
    <mergeCell ref="G158:H160"/>
    <mergeCell ref="K158:L160"/>
    <mergeCell ref="O158:P160"/>
    <mergeCell ref="S158:T160"/>
    <mergeCell ref="W158:X160"/>
    <mergeCell ref="BA158:BB160"/>
    <mergeCell ref="AO188:AR189"/>
    <mergeCell ref="AS188:AV189"/>
    <mergeCell ref="AW190:AZ193"/>
    <mergeCell ref="BE163:BH166"/>
    <mergeCell ref="AI167:AJ169"/>
    <mergeCell ref="BA190:BD193"/>
    <mergeCell ref="AW185:AX187"/>
    <mergeCell ref="BA185:BB187"/>
    <mergeCell ref="BE185:BF187"/>
    <mergeCell ref="AW181:AZ184"/>
    <mergeCell ref="BA181:BD184"/>
    <mergeCell ref="AU176:AV178"/>
    <mergeCell ref="AY176:AZ178"/>
    <mergeCell ref="AG163:AJ166"/>
    <mergeCell ref="BE188:BH189"/>
    <mergeCell ref="BE190:BH193"/>
    <mergeCell ref="BE179:BH180"/>
    <mergeCell ref="BE181:BH184"/>
    <mergeCell ref="BG185:BH187"/>
    <mergeCell ref="AW188:AZ189"/>
    <mergeCell ref="AK185:AL187"/>
    <mergeCell ref="AO185:AP187"/>
    <mergeCell ref="AS185:AT187"/>
    <mergeCell ref="AG185:AH187"/>
    <mergeCell ref="AW117:AZ118"/>
    <mergeCell ref="BA117:BD118"/>
    <mergeCell ref="BA126:BD127"/>
    <mergeCell ref="G128:J131"/>
    <mergeCell ref="K128:N131"/>
    <mergeCell ref="AG117:AJ118"/>
    <mergeCell ref="AO126:AR127"/>
    <mergeCell ref="AS126:AV127"/>
    <mergeCell ref="AW128:AZ131"/>
    <mergeCell ref="BA128:BD131"/>
    <mergeCell ref="BA123:BB125"/>
    <mergeCell ref="AW119:AZ122"/>
    <mergeCell ref="BA119:BD122"/>
    <mergeCell ref="AK128:AN131"/>
    <mergeCell ref="AK119:AN122"/>
    <mergeCell ref="AO119:AR122"/>
    <mergeCell ref="AS119:AV122"/>
    <mergeCell ref="AY123:AZ125"/>
    <mergeCell ref="BC123:BD125"/>
    <mergeCell ref="AW126:AZ127"/>
    <mergeCell ref="AW123:AX125"/>
    <mergeCell ref="AK123:AL125"/>
    <mergeCell ref="AO123:AP125"/>
    <mergeCell ref="AS123:AT125"/>
    <mergeCell ref="BG123:BH125"/>
    <mergeCell ref="AG126:AJ127"/>
    <mergeCell ref="BE126:BH127"/>
    <mergeCell ref="BE123:BF125"/>
    <mergeCell ref="BE167:BF169"/>
    <mergeCell ref="AA163:AD166"/>
    <mergeCell ref="I167:J169"/>
    <mergeCell ref="C92:F95"/>
    <mergeCell ref="AA92:AD95"/>
    <mergeCell ref="E96:F98"/>
    <mergeCell ref="I96:J98"/>
    <mergeCell ref="M96:N98"/>
    <mergeCell ref="Q96:R98"/>
    <mergeCell ref="U96:V98"/>
    <mergeCell ref="Y96:Z98"/>
    <mergeCell ref="AC96:AD98"/>
    <mergeCell ref="BE128:BH131"/>
    <mergeCell ref="AI132:AJ134"/>
    <mergeCell ref="AM132:AN134"/>
    <mergeCell ref="BE119:BH122"/>
    <mergeCell ref="AI123:AJ125"/>
    <mergeCell ref="AM123:AN125"/>
    <mergeCell ref="AQ123:AR125"/>
    <mergeCell ref="BE117:BH118"/>
    <mergeCell ref="AU167:AV169"/>
    <mergeCell ref="AY167:AZ169"/>
    <mergeCell ref="AW161:AZ162"/>
    <mergeCell ref="AG135:AJ136"/>
    <mergeCell ref="G117:J118"/>
    <mergeCell ref="K117:N118"/>
    <mergeCell ref="O117:R118"/>
    <mergeCell ref="I105:J107"/>
    <mergeCell ref="M105:N107"/>
    <mergeCell ref="Q105:R107"/>
    <mergeCell ref="U105:V107"/>
    <mergeCell ref="Y105:Z107"/>
    <mergeCell ref="O128:R131"/>
    <mergeCell ref="G126:J127"/>
    <mergeCell ref="K126:N127"/>
    <mergeCell ref="O126:R127"/>
    <mergeCell ref="S126:V127"/>
    <mergeCell ref="W123:X125"/>
    <mergeCell ref="AA123:AB125"/>
    <mergeCell ref="AG123:AH125"/>
    <mergeCell ref="G119:J122"/>
    <mergeCell ref="K119:N122"/>
    <mergeCell ref="O119:R122"/>
    <mergeCell ref="S119:V122"/>
    <mergeCell ref="W87:X89"/>
    <mergeCell ref="AA87:AB89"/>
    <mergeCell ref="W90:Z91"/>
    <mergeCell ref="AO170:AR171"/>
    <mergeCell ref="AS170:AV171"/>
    <mergeCell ref="AW170:AZ171"/>
    <mergeCell ref="BA170:BD171"/>
    <mergeCell ref="S117:V118"/>
    <mergeCell ref="W117:Z118"/>
    <mergeCell ref="AK117:AN118"/>
    <mergeCell ref="AO117:AR118"/>
    <mergeCell ref="AS117:AV118"/>
    <mergeCell ref="AU123:AV125"/>
    <mergeCell ref="W126:Z127"/>
    <mergeCell ref="AK126:AN127"/>
    <mergeCell ref="AO128:AR131"/>
    <mergeCell ref="AS128:AV131"/>
    <mergeCell ref="AG128:AJ131"/>
    <mergeCell ref="AG119:AJ122"/>
    <mergeCell ref="S128:V131"/>
    <mergeCell ref="W128:Z131"/>
    <mergeCell ref="BA167:BB169"/>
    <mergeCell ref="AS167:AT169"/>
    <mergeCell ref="AQ167:AR169"/>
    <mergeCell ref="C99:F100"/>
    <mergeCell ref="BG105:BH107"/>
    <mergeCell ref="AI114:AJ116"/>
    <mergeCell ref="AM114:AN116"/>
    <mergeCell ref="AQ114:AR116"/>
    <mergeCell ref="AU114:AV116"/>
    <mergeCell ref="AY114:AZ116"/>
    <mergeCell ref="BC114:BD116"/>
    <mergeCell ref="BG114:BH116"/>
    <mergeCell ref="BE110:BH113"/>
    <mergeCell ref="BE108:BH109"/>
    <mergeCell ref="BE114:BF116"/>
    <mergeCell ref="AG110:AJ113"/>
    <mergeCell ref="C114:D116"/>
    <mergeCell ref="G114:H116"/>
    <mergeCell ref="AO110:AR113"/>
    <mergeCell ref="AS110:AV113"/>
    <mergeCell ref="AW110:AZ113"/>
    <mergeCell ref="BA110:BD113"/>
    <mergeCell ref="U114:V116"/>
    <mergeCell ref="Y114:Z116"/>
    <mergeCell ref="C105:D107"/>
    <mergeCell ref="G105:H107"/>
    <mergeCell ref="K105:L107"/>
    <mergeCell ref="BE84:BH86"/>
    <mergeCell ref="BA87:BB89"/>
    <mergeCell ref="AG87:AH89"/>
    <mergeCell ref="AY87:AZ89"/>
    <mergeCell ref="BC87:BD89"/>
    <mergeCell ref="BG87:BH89"/>
    <mergeCell ref="AK87:AL89"/>
    <mergeCell ref="AO87:AP89"/>
    <mergeCell ref="AS87:AT89"/>
    <mergeCell ref="AW87:AX89"/>
    <mergeCell ref="AQ87:AR89"/>
    <mergeCell ref="AU87:AV89"/>
    <mergeCell ref="AO84:AR86"/>
    <mergeCell ref="AS84:AV86"/>
    <mergeCell ref="AW84:AZ86"/>
    <mergeCell ref="BG96:BH98"/>
    <mergeCell ref="BC52:BD54"/>
    <mergeCell ref="BG52:BH54"/>
    <mergeCell ref="AG55:AJ56"/>
    <mergeCell ref="BE55:BH56"/>
    <mergeCell ref="AO64:AR65"/>
    <mergeCell ref="AS64:AV65"/>
    <mergeCell ref="AW64:AZ65"/>
    <mergeCell ref="BA64:BD65"/>
    <mergeCell ref="BE61:BF63"/>
    <mergeCell ref="AW57:AZ60"/>
    <mergeCell ref="BA57:BD60"/>
    <mergeCell ref="AK57:AN60"/>
    <mergeCell ref="AO57:AR60"/>
    <mergeCell ref="AS57:AV60"/>
    <mergeCell ref="BA52:BB54"/>
    <mergeCell ref="BE52:BF54"/>
    <mergeCell ref="BE57:BH60"/>
    <mergeCell ref="BE66:BH69"/>
    <mergeCell ref="AI70:AJ72"/>
    <mergeCell ref="AM70:AN72"/>
    <mergeCell ref="AG73:AJ74"/>
    <mergeCell ref="BE87:BF89"/>
    <mergeCell ref="BA84:BD86"/>
    <mergeCell ref="AQ61:AR63"/>
    <mergeCell ref="AU61:AV63"/>
    <mergeCell ref="AY61:AZ63"/>
    <mergeCell ref="BC61:BD63"/>
    <mergeCell ref="BG61:BH63"/>
    <mergeCell ref="AG64:AJ65"/>
    <mergeCell ref="BE64:BH65"/>
    <mergeCell ref="AG61:AH63"/>
    <mergeCell ref="AK61:AL63"/>
    <mergeCell ref="AO61:AP63"/>
    <mergeCell ref="AS61:AT63"/>
    <mergeCell ref="BE28:BH29"/>
    <mergeCell ref="AG30:AJ33"/>
    <mergeCell ref="BE30:BH33"/>
    <mergeCell ref="AI34:AJ36"/>
    <mergeCell ref="AM34:AN36"/>
    <mergeCell ref="AQ34:AR36"/>
    <mergeCell ref="AU34:AV36"/>
    <mergeCell ref="AY34:AZ36"/>
    <mergeCell ref="BC34:BD36"/>
    <mergeCell ref="BG34:BH36"/>
    <mergeCell ref="BA28:BD29"/>
    <mergeCell ref="BE34:BF36"/>
    <mergeCell ref="BA30:BD33"/>
    <mergeCell ref="AW30:AZ33"/>
    <mergeCell ref="AG34:AH36"/>
    <mergeCell ref="AK34:AL36"/>
    <mergeCell ref="AO34:AP36"/>
    <mergeCell ref="AS34:AT36"/>
    <mergeCell ref="AW34:AX36"/>
    <mergeCell ref="C46:F47"/>
    <mergeCell ref="AI43:AJ45"/>
    <mergeCell ref="AQ43:AR45"/>
    <mergeCell ref="AU43:AV45"/>
    <mergeCell ref="AY43:AZ45"/>
    <mergeCell ref="BC43:BD45"/>
    <mergeCell ref="BG43:BH45"/>
    <mergeCell ref="AG46:AJ47"/>
    <mergeCell ref="BE46:BH47"/>
    <mergeCell ref="BE43:BF45"/>
    <mergeCell ref="G46:J47"/>
    <mergeCell ref="K46:N47"/>
    <mergeCell ref="O46:R47"/>
    <mergeCell ref="S46:V47"/>
    <mergeCell ref="W46:Z47"/>
    <mergeCell ref="M43:N45"/>
    <mergeCell ref="Q43:R45"/>
    <mergeCell ref="U43:V45"/>
    <mergeCell ref="Y43:Z45"/>
    <mergeCell ref="AC43:AD45"/>
    <mergeCell ref="C43:D45"/>
    <mergeCell ref="C55:F56"/>
    <mergeCell ref="AA55:AD56"/>
    <mergeCell ref="C57:F60"/>
    <mergeCell ref="AA57:AD60"/>
    <mergeCell ref="E61:F63"/>
    <mergeCell ref="Y61:Z63"/>
    <mergeCell ref="AC61:AD63"/>
    <mergeCell ref="G57:J60"/>
    <mergeCell ref="K57:N60"/>
    <mergeCell ref="O57:R60"/>
    <mergeCell ref="S57:V60"/>
    <mergeCell ref="W57:Z60"/>
    <mergeCell ref="I61:J63"/>
    <mergeCell ref="M61:N63"/>
    <mergeCell ref="Q61:R63"/>
    <mergeCell ref="U61:V63"/>
    <mergeCell ref="G55:J56"/>
    <mergeCell ref="K55:N56"/>
    <mergeCell ref="O55:R56"/>
    <mergeCell ref="S55:V56"/>
    <mergeCell ref="W55:Z56"/>
    <mergeCell ref="AG57:AJ60"/>
    <mergeCell ref="AW39:AZ42"/>
    <mergeCell ref="AK39:AN42"/>
    <mergeCell ref="AO39:AR42"/>
    <mergeCell ref="AS39:AV42"/>
    <mergeCell ref="AI52:AJ54"/>
    <mergeCell ref="AM52:AN54"/>
    <mergeCell ref="AQ52:AR54"/>
    <mergeCell ref="AU52:AV54"/>
    <mergeCell ref="AY52:AZ54"/>
    <mergeCell ref="AK46:AN47"/>
    <mergeCell ref="AO48:AR51"/>
    <mergeCell ref="AS48:AV51"/>
    <mergeCell ref="AW48:AZ51"/>
    <mergeCell ref="AM25:AN27"/>
    <mergeCell ref="AQ25:AR27"/>
    <mergeCell ref="AU25:AV27"/>
    <mergeCell ref="AY25:AZ27"/>
    <mergeCell ref="AG28:AJ29"/>
    <mergeCell ref="AG37:AJ38"/>
    <mergeCell ref="AG39:AJ42"/>
    <mergeCell ref="AG48:AJ51"/>
    <mergeCell ref="AK25:AL27"/>
    <mergeCell ref="AK30:AN33"/>
    <mergeCell ref="G37:J38"/>
    <mergeCell ref="K37:N38"/>
    <mergeCell ref="O37:R38"/>
    <mergeCell ref="S37:V38"/>
    <mergeCell ref="W37:Z38"/>
    <mergeCell ref="G39:J42"/>
    <mergeCell ref="C48:F51"/>
    <mergeCell ref="AA48:AD51"/>
    <mergeCell ref="E52:F54"/>
    <mergeCell ref="I52:J54"/>
    <mergeCell ref="M52:N54"/>
    <mergeCell ref="Q52:R54"/>
    <mergeCell ref="U52:V54"/>
    <mergeCell ref="Y52:Z54"/>
    <mergeCell ref="AC52:AD54"/>
    <mergeCell ref="G48:J51"/>
    <mergeCell ref="K48:N51"/>
    <mergeCell ref="O48:R51"/>
    <mergeCell ref="S48:V51"/>
    <mergeCell ref="C52:D54"/>
    <mergeCell ref="G52:H54"/>
    <mergeCell ref="K52:L54"/>
    <mergeCell ref="O52:P54"/>
    <mergeCell ref="S52:T54"/>
    <mergeCell ref="W52:X54"/>
    <mergeCell ref="C30:F33"/>
    <mergeCell ref="AA30:AD33"/>
    <mergeCell ref="E34:F36"/>
    <mergeCell ref="I34:J36"/>
    <mergeCell ref="M34:N36"/>
    <mergeCell ref="Q34:R36"/>
    <mergeCell ref="U34:V36"/>
    <mergeCell ref="Y34:Z36"/>
    <mergeCell ref="AC34:AD36"/>
    <mergeCell ref="G34:H36"/>
    <mergeCell ref="K34:L36"/>
    <mergeCell ref="O34:P36"/>
    <mergeCell ref="S34:T36"/>
    <mergeCell ref="C34:D36"/>
    <mergeCell ref="G30:J33"/>
    <mergeCell ref="K30:N33"/>
    <mergeCell ref="O30:R33"/>
    <mergeCell ref="C37:F38"/>
    <mergeCell ref="AA37:AD38"/>
    <mergeCell ref="C39:F42"/>
    <mergeCell ref="AA39:AD42"/>
    <mergeCell ref="E43:F45"/>
    <mergeCell ref="I43:J45"/>
    <mergeCell ref="K3:AZ7"/>
    <mergeCell ref="S10:Z13"/>
    <mergeCell ref="AA10:AR13"/>
    <mergeCell ref="O19:P21"/>
    <mergeCell ref="Q19:R21"/>
    <mergeCell ref="AS19:AT21"/>
    <mergeCell ref="AU19:AV21"/>
    <mergeCell ref="AW22:AZ24"/>
    <mergeCell ref="S14:AR16"/>
    <mergeCell ref="S17:AR18"/>
    <mergeCell ref="S19:AR20"/>
    <mergeCell ref="K22:N24"/>
    <mergeCell ref="O22:R24"/>
    <mergeCell ref="S22:V24"/>
    <mergeCell ref="W22:Z24"/>
    <mergeCell ref="AA22:AD24"/>
    <mergeCell ref="AG22:AJ24"/>
    <mergeCell ref="AK22:AN24"/>
    <mergeCell ref="AO22:AR24"/>
    <mergeCell ref="AS22:AV24"/>
    <mergeCell ref="BC25:BD27"/>
    <mergeCell ref="BG25:BH27"/>
    <mergeCell ref="BA3:BD4"/>
    <mergeCell ref="BE3:BJ4"/>
    <mergeCell ref="BA6:BD7"/>
    <mergeCell ref="BE6:BJ7"/>
    <mergeCell ref="BA9:BD10"/>
    <mergeCell ref="BE9:BJ10"/>
    <mergeCell ref="BA12:BD13"/>
    <mergeCell ref="BE12:BJ13"/>
    <mergeCell ref="BA15:BD16"/>
    <mergeCell ref="BE15:BJ16"/>
    <mergeCell ref="BE25:BF27"/>
    <mergeCell ref="BA22:BD24"/>
    <mergeCell ref="BE22:BH24"/>
    <mergeCell ref="G199:J202"/>
    <mergeCell ref="AK199:AN202"/>
    <mergeCell ref="G197:J198"/>
    <mergeCell ref="AK197:AN198"/>
    <mergeCell ref="C194:D196"/>
    <mergeCell ref="G194:H196"/>
    <mergeCell ref="AG194:AH196"/>
    <mergeCell ref="AK194:AL196"/>
    <mergeCell ref="AA114:AB116"/>
    <mergeCell ref="AG114:AH116"/>
    <mergeCell ref="AK114:AL116"/>
    <mergeCell ref="C117:F118"/>
    <mergeCell ref="C119:F122"/>
    <mergeCell ref="M167:N169"/>
    <mergeCell ref="Q167:R169"/>
    <mergeCell ref="U167:V169"/>
    <mergeCell ref="Y167:Z169"/>
    <mergeCell ref="AC167:AD169"/>
    <mergeCell ref="W188:Z189"/>
    <mergeCell ref="AK188:AN189"/>
    <mergeCell ref="AA181:AD184"/>
    <mergeCell ref="I185:J187"/>
    <mergeCell ref="M185:N187"/>
    <mergeCell ref="Q185:R187"/>
    <mergeCell ref="G190:J193"/>
    <mergeCell ref="K190:N193"/>
    <mergeCell ref="O190:R193"/>
    <mergeCell ref="S190:V193"/>
    <mergeCell ref="W190:Z193"/>
    <mergeCell ref="AK190:AN193"/>
    <mergeCell ref="G188:J189"/>
    <mergeCell ref="K188:N189"/>
    <mergeCell ref="O188:R189"/>
    <mergeCell ref="S188:V189"/>
    <mergeCell ref="C181:F184"/>
    <mergeCell ref="E185:F187"/>
    <mergeCell ref="C176:D178"/>
    <mergeCell ref="G176:H178"/>
    <mergeCell ref="K176:L178"/>
    <mergeCell ref="O176:P178"/>
    <mergeCell ref="S176:T178"/>
    <mergeCell ref="W176:X178"/>
    <mergeCell ref="C179:F180"/>
    <mergeCell ref="Y185:Z187"/>
    <mergeCell ref="AC185:AD187"/>
    <mergeCell ref="C185:D187"/>
    <mergeCell ref="G185:H187"/>
    <mergeCell ref="K185:L187"/>
    <mergeCell ref="O185:P187"/>
    <mergeCell ref="S185:T187"/>
    <mergeCell ref="W185:X187"/>
    <mergeCell ref="AA185:AB187"/>
    <mergeCell ref="U185:V187"/>
    <mergeCell ref="AC176:AD178"/>
    <mergeCell ref="G181:J184"/>
    <mergeCell ref="K181:N184"/>
    <mergeCell ref="O181:R184"/>
    <mergeCell ref="S181:V184"/>
    <mergeCell ref="W181:Z184"/>
    <mergeCell ref="AK181:AN184"/>
    <mergeCell ref="AO181:AR184"/>
    <mergeCell ref="AS181:AV184"/>
    <mergeCell ref="BA176:BB178"/>
    <mergeCell ref="BE176:BF178"/>
    <mergeCell ref="G179:J180"/>
    <mergeCell ref="K179:N180"/>
    <mergeCell ref="O179:R180"/>
    <mergeCell ref="S179:V180"/>
    <mergeCell ref="W179:Z180"/>
    <mergeCell ref="AK179:AN180"/>
    <mergeCell ref="AO179:AR180"/>
    <mergeCell ref="AS179:AV180"/>
    <mergeCell ref="AA176:AB178"/>
    <mergeCell ref="AG176:AH178"/>
    <mergeCell ref="AK176:AL178"/>
    <mergeCell ref="AO176:AP178"/>
    <mergeCell ref="AS176:AT178"/>
    <mergeCell ref="AW176:AX178"/>
    <mergeCell ref="AW179:AZ180"/>
    <mergeCell ref="BA179:BD180"/>
    <mergeCell ref="AA179:AD180"/>
    <mergeCell ref="I176:J178"/>
    <mergeCell ref="M176:N178"/>
    <mergeCell ref="Q176:R178"/>
    <mergeCell ref="U176:V178"/>
    <mergeCell ref="Y176:Z178"/>
    <mergeCell ref="G167:H169"/>
    <mergeCell ref="K167:L169"/>
    <mergeCell ref="O167:P169"/>
    <mergeCell ref="S167:T169"/>
    <mergeCell ref="W167:X169"/>
    <mergeCell ref="AA167:AB169"/>
    <mergeCell ref="AG167:AH169"/>
    <mergeCell ref="AK167:AL169"/>
    <mergeCell ref="AO167:AP169"/>
    <mergeCell ref="AM167:AN169"/>
    <mergeCell ref="BE161:BH162"/>
    <mergeCell ref="AO152:AR153"/>
    <mergeCell ref="AS152:AV153"/>
    <mergeCell ref="AW152:AZ153"/>
    <mergeCell ref="BA152:BD153"/>
    <mergeCell ref="Y158:Z160"/>
    <mergeCell ref="AC158:AD160"/>
    <mergeCell ref="G172:J175"/>
    <mergeCell ref="K172:N175"/>
    <mergeCell ref="O172:R175"/>
    <mergeCell ref="S172:V175"/>
    <mergeCell ref="W172:Z175"/>
    <mergeCell ref="AK172:AN175"/>
    <mergeCell ref="G170:J171"/>
    <mergeCell ref="K170:N171"/>
    <mergeCell ref="O170:R171"/>
    <mergeCell ref="S170:V171"/>
    <mergeCell ref="W170:Z171"/>
    <mergeCell ref="AK170:AN171"/>
    <mergeCell ref="AO172:AR175"/>
    <mergeCell ref="AS172:AV175"/>
    <mergeCell ref="AW172:AZ175"/>
    <mergeCell ref="BA172:BD175"/>
    <mergeCell ref="AW167:AX169"/>
    <mergeCell ref="BA161:BD162"/>
    <mergeCell ref="AA154:AD157"/>
    <mergeCell ref="G154:J157"/>
    <mergeCell ref="K154:N157"/>
    <mergeCell ref="O154:R157"/>
    <mergeCell ref="S154:V157"/>
    <mergeCell ref="W154:Z157"/>
    <mergeCell ref="AK154:AN157"/>
    <mergeCell ref="K161:N162"/>
    <mergeCell ref="O161:R162"/>
    <mergeCell ref="S161:V162"/>
    <mergeCell ref="W161:Z162"/>
    <mergeCell ref="AK161:AN162"/>
    <mergeCell ref="AO161:AR162"/>
    <mergeCell ref="AS161:AV162"/>
    <mergeCell ref="AA158:AB160"/>
    <mergeCell ref="AG158:AH160"/>
    <mergeCell ref="AK158:AL160"/>
    <mergeCell ref="AO158:AP160"/>
    <mergeCell ref="AS158:AT160"/>
    <mergeCell ref="G161:J162"/>
    <mergeCell ref="G152:J153"/>
    <mergeCell ref="K152:N153"/>
    <mergeCell ref="O152:R153"/>
    <mergeCell ref="S152:V153"/>
    <mergeCell ref="W152:Z153"/>
    <mergeCell ref="AK152:AN153"/>
    <mergeCell ref="C149:D151"/>
    <mergeCell ref="G149:H151"/>
    <mergeCell ref="K149:L151"/>
    <mergeCell ref="O149:P151"/>
    <mergeCell ref="S149:T151"/>
    <mergeCell ref="W149:X151"/>
    <mergeCell ref="AA149:AB151"/>
    <mergeCell ref="AG149:AH151"/>
    <mergeCell ref="Q143:R145"/>
    <mergeCell ref="AS143:AT145"/>
    <mergeCell ref="AU143:AV145"/>
    <mergeCell ref="AK149:AL151"/>
    <mergeCell ref="AA146:AD148"/>
    <mergeCell ref="AG146:AJ148"/>
    <mergeCell ref="C146:F148"/>
    <mergeCell ref="G146:J148"/>
    <mergeCell ref="E149:F151"/>
    <mergeCell ref="I149:J151"/>
    <mergeCell ref="M149:N151"/>
    <mergeCell ref="Q149:R151"/>
    <mergeCell ref="U149:V151"/>
    <mergeCell ref="AI149:AJ151"/>
    <mergeCell ref="W146:Z148"/>
    <mergeCell ref="Y149:Z151"/>
    <mergeCell ref="AC149:AD151"/>
    <mergeCell ref="K146:N148"/>
    <mergeCell ref="O146:R148"/>
    <mergeCell ref="S146:V148"/>
    <mergeCell ref="AO132:BH140"/>
    <mergeCell ref="AG137:AJ140"/>
    <mergeCell ref="G137:J140"/>
    <mergeCell ref="AK137:AN140"/>
    <mergeCell ref="C137:F140"/>
    <mergeCell ref="C135:F136"/>
    <mergeCell ref="BE149:BF151"/>
    <mergeCell ref="BA146:BD148"/>
    <mergeCell ref="BE146:BH148"/>
    <mergeCell ref="AK146:AN148"/>
    <mergeCell ref="AO146:AR148"/>
    <mergeCell ref="AS146:AV148"/>
    <mergeCell ref="AW146:AZ148"/>
    <mergeCell ref="BG149:BH151"/>
    <mergeCell ref="AM149:AN151"/>
    <mergeCell ref="AQ149:AR151"/>
    <mergeCell ref="AU149:AV151"/>
    <mergeCell ref="AY149:AZ151"/>
    <mergeCell ref="AO149:AP151"/>
    <mergeCell ref="AS149:AT151"/>
    <mergeCell ref="AW149:AX151"/>
    <mergeCell ref="BA149:BB151"/>
    <mergeCell ref="BC149:BD151"/>
    <mergeCell ref="O143:P145"/>
    <mergeCell ref="Y123:Z125"/>
    <mergeCell ref="AC123:AD125"/>
    <mergeCell ref="G110:J113"/>
    <mergeCell ref="K110:N113"/>
    <mergeCell ref="C132:D134"/>
    <mergeCell ref="G132:H134"/>
    <mergeCell ref="G135:J136"/>
    <mergeCell ref="AK135:AN136"/>
    <mergeCell ref="AG132:AH134"/>
    <mergeCell ref="AK132:AL134"/>
    <mergeCell ref="E132:F134"/>
    <mergeCell ref="I132:J134"/>
    <mergeCell ref="W119:Z122"/>
    <mergeCell ref="K114:L116"/>
    <mergeCell ref="O114:P116"/>
    <mergeCell ref="S114:T116"/>
    <mergeCell ref="W114:X116"/>
    <mergeCell ref="K108:N109"/>
    <mergeCell ref="O108:R109"/>
    <mergeCell ref="S108:V109"/>
    <mergeCell ref="W108:Z109"/>
    <mergeCell ref="AK108:AN109"/>
    <mergeCell ref="AA108:AD109"/>
    <mergeCell ref="C108:F109"/>
    <mergeCell ref="Q114:R116"/>
    <mergeCell ref="C123:D125"/>
    <mergeCell ref="G123:H125"/>
    <mergeCell ref="K123:L125"/>
    <mergeCell ref="O123:P125"/>
    <mergeCell ref="S123:T125"/>
    <mergeCell ref="O110:R113"/>
    <mergeCell ref="S110:V113"/>
    <mergeCell ref="C110:F113"/>
    <mergeCell ref="E114:F116"/>
    <mergeCell ref="I114:J116"/>
    <mergeCell ref="G108:J109"/>
    <mergeCell ref="E123:F125"/>
    <mergeCell ref="I123:J125"/>
    <mergeCell ref="M123:N125"/>
    <mergeCell ref="Q123:R125"/>
    <mergeCell ref="U123:V125"/>
    <mergeCell ref="BA114:BB116"/>
    <mergeCell ref="AA110:AD113"/>
    <mergeCell ref="W110:Z113"/>
    <mergeCell ref="AK110:AN113"/>
    <mergeCell ref="AO114:AP116"/>
    <mergeCell ref="AS114:AT116"/>
    <mergeCell ref="AW114:AX116"/>
    <mergeCell ref="AW108:AZ109"/>
    <mergeCell ref="BA108:BD109"/>
    <mergeCell ref="AG105:AH107"/>
    <mergeCell ref="AI105:AJ107"/>
    <mergeCell ref="AM105:AN107"/>
    <mergeCell ref="AC105:AD107"/>
    <mergeCell ref="AK105:AL107"/>
    <mergeCell ref="W96:X98"/>
    <mergeCell ref="O105:P107"/>
    <mergeCell ref="S105:T107"/>
    <mergeCell ref="AQ96:AR98"/>
    <mergeCell ref="AA99:AD100"/>
    <mergeCell ref="AI96:AJ98"/>
    <mergeCell ref="AM96:AN98"/>
    <mergeCell ref="AU96:AV98"/>
    <mergeCell ref="AY96:AZ98"/>
    <mergeCell ref="BC96:BD98"/>
    <mergeCell ref="BA105:BB107"/>
    <mergeCell ref="W105:X107"/>
    <mergeCell ref="AA105:AB107"/>
    <mergeCell ref="BE96:BF98"/>
    <mergeCell ref="G99:J100"/>
    <mergeCell ref="K99:N100"/>
    <mergeCell ref="O99:R100"/>
    <mergeCell ref="S99:V100"/>
    <mergeCell ref="W99:Z100"/>
    <mergeCell ref="AK99:AN100"/>
    <mergeCell ref="AO99:AR100"/>
    <mergeCell ref="AS99:AV100"/>
    <mergeCell ref="AA96:AB98"/>
    <mergeCell ref="AG96:AH98"/>
    <mergeCell ref="AK96:AL98"/>
    <mergeCell ref="AO96:AP98"/>
    <mergeCell ref="AS96:AT98"/>
    <mergeCell ref="AW96:AX98"/>
    <mergeCell ref="AW99:AZ100"/>
    <mergeCell ref="BA96:BB98"/>
    <mergeCell ref="BA99:BD100"/>
    <mergeCell ref="C84:F86"/>
    <mergeCell ref="G84:J86"/>
    <mergeCell ref="O81:P83"/>
    <mergeCell ref="Q81:R83"/>
    <mergeCell ref="C96:D98"/>
    <mergeCell ref="G96:H98"/>
    <mergeCell ref="K96:L98"/>
    <mergeCell ref="O96:P98"/>
    <mergeCell ref="S96:T98"/>
    <mergeCell ref="E87:F89"/>
    <mergeCell ref="I87:J89"/>
    <mergeCell ref="M87:N89"/>
    <mergeCell ref="Q87:R89"/>
    <mergeCell ref="O90:R91"/>
    <mergeCell ref="S90:V91"/>
    <mergeCell ref="C90:F91"/>
    <mergeCell ref="C87:D89"/>
    <mergeCell ref="G87:H89"/>
    <mergeCell ref="K87:L89"/>
    <mergeCell ref="O87:P89"/>
    <mergeCell ref="S87:T89"/>
    <mergeCell ref="AU81:AV83"/>
    <mergeCell ref="C75:F78"/>
    <mergeCell ref="C61:D63"/>
    <mergeCell ref="W61:X63"/>
    <mergeCell ref="AA61:AB63"/>
    <mergeCell ref="AG66:AJ69"/>
    <mergeCell ref="C64:F65"/>
    <mergeCell ref="AA64:AD65"/>
    <mergeCell ref="C66:F69"/>
    <mergeCell ref="C70:D72"/>
    <mergeCell ref="G70:H72"/>
    <mergeCell ref="G75:J78"/>
    <mergeCell ref="AK75:AN78"/>
    <mergeCell ref="AG75:AJ78"/>
    <mergeCell ref="C73:F74"/>
    <mergeCell ref="AA66:AD69"/>
    <mergeCell ref="E70:F72"/>
    <mergeCell ref="I70:J72"/>
    <mergeCell ref="G66:J69"/>
    <mergeCell ref="K66:N69"/>
    <mergeCell ref="O66:R69"/>
    <mergeCell ref="S66:V69"/>
    <mergeCell ref="W66:Z69"/>
    <mergeCell ref="AI61:AJ63"/>
    <mergeCell ref="BE37:BH38"/>
    <mergeCell ref="AS55:AV56"/>
    <mergeCell ref="AA52:AB54"/>
    <mergeCell ref="AG52:AH54"/>
    <mergeCell ref="AK52:AL54"/>
    <mergeCell ref="AO52:AP54"/>
    <mergeCell ref="AS52:AT54"/>
    <mergeCell ref="AW52:AX54"/>
    <mergeCell ref="AW55:AZ56"/>
    <mergeCell ref="BA55:BD56"/>
    <mergeCell ref="AO46:AR47"/>
    <mergeCell ref="AS46:AV47"/>
    <mergeCell ref="AW46:AZ47"/>
    <mergeCell ref="BA46:BD47"/>
    <mergeCell ref="AK48:AN51"/>
    <mergeCell ref="AA46:AD47"/>
    <mergeCell ref="BE39:BH42"/>
    <mergeCell ref="AM43:AN45"/>
    <mergeCell ref="AK37:AN38"/>
    <mergeCell ref="AO37:AR38"/>
    <mergeCell ref="AS37:AV38"/>
    <mergeCell ref="BA48:BD51"/>
    <mergeCell ref="BA39:BD42"/>
    <mergeCell ref="BE48:BH51"/>
    <mergeCell ref="AG92:AJ95"/>
    <mergeCell ref="AQ105:AR107"/>
    <mergeCell ref="AU105:AV107"/>
    <mergeCell ref="G43:H45"/>
    <mergeCell ref="K43:L45"/>
    <mergeCell ref="O43:P45"/>
    <mergeCell ref="S43:T45"/>
    <mergeCell ref="W43:X45"/>
    <mergeCell ref="AA43:AB45"/>
    <mergeCell ref="AG43:AH45"/>
    <mergeCell ref="AK43:AL45"/>
    <mergeCell ref="AO43:AP45"/>
    <mergeCell ref="AS43:AT45"/>
    <mergeCell ref="AO66:AR69"/>
    <mergeCell ref="AS66:AV69"/>
    <mergeCell ref="K61:L63"/>
    <mergeCell ref="O61:P63"/>
    <mergeCell ref="G92:J95"/>
    <mergeCell ref="K92:N95"/>
    <mergeCell ref="O92:R95"/>
    <mergeCell ref="S92:V95"/>
    <mergeCell ref="G90:J91"/>
    <mergeCell ref="K90:N91"/>
    <mergeCell ref="AS81:AT83"/>
    <mergeCell ref="C22:F24"/>
    <mergeCell ref="G22:J24"/>
    <mergeCell ref="AO25:AP27"/>
    <mergeCell ref="AS25:AT27"/>
    <mergeCell ref="AO28:AR29"/>
    <mergeCell ref="AS28:AV29"/>
    <mergeCell ref="C25:D27"/>
    <mergeCell ref="G25:H27"/>
    <mergeCell ref="K25:L27"/>
    <mergeCell ref="O25:P27"/>
    <mergeCell ref="S25:T27"/>
    <mergeCell ref="W25:X27"/>
    <mergeCell ref="AA25:AB27"/>
    <mergeCell ref="AG25:AH27"/>
    <mergeCell ref="E25:F27"/>
    <mergeCell ref="G28:J29"/>
    <mergeCell ref="K28:N29"/>
    <mergeCell ref="O28:R29"/>
    <mergeCell ref="I25:J27"/>
    <mergeCell ref="M25:N27"/>
    <mergeCell ref="Q25:R27"/>
    <mergeCell ref="U25:V27"/>
    <mergeCell ref="C28:F29"/>
    <mergeCell ref="AA28:AD29"/>
    <mergeCell ref="AW90:AZ91"/>
    <mergeCell ref="BA90:BD91"/>
    <mergeCell ref="AW25:AX27"/>
    <mergeCell ref="AW28:AZ29"/>
    <mergeCell ref="S28:V29"/>
    <mergeCell ref="W28:Z29"/>
    <mergeCell ref="AK28:AN29"/>
    <mergeCell ref="W34:X36"/>
    <mergeCell ref="AA34:AB36"/>
    <mergeCell ref="AO30:AR33"/>
    <mergeCell ref="AS30:AV33"/>
    <mergeCell ref="AK73:AN74"/>
    <mergeCell ref="AG70:AH72"/>
    <mergeCell ref="AK70:AL72"/>
    <mergeCell ref="K70:AD78"/>
    <mergeCell ref="AO70:BH78"/>
    <mergeCell ref="AI87:AJ89"/>
    <mergeCell ref="AM87:AN89"/>
    <mergeCell ref="K39:N42"/>
    <mergeCell ref="O39:R42"/>
    <mergeCell ref="S39:V42"/>
    <mergeCell ref="W39:Z42"/>
    <mergeCell ref="S30:V33"/>
    <mergeCell ref="W30:Z33"/>
    <mergeCell ref="AW66:AZ69"/>
    <mergeCell ref="BA66:BD69"/>
    <mergeCell ref="Y25:Z27"/>
    <mergeCell ref="AC25:AD27"/>
    <mergeCell ref="AI25:AJ27"/>
    <mergeCell ref="AO92:AR95"/>
    <mergeCell ref="AS92:AV95"/>
    <mergeCell ref="AW92:AZ95"/>
    <mergeCell ref="BA92:BD95"/>
    <mergeCell ref="AW43:AX45"/>
    <mergeCell ref="BA43:BB45"/>
    <mergeCell ref="AK55:AN56"/>
    <mergeCell ref="AO55:AR56"/>
    <mergeCell ref="AW37:AZ38"/>
    <mergeCell ref="BA37:BD38"/>
    <mergeCell ref="AW61:AX63"/>
    <mergeCell ref="BA61:BB63"/>
    <mergeCell ref="BA25:BB27"/>
    <mergeCell ref="BA34:BB36"/>
    <mergeCell ref="W48:Z51"/>
    <mergeCell ref="AO90:AR91"/>
    <mergeCell ref="AS90:AV91"/>
    <mergeCell ref="W92:Z95"/>
    <mergeCell ref="AK92:AN95"/>
    <mergeCell ref="AK90:AN91"/>
    <mergeCell ref="G61:H63"/>
    <mergeCell ref="S61:T63"/>
    <mergeCell ref="K64:N65"/>
    <mergeCell ref="O64:R65"/>
    <mergeCell ref="S64:V65"/>
    <mergeCell ref="W64:Z65"/>
    <mergeCell ref="AK64:AN65"/>
    <mergeCell ref="G64:J65"/>
    <mergeCell ref="G73:J74"/>
    <mergeCell ref="AG90:AJ91"/>
    <mergeCell ref="K84:N86"/>
    <mergeCell ref="O84:R86"/>
    <mergeCell ref="S84:V86"/>
    <mergeCell ref="W84:Z86"/>
    <mergeCell ref="AA84:AD86"/>
    <mergeCell ref="AG84:AJ86"/>
    <mergeCell ref="AK84:AN86"/>
    <mergeCell ref="AM61:AN63"/>
    <mergeCell ref="AK66:AN69"/>
    <mergeCell ref="U87:V89"/>
    <mergeCell ref="Y87:Z89"/>
    <mergeCell ref="AC87:AD89"/>
    <mergeCell ref="AA90:AD91"/>
    <mergeCell ref="BE105:BF107"/>
    <mergeCell ref="AW101:AZ104"/>
    <mergeCell ref="BA101:BD104"/>
    <mergeCell ref="AK101:AN104"/>
    <mergeCell ref="C128:F131"/>
    <mergeCell ref="C126:F127"/>
    <mergeCell ref="AA128:AD131"/>
    <mergeCell ref="AA126:AD127"/>
    <mergeCell ref="AO101:AR104"/>
    <mergeCell ref="AS101:AV104"/>
    <mergeCell ref="AO105:AP107"/>
    <mergeCell ref="AS105:AT107"/>
    <mergeCell ref="AO108:AR109"/>
    <mergeCell ref="AS108:AV109"/>
    <mergeCell ref="G101:J104"/>
    <mergeCell ref="K101:N104"/>
    <mergeCell ref="O101:R104"/>
    <mergeCell ref="S101:V104"/>
    <mergeCell ref="W101:Z104"/>
    <mergeCell ref="C101:F104"/>
    <mergeCell ref="AA101:AD104"/>
    <mergeCell ref="AC114:AD116"/>
    <mergeCell ref="M114:N116"/>
    <mergeCell ref="E105:F107"/>
    <mergeCell ref="S204:AR206"/>
    <mergeCell ref="K194:AD202"/>
    <mergeCell ref="AO194:BH202"/>
    <mergeCell ref="AY105:AZ107"/>
    <mergeCell ref="BC105:BD107"/>
    <mergeCell ref="A48:B49"/>
    <mergeCell ref="AE48:AF49"/>
    <mergeCell ref="BI48:BJ49"/>
    <mergeCell ref="AE79:AF80"/>
    <mergeCell ref="A110:B111"/>
    <mergeCell ref="AE110:AF111"/>
    <mergeCell ref="BI110:BJ111"/>
    <mergeCell ref="AE141:AF142"/>
    <mergeCell ref="K132:AD140"/>
    <mergeCell ref="BE101:BH104"/>
    <mergeCell ref="BE99:BH100"/>
    <mergeCell ref="AG108:AJ109"/>
    <mergeCell ref="BE92:BH95"/>
    <mergeCell ref="BE90:BH91"/>
    <mergeCell ref="AG101:AJ104"/>
    <mergeCell ref="AG99:AJ100"/>
    <mergeCell ref="AA119:AD122"/>
    <mergeCell ref="AA117:AD118"/>
    <mergeCell ref="AW105:AX107"/>
  </mergeCells>
  <phoneticPr fontId="10"/>
  <conditionalFormatting sqref="C25:D27 G25:H27 K25:L27 O25:P27 S25:T27 W25:X27 AA25:AD27 C34:AD36 C43:AD45 C52:AD54 C61:H63 K61:L63 O61:P63 S61:T63 W61:X63 AA61:AB63">
    <cfRule type="expression" dxfId="424" priority="530">
      <formula>MONTH(C25)&lt;&gt;$O$19</formula>
    </cfRule>
  </conditionalFormatting>
  <conditionalFormatting sqref="C87:D89 G87:H89 K87:L89 O87:P89 S87:T89 W87:X89 AA87:AD89 C96:AD98 C105:AD107 C114:AD116 C123:H125 K123:L125 O123:P125 S123:T125 W123:X125 AA123:AB125">
    <cfRule type="expression" dxfId="423" priority="270">
      <formula>MONTH(C87)&lt;&gt;$O$81</formula>
    </cfRule>
  </conditionalFormatting>
  <conditionalFormatting sqref="C149:D151 G149:H151 K149:L151 O149:P151 S149:T151 W149:X151 AA149:AD151 C158:AD160 C167:AD169 C176:AD178 C185:H187 K185:L187 O185:P187 S185:T187 W185:X187 AA185:AB187">
    <cfRule type="expression" dxfId="422" priority="126">
      <formula>MONTH(C149)&lt;&gt;$O$143</formula>
    </cfRule>
  </conditionalFormatting>
  <conditionalFormatting sqref="C70:J72">
    <cfRule type="expression" dxfId="421" priority="523">
      <formula>MONTH(C70)&lt;&gt;$O$19</formula>
    </cfRule>
  </conditionalFormatting>
  <conditionalFormatting sqref="C132:J134">
    <cfRule type="expression" dxfId="420" priority="216">
      <formula>MONTH(C132)&lt;&gt;$O$81</formula>
    </cfRule>
    <cfRule type="expression" dxfId="419" priority="220">
      <formula>COUNTIF(休日一覧表,C132)</formula>
    </cfRule>
  </conditionalFormatting>
  <conditionalFormatting sqref="C194:J196">
    <cfRule type="expression" dxfId="418" priority="119">
      <formula>MONTH(C194)&lt;&gt;$O$143</formula>
    </cfRule>
  </conditionalFormatting>
  <conditionalFormatting sqref="C61:AB63 C70:J72 C25:AB27 C34:AB36 C43:AB45 C52:AB54">
    <cfRule type="expression" dxfId="417" priority="543">
      <formula>COUNTIF(休日一覧表,C25)</formula>
    </cfRule>
  </conditionalFormatting>
  <conditionalFormatting sqref="C123:AB125 C87:AB89 C96:AB98 C105:AB107 C114:AB116">
    <cfRule type="expression" dxfId="416" priority="280">
      <formula>COUNTIF(休日一覧表,C87)</formula>
    </cfRule>
  </conditionalFormatting>
  <conditionalFormatting sqref="C185:AB187 C194:J196 C149:AB151 C158:AB160 C167:AB169 C176:AB178 AG185:BF187 AG194:AN196 AG149:BF151 AG158:BF160 AG167:BF169 AG176:BF178">
    <cfRule type="expression" dxfId="415" priority="139">
      <formula>COUNTIF(休日一覧表,C149)</formula>
    </cfRule>
  </conditionalFormatting>
  <conditionalFormatting sqref="E25:F27">
    <cfRule type="expression" dxfId="414" priority="528">
      <formula>MONTH(C25)&lt;&gt;O19</formula>
    </cfRule>
  </conditionalFormatting>
  <conditionalFormatting sqref="E70:F72">
    <cfRule type="expression" dxfId="413" priority="531">
      <formula>MONTH(C70)&lt;&gt;O19</formula>
    </cfRule>
  </conditionalFormatting>
  <conditionalFormatting sqref="E87:F89">
    <cfRule type="expression" dxfId="412" priority="268">
      <formula>MONTH(C87)&lt;&gt;O81</formula>
    </cfRule>
  </conditionalFormatting>
  <conditionalFormatting sqref="E132:F134">
    <cfRule type="expression" dxfId="411" priority="217">
      <formula>MONTH(C132)&lt;&gt;O81</formula>
    </cfRule>
  </conditionalFormatting>
  <conditionalFormatting sqref="E149:F151">
    <cfRule type="expression" dxfId="410" priority="124">
      <formula>MONTH(C149)&lt;&gt;O143</formula>
    </cfRule>
  </conditionalFormatting>
  <conditionalFormatting sqref="E194:F196">
    <cfRule type="expression" dxfId="409" priority="127">
      <formula>MONTH(C194)&lt;&gt;O143</formula>
    </cfRule>
  </conditionalFormatting>
  <conditionalFormatting sqref="G75">
    <cfRule type="expression" dxfId="408" priority="538">
      <formula>MONTH(G70)&lt;&gt;O19</formula>
    </cfRule>
  </conditionalFormatting>
  <conditionalFormatting sqref="G137">
    <cfRule type="expression" dxfId="407" priority="219">
      <formula>MONTH(G132)&lt;&gt;O81</formula>
    </cfRule>
  </conditionalFormatting>
  <conditionalFormatting sqref="G199">
    <cfRule type="expression" dxfId="406" priority="134">
      <formula>MONTH(G194)&lt;&gt;O143</formula>
    </cfRule>
  </conditionalFormatting>
  <conditionalFormatting sqref="G66:J69">
    <cfRule type="expression" dxfId="405" priority="542">
      <formula>MONTH(G61)&lt;&gt;O19</formula>
    </cfRule>
  </conditionalFormatting>
  <conditionalFormatting sqref="G73:J74">
    <cfRule type="expression" dxfId="404" priority="513">
      <formula>G75=$BE$12</formula>
    </cfRule>
    <cfRule type="expression" dxfId="403" priority="509">
      <formula>MONTH(G70)&lt;&gt;$O$19</formula>
    </cfRule>
    <cfRule type="expression" dxfId="402" priority="510">
      <formula>G75=$BE$3</formula>
    </cfRule>
    <cfRule type="expression" dxfId="401" priority="514">
      <formula>G75=$BE$15</formula>
    </cfRule>
    <cfRule type="expression" dxfId="400" priority="511">
      <formula>G75=$BE$6</formula>
    </cfRule>
    <cfRule type="expression" dxfId="399" priority="512">
      <formula>G75=$BE$9</formula>
    </cfRule>
  </conditionalFormatting>
  <conditionalFormatting sqref="G128:J131">
    <cfRule type="expression" dxfId="398" priority="279">
      <formula>MONTH(G123)&lt;&gt;O81</formula>
    </cfRule>
  </conditionalFormatting>
  <conditionalFormatting sqref="G135:J136">
    <cfRule type="expression" dxfId="397" priority="214">
      <formula>G137=$BE$12</formula>
    </cfRule>
    <cfRule type="expression" dxfId="396" priority="215">
      <formula>G137=$BE$15</formula>
    </cfRule>
    <cfRule type="expression" dxfId="395" priority="211">
      <formula>G137=$BE$3</formula>
    </cfRule>
    <cfRule type="expression" dxfId="394" priority="213">
      <formula>G137=$BE$9</formula>
    </cfRule>
    <cfRule type="expression" dxfId="393" priority="212">
      <formula>G137=$BE$6</formula>
    </cfRule>
    <cfRule type="expression" dxfId="392" priority="210">
      <formula>MONTH(G132)&lt;&gt;$O$81</formula>
    </cfRule>
  </conditionalFormatting>
  <conditionalFormatting sqref="G190:J193">
    <cfRule type="expression" dxfId="391" priority="138">
      <formula>MONTH(G185)&lt;&gt;O143</formula>
    </cfRule>
  </conditionalFormatting>
  <conditionalFormatting sqref="G197:J198">
    <cfRule type="expression" dxfId="390" priority="108">
      <formula>G199=$BE$9</formula>
    </cfRule>
    <cfRule type="expression" dxfId="389" priority="110">
      <formula>G199=$BE$15</formula>
    </cfRule>
    <cfRule type="expression" dxfId="388" priority="109">
      <formula>G199=$BE$12</formula>
    </cfRule>
    <cfRule type="expression" dxfId="387" priority="107">
      <formula>G199=$BE$6</formula>
    </cfRule>
    <cfRule type="expression" dxfId="386" priority="106">
      <formula>G199=$BE$3</formula>
    </cfRule>
    <cfRule type="expression" dxfId="385" priority="105">
      <formula>MONTH(G194)&lt;&gt;$O$143</formula>
    </cfRule>
  </conditionalFormatting>
  <conditionalFormatting sqref="G28:Z29">
    <cfRule type="expression" dxfId="384" priority="502">
      <formula>MONTH(G25)&lt;&gt;$O$19</formula>
    </cfRule>
    <cfRule type="expression" dxfId="383" priority="508">
      <formula>G30=$BE$15</formula>
    </cfRule>
    <cfRule type="expression" dxfId="382" priority="506">
      <formula>G30=$BE$9</formula>
    </cfRule>
    <cfRule type="expression" dxfId="381" priority="505">
      <formula>G30=$BE$6</formula>
    </cfRule>
    <cfRule type="expression" dxfId="380" priority="507">
      <formula>G30=$BE$12</formula>
    </cfRule>
    <cfRule type="expression" dxfId="379" priority="504">
      <formula>G30=$BE$3</formula>
    </cfRule>
  </conditionalFormatting>
  <conditionalFormatting sqref="G37:Z38">
    <cfRule type="expression" dxfId="378" priority="497">
      <formula>G39=$BE$3</formula>
    </cfRule>
    <cfRule type="expression" dxfId="377" priority="498">
      <formula>G39=$BE$6</formula>
    </cfRule>
    <cfRule type="expression" dxfId="376" priority="499">
      <formula>G39=$BE$9</formula>
    </cfRule>
    <cfRule type="expression" dxfId="375" priority="500">
      <formula>G39=$BE$12</formula>
    </cfRule>
    <cfRule type="expression" dxfId="374" priority="501">
      <formula>G39=$BE$15</formula>
    </cfRule>
    <cfRule type="expression" dxfId="373" priority="495">
      <formula>MONTH(G34)&lt;&gt;$O$19</formula>
    </cfRule>
  </conditionalFormatting>
  <conditionalFormatting sqref="G46:Z47">
    <cfRule type="expression" dxfId="372" priority="491">
      <formula>G48=$BE$6</formula>
    </cfRule>
    <cfRule type="expression" dxfId="371" priority="494">
      <formula>G48=$BE$15</formula>
    </cfRule>
    <cfRule type="expression" dxfId="370" priority="493">
      <formula>G48=$BE$12</formula>
    </cfRule>
    <cfRule type="expression" dxfId="369" priority="492">
      <formula>G48=$BE$9</formula>
    </cfRule>
    <cfRule type="expression" dxfId="368" priority="488">
      <formula>MONTH(G43)&lt;&gt;$O$19</formula>
    </cfRule>
    <cfRule type="expression" dxfId="367" priority="490">
      <formula>G48=$BE$3</formula>
    </cfRule>
  </conditionalFormatting>
  <conditionalFormatting sqref="G55:Z56">
    <cfRule type="expression" dxfId="366" priority="484">
      <formula>G57=$BE$6</formula>
    </cfRule>
    <cfRule type="expression" dxfId="365" priority="487">
      <formula>G57=$BE$15</formula>
    </cfRule>
    <cfRule type="expression" dxfId="364" priority="486">
      <formula>G57=$BE$12</formula>
    </cfRule>
    <cfRule type="expression" dxfId="363" priority="485">
      <formula>G57=$BE$9</formula>
    </cfRule>
    <cfRule type="expression" dxfId="362" priority="483">
      <formula>G57=$BE$3</formula>
    </cfRule>
    <cfRule type="expression" dxfId="361" priority="481">
      <formula>MONTH(G52)&lt;&gt;$O$19</formula>
    </cfRule>
  </conditionalFormatting>
  <conditionalFormatting sqref="G64:Z65">
    <cfRule type="expression" dxfId="360" priority="478">
      <formula>G66=$BE$9</formula>
    </cfRule>
    <cfRule type="expression" dxfId="359" priority="479">
      <formula>G66=$BE$12</formula>
    </cfRule>
    <cfRule type="expression" dxfId="358" priority="480">
      <formula>G66=$BE$15</formula>
    </cfRule>
    <cfRule type="expression" dxfId="357" priority="474">
      <formula>MONTH(G61)&lt;&gt;$O$19</formula>
    </cfRule>
    <cfRule type="expression" dxfId="356" priority="476">
      <formula>G66=$BE$3</formula>
    </cfRule>
    <cfRule type="expression" dxfId="355" priority="477">
      <formula>G66=$BE$6</formula>
    </cfRule>
  </conditionalFormatting>
  <conditionalFormatting sqref="G90:Z91">
    <cfRule type="expression" dxfId="354" priority="253">
      <formula>G92=$BE$9</formula>
    </cfRule>
    <cfRule type="expression" dxfId="353" priority="255">
      <formula>G92=$BE$15</formula>
    </cfRule>
    <cfRule type="expression" dxfId="352" priority="254">
      <formula>G92=$BE$12</formula>
    </cfRule>
    <cfRule type="expression" dxfId="351" priority="252">
      <formula>G92=$BE$6</formula>
    </cfRule>
    <cfRule type="expression" dxfId="350" priority="251">
      <formula>G92=$BE$3</formula>
    </cfRule>
    <cfRule type="expression" dxfId="349" priority="249">
      <formula>MONTH(G87)&lt;&gt;$O$81</formula>
    </cfRule>
  </conditionalFormatting>
  <conditionalFormatting sqref="G99:Z100">
    <cfRule type="expression" dxfId="348" priority="248">
      <formula>G101=$BE$15</formula>
    </cfRule>
    <cfRule type="expression" dxfId="347" priority="247">
      <formula>G101=$BE$12</formula>
    </cfRule>
    <cfRule type="expression" dxfId="346" priority="246">
      <formula>G101=$BE$9</formula>
    </cfRule>
    <cfRule type="expression" dxfId="345" priority="244">
      <formula>G101=$BE$3</formula>
    </cfRule>
    <cfRule type="expression" dxfId="344" priority="242">
      <formula>MONTH(G96)&lt;&gt;$O$81</formula>
    </cfRule>
    <cfRule type="expression" dxfId="343" priority="245">
      <formula>G101=$BE$6</formula>
    </cfRule>
  </conditionalFormatting>
  <conditionalFormatting sqref="G108:Z109">
    <cfRule type="expression" dxfId="342" priority="237">
      <formula>G110=$BE$3</formula>
    </cfRule>
    <cfRule type="expression" dxfId="341" priority="235">
      <formula>MONTH(G105)&lt;&gt;$O$81</formula>
    </cfRule>
    <cfRule type="expression" dxfId="340" priority="240">
      <formula>G110=$BE$12</formula>
    </cfRule>
    <cfRule type="expression" dxfId="339" priority="241">
      <formula>G110=$BE$15</formula>
    </cfRule>
    <cfRule type="expression" dxfId="338" priority="239">
      <formula>G110=$BE$9</formula>
    </cfRule>
    <cfRule type="expression" dxfId="337" priority="238">
      <formula>G110=$BE$6</formula>
    </cfRule>
  </conditionalFormatting>
  <conditionalFormatting sqref="G117:Z118">
    <cfRule type="expression" dxfId="336" priority="228">
      <formula>MONTH(G114)&lt;&gt;$O$81</formula>
    </cfRule>
    <cfRule type="expression" dxfId="335" priority="232">
      <formula>G119=$BE$9</formula>
    </cfRule>
    <cfRule type="expression" dxfId="334" priority="234">
      <formula>G119=$BE$15</formula>
    </cfRule>
    <cfRule type="expression" dxfId="333" priority="233">
      <formula>G119=$BE$12</formula>
    </cfRule>
    <cfRule type="expression" dxfId="332" priority="231">
      <formula>G119=$BE$6</formula>
    </cfRule>
    <cfRule type="expression" dxfId="331" priority="230">
      <formula>G119=$BE$3</formula>
    </cfRule>
  </conditionalFormatting>
  <conditionalFormatting sqref="G126:Z127">
    <cfRule type="expression" dxfId="330" priority="221">
      <formula>MONTH(G123)&lt;&gt;$O$81</formula>
    </cfRule>
    <cfRule type="expression" dxfId="329" priority="225">
      <formula>G128=$BE$9</formula>
    </cfRule>
    <cfRule type="expression" dxfId="328" priority="227">
      <formula>G128=$BE$15</formula>
    </cfRule>
    <cfRule type="expression" dxfId="327" priority="224">
      <formula>G128=$BE$6</formula>
    </cfRule>
    <cfRule type="expression" dxfId="326" priority="223">
      <formula>G128=$BE$3</formula>
    </cfRule>
    <cfRule type="expression" dxfId="325" priority="226">
      <formula>G128=$BE$12</formula>
    </cfRule>
  </conditionalFormatting>
  <conditionalFormatting sqref="G152:Z153">
    <cfRule type="expression" dxfId="324" priority="103">
      <formula>G154=$BE$12</formula>
    </cfRule>
    <cfRule type="expression" dxfId="323" priority="101">
      <formula>G154=$BE$6</formula>
    </cfRule>
    <cfRule type="expression" dxfId="322" priority="104">
      <formula>G154=$BE$15</formula>
    </cfRule>
    <cfRule type="expression" dxfId="321" priority="102">
      <formula>G154=$BE$9</formula>
    </cfRule>
    <cfRule type="expression" dxfId="320" priority="100">
      <formula>G154=$BE$3</formula>
    </cfRule>
    <cfRule type="expression" dxfId="319" priority="98">
      <formula>MONTH(G149)&lt;&gt;$O$143</formula>
    </cfRule>
  </conditionalFormatting>
  <conditionalFormatting sqref="G161:Z162">
    <cfRule type="expression" dxfId="318" priority="95">
      <formula>G163=$BE$9</formula>
    </cfRule>
    <cfRule type="expression" dxfId="317" priority="97">
      <formula>G163=$BE$15</formula>
    </cfRule>
    <cfRule type="expression" dxfId="316" priority="96">
      <formula>G163=$BE$12</formula>
    </cfRule>
    <cfRule type="expression" dxfId="315" priority="94">
      <formula>G163=$BE$6</formula>
    </cfRule>
    <cfRule type="expression" dxfId="314" priority="93">
      <formula>G163=$BE$3</formula>
    </cfRule>
    <cfRule type="expression" dxfId="313" priority="91">
      <formula>MONTH(G158)&lt;&gt;$O$143</formula>
    </cfRule>
  </conditionalFormatting>
  <conditionalFormatting sqref="G170:Z171">
    <cfRule type="expression" dxfId="312" priority="89">
      <formula>G172=$BE$12</formula>
    </cfRule>
    <cfRule type="expression" dxfId="311" priority="90">
      <formula>G172=$BE$15</formula>
    </cfRule>
    <cfRule type="expression" dxfId="310" priority="88">
      <formula>G172=$BE$9</formula>
    </cfRule>
    <cfRule type="expression" dxfId="309" priority="87">
      <formula>G172=$BE$6</formula>
    </cfRule>
    <cfRule type="expression" dxfId="308" priority="86">
      <formula>G172=$BE$3</formula>
    </cfRule>
    <cfRule type="expression" dxfId="307" priority="84">
      <formula>MONTH(G167)&lt;&gt;$O$143</formula>
    </cfRule>
  </conditionalFormatting>
  <conditionalFormatting sqref="G179:Z180">
    <cfRule type="expression" dxfId="306" priority="79">
      <formula>G181=$BE$3</formula>
    </cfRule>
    <cfRule type="expression" dxfId="305" priority="80">
      <formula>G181=$BE$6</formula>
    </cfRule>
    <cfRule type="expression" dxfId="304" priority="81">
      <formula>G181=$BE$9</formula>
    </cfRule>
    <cfRule type="expression" dxfId="303" priority="82">
      <formula>G181=$BE$12</formula>
    </cfRule>
    <cfRule type="expression" dxfId="302" priority="77">
      <formula>MONTH(G176)&lt;&gt;$O$143</formula>
    </cfRule>
    <cfRule type="expression" dxfId="301" priority="83">
      <formula>G181=$BE$15</formula>
    </cfRule>
  </conditionalFormatting>
  <conditionalFormatting sqref="G188:Z189">
    <cfRule type="expression" dxfId="300" priority="72">
      <formula>G190=$BE$3</formula>
    </cfRule>
    <cfRule type="expression" dxfId="299" priority="70">
      <formula>MONTH(G185)&lt;&gt;$O$143</formula>
    </cfRule>
    <cfRule type="expression" dxfId="298" priority="75">
      <formula>G190=$BE$12</formula>
    </cfRule>
    <cfRule type="expression" dxfId="297" priority="76">
      <formula>G190=$BE$15</formula>
    </cfRule>
    <cfRule type="expression" dxfId="296" priority="74">
      <formula>G190=$BE$9</formula>
    </cfRule>
    <cfRule type="expression" dxfId="295" priority="73">
      <formula>G190=$BE$6</formula>
    </cfRule>
  </conditionalFormatting>
  <conditionalFormatting sqref="I25:J27">
    <cfRule type="expression" dxfId="294" priority="524">
      <formula>MONTH(G25)&lt;&gt;O19</formula>
    </cfRule>
  </conditionalFormatting>
  <conditionalFormatting sqref="I61:J63">
    <cfRule type="expression" dxfId="293" priority="540">
      <formula>MONTH(G61)&lt;&gt;O19</formula>
    </cfRule>
  </conditionalFormatting>
  <conditionalFormatting sqref="I70:J72">
    <cfRule type="expression" dxfId="292" priority="532">
      <formula>MONTH(G70)&lt;&gt;O19</formula>
    </cfRule>
  </conditionalFormatting>
  <conditionalFormatting sqref="I87:J89">
    <cfRule type="expression" dxfId="291" priority="264">
      <formula>MONTH(G87)&lt;&gt;O81</formula>
    </cfRule>
  </conditionalFormatting>
  <conditionalFormatting sqref="I123:J125">
    <cfRule type="expression" dxfId="290" priority="277">
      <formula>MONTH(G123)&lt;&gt;O81</formula>
    </cfRule>
  </conditionalFormatting>
  <conditionalFormatting sqref="I132:J134">
    <cfRule type="expression" dxfId="289" priority="218">
      <formula>MONTH(G132)&lt;&gt;O81</formula>
    </cfRule>
  </conditionalFormatting>
  <conditionalFormatting sqref="I149:J151">
    <cfRule type="expression" dxfId="288" priority="120">
      <formula>MONTH(G149)&lt;&gt;O143</formula>
    </cfRule>
  </conditionalFormatting>
  <conditionalFormatting sqref="I185:J187">
    <cfRule type="expression" dxfId="287" priority="136">
      <formula>MONTH(G185)&lt;&gt;O143</formula>
    </cfRule>
  </conditionalFormatting>
  <conditionalFormatting sqref="I194:J196">
    <cfRule type="expression" dxfId="286" priority="128">
      <formula>MONTH(G194)&lt;&gt;O143</formula>
    </cfRule>
  </conditionalFormatting>
  <conditionalFormatting sqref="K66">
    <cfRule type="expression" dxfId="285" priority="541">
      <formula>MONTH(K61)&lt;&gt;O19</formula>
    </cfRule>
  </conditionalFormatting>
  <conditionalFormatting sqref="K128">
    <cfRule type="expression" dxfId="284" priority="278">
      <formula>MONTH(K123)&lt;&gt;O81</formula>
    </cfRule>
  </conditionalFormatting>
  <conditionalFormatting sqref="K190">
    <cfRule type="expression" dxfId="283" priority="137">
      <formula>MONTH(K185)&lt;&gt;O143</formula>
    </cfRule>
  </conditionalFormatting>
  <conditionalFormatting sqref="K28:Z29">
    <cfRule type="expression" dxfId="282" priority="503" stopIfTrue="1">
      <formula>AND(M25=$BJ$1,K30=$BE$3)</formula>
    </cfRule>
  </conditionalFormatting>
  <conditionalFormatting sqref="K30:Z33">
    <cfRule type="expression" dxfId="281" priority="522">
      <formula>AND(M25=$BJ$1,K30=$BE$3)</formula>
    </cfRule>
  </conditionalFormatting>
  <conditionalFormatting sqref="K37:Z38">
    <cfRule type="expression" dxfId="280" priority="496" stopIfTrue="1">
      <formula>AND(M34=$BJ$1,K39=$BE$3)</formula>
    </cfRule>
  </conditionalFormatting>
  <conditionalFormatting sqref="K39:Z42">
    <cfRule type="expression" dxfId="279" priority="521">
      <formula>AND(M34=$BJ$1,K39=$BE$3)</formula>
    </cfRule>
  </conditionalFormatting>
  <conditionalFormatting sqref="K46:Z47">
    <cfRule type="expression" dxfId="278" priority="489" stopIfTrue="1">
      <formula>AND(M43=$BJ$1,K48=$BE$3)</formula>
    </cfRule>
  </conditionalFormatting>
  <conditionalFormatting sqref="K48:Z51">
    <cfRule type="expression" dxfId="277" priority="520">
      <formula>AND(M43=$BJ$1,K48=$BE$3)</formula>
    </cfRule>
  </conditionalFormatting>
  <conditionalFormatting sqref="K55:Z56">
    <cfRule type="expression" dxfId="276" priority="482" stopIfTrue="1">
      <formula>AND(M52=$BJ$1,K57=$BE$3)</formula>
    </cfRule>
  </conditionalFormatting>
  <conditionalFormatting sqref="K57:Z60">
    <cfRule type="expression" dxfId="275" priority="519">
      <formula>AND(M52=$BJ$1,K57=$BE$3)</formula>
    </cfRule>
  </conditionalFormatting>
  <conditionalFormatting sqref="K64:Z65">
    <cfRule type="expression" dxfId="274" priority="475" stopIfTrue="1">
      <formula>AND(M61=$BJ$1,K66=$BE$3)</formula>
    </cfRule>
  </conditionalFormatting>
  <conditionalFormatting sqref="K66:Z69">
    <cfRule type="expression" dxfId="273" priority="515">
      <formula>AND(M61=$BJ$1,K66=$BE$3)</formula>
    </cfRule>
  </conditionalFormatting>
  <conditionalFormatting sqref="K90:Z91">
    <cfRule type="expression" dxfId="272" priority="250" stopIfTrue="1">
      <formula>AND(M87=$BJ$1,K92=$BE$3)</formula>
    </cfRule>
  </conditionalFormatting>
  <conditionalFormatting sqref="K92:Z95">
    <cfRule type="expression" dxfId="271" priority="263">
      <formula>AND(M87=$BJ$1,K92=$BE$3)</formula>
    </cfRule>
  </conditionalFormatting>
  <conditionalFormatting sqref="K99:Z100">
    <cfRule type="expression" dxfId="270" priority="243" stopIfTrue="1">
      <formula>AND(M96=$BJ$1,K101=$BE$3)</formula>
    </cfRule>
  </conditionalFormatting>
  <conditionalFormatting sqref="K101:Z104">
    <cfRule type="expression" dxfId="269" priority="262">
      <formula>AND(M96=$BJ$1,K101=$BE$3)</formula>
    </cfRule>
  </conditionalFormatting>
  <conditionalFormatting sqref="K108:Z109">
    <cfRule type="expression" dxfId="268" priority="236" stopIfTrue="1">
      <formula>AND(M105=$BJ$1,K110=$BE$3)</formula>
    </cfRule>
  </conditionalFormatting>
  <conditionalFormatting sqref="K110:Z113">
    <cfRule type="expression" dxfId="267" priority="261">
      <formula>AND(M105=$BJ$1,K110=$BE$3)</formula>
    </cfRule>
  </conditionalFormatting>
  <conditionalFormatting sqref="K117:Z118">
    <cfRule type="expression" dxfId="266" priority="229" stopIfTrue="1">
      <formula>AND(M114=$BJ$1,K119=$BE$3)</formula>
    </cfRule>
  </conditionalFormatting>
  <conditionalFormatting sqref="K119:Z122">
    <cfRule type="expression" dxfId="265" priority="260">
      <formula>AND(M114=$BJ$1,K119=$BE$3)</formula>
    </cfRule>
  </conditionalFormatting>
  <conditionalFormatting sqref="K126:Z127">
    <cfRule type="expression" dxfId="264" priority="222" stopIfTrue="1">
      <formula>AND(M123=$BJ$1,K128=$BE$3)</formula>
    </cfRule>
  </conditionalFormatting>
  <conditionalFormatting sqref="K128:Z131">
    <cfRule type="expression" dxfId="263" priority="256">
      <formula>AND(M123=$BJ$1,K128=$BE$3)</formula>
    </cfRule>
  </conditionalFormatting>
  <conditionalFormatting sqref="K152:Z153">
    <cfRule type="expression" dxfId="262" priority="99" stopIfTrue="1">
      <formula>AND(M149=$BJ$1,K154=$BE$3)</formula>
    </cfRule>
  </conditionalFormatting>
  <conditionalFormatting sqref="K154:Z157">
    <cfRule type="expression" dxfId="261" priority="118">
      <formula>AND(M149=$BJ$1,K154=$BE$3)</formula>
    </cfRule>
  </conditionalFormatting>
  <conditionalFormatting sqref="K161:Z162">
    <cfRule type="expression" dxfId="260" priority="92" stopIfTrue="1">
      <formula>AND(M158=$BJ$1,K163=$BE$3)</formula>
    </cfRule>
  </conditionalFormatting>
  <conditionalFormatting sqref="K163:Z166">
    <cfRule type="expression" dxfId="259" priority="117">
      <formula>AND(M158=$BJ$1,K163=$BE$3)</formula>
    </cfRule>
  </conditionalFormatting>
  <conditionalFormatting sqref="K170:Z171">
    <cfRule type="expression" dxfId="258" priority="85" stopIfTrue="1">
      <formula>AND(M167=$BJ$1,K172=$BE$3)</formula>
    </cfRule>
  </conditionalFormatting>
  <conditionalFormatting sqref="K172:Z175">
    <cfRule type="expression" dxfId="257" priority="116">
      <formula>AND(M167=$BJ$1,K172=$BE$3)</formula>
    </cfRule>
  </conditionalFormatting>
  <conditionalFormatting sqref="K179:Z180">
    <cfRule type="expression" dxfId="256" priority="78" stopIfTrue="1">
      <formula>AND(M176=$BJ$1,K181=$BE$3)</formula>
    </cfRule>
  </conditionalFormatting>
  <conditionalFormatting sqref="K181:Z184">
    <cfRule type="expression" dxfId="255" priority="115">
      <formula>AND(M176=$BJ$1,K181=$BE$3)</formula>
    </cfRule>
  </conditionalFormatting>
  <conditionalFormatting sqref="K188:Z189">
    <cfRule type="expression" dxfId="254" priority="71" stopIfTrue="1">
      <formula>AND(M185=$BJ$1,K190=$BE$3)</formula>
    </cfRule>
  </conditionalFormatting>
  <conditionalFormatting sqref="K190:Z193">
    <cfRule type="expression" dxfId="253" priority="111">
      <formula>AND(M185=$BJ$1,K190=$BE$3)</formula>
    </cfRule>
  </conditionalFormatting>
  <conditionalFormatting sqref="M25:N27">
    <cfRule type="expression" dxfId="252" priority="529">
      <formula>MONTH(K25)&lt;&gt;O19</formula>
    </cfRule>
  </conditionalFormatting>
  <conditionalFormatting sqref="M61:N63">
    <cfRule type="expression" dxfId="251" priority="537">
      <formula>MONTH(K61)&lt;&gt;O19</formula>
    </cfRule>
  </conditionalFormatting>
  <conditionalFormatting sqref="M87:N89">
    <cfRule type="expression" dxfId="250" priority="269">
      <formula>MONTH(K87)&lt;&gt;O81</formula>
    </cfRule>
  </conditionalFormatting>
  <conditionalFormatting sqref="M123:N125">
    <cfRule type="expression" dxfId="249" priority="275">
      <formula>MONTH(K123)&lt;&gt;O81</formula>
    </cfRule>
  </conditionalFormatting>
  <conditionalFormatting sqref="M149:N151">
    <cfRule type="expression" dxfId="248" priority="125">
      <formula>MONTH(K149)&lt;&gt;O143</formula>
    </cfRule>
  </conditionalFormatting>
  <conditionalFormatting sqref="M185:N187">
    <cfRule type="expression" dxfId="247" priority="133">
      <formula>MONTH(K185)&lt;&gt;O143</formula>
    </cfRule>
  </conditionalFormatting>
  <conditionalFormatting sqref="O66">
    <cfRule type="expression" dxfId="246" priority="518">
      <formula>MONTH(O61)&lt;&gt;O19</formula>
    </cfRule>
  </conditionalFormatting>
  <conditionalFormatting sqref="O128">
    <cfRule type="expression" dxfId="245" priority="259">
      <formula>MONTH(O123)&lt;&gt;O81</formula>
    </cfRule>
  </conditionalFormatting>
  <conditionalFormatting sqref="O190">
    <cfRule type="expression" dxfId="244" priority="114">
      <formula>MONTH(O185)&lt;&gt;O143</formula>
    </cfRule>
  </conditionalFormatting>
  <conditionalFormatting sqref="Q25:R27">
    <cfRule type="expression" dxfId="243" priority="527">
      <formula>MONTH(O25)&lt;&gt;O19</formula>
    </cfRule>
  </conditionalFormatting>
  <conditionalFormatting sqref="Q61:R63">
    <cfRule type="expression" dxfId="242" priority="536">
      <formula>MONTH(O61)&lt;&gt;O19</formula>
    </cfRule>
  </conditionalFormatting>
  <conditionalFormatting sqref="Q87:R89">
    <cfRule type="expression" dxfId="241" priority="267">
      <formula>MONTH(O87)&lt;&gt;O81</formula>
    </cfRule>
  </conditionalFormatting>
  <conditionalFormatting sqref="Q123:R125">
    <cfRule type="expression" dxfId="240" priority="274">
      <formula>MONTH(O123)&lt;&gt;O81</formula>
    </cfRule>
  </conditionalFormatting>
  <conditionalFormatting sqref="Q149:R151">
    <cfRule type="expression" dxfId="239" priority="123">
      <formula>MONTH(O149)&lt;&gt;O143</formula>
    </cfRule>
  </conditionalFormatting>
  <conditionalFormatting sqref="Q185:R187">
    <cfRule type="expression" dxfId="238" priority="132">
      <formula>MONTH(O185)&lt;&gt;O143</formula>
    </cfRule>
  </conditionalFormatting>
  <conditionalFormatting sqref="S66">
    <cfRule type="expression" dxfId="237" priority="517">
      <formula>MONTH(S61)&lt;&gt;O19</formula>
    </cfRule>
  </conditionalFormatting>
  <conditionalFormatting sqref="S128">
    <cfRule type="expression" dxfId="236" priority="258">
      <formula>MONTH(S123)&lt;&gt;O81</formula>
    </cfRule>
  </conditionalFormatting>
  <conditionalFormatting sqref="S190">
    <cfRule type="expression" dxfId="235" priority="113">
      <formula>MONTH(S185)&lt;&gt;O143</formula>
    </cfRule>
  </conditionalFormatting>
  <conditionalFormatting sqref="U25:V27">
    <cfRule type="expression" dxfId="234" priority="526">
      <formula>MONTH(S25)&lt;&gt;O19</formula>
    </cfRule>
  </conditionalFormatting>
  <conditionalFormatting sqref="U61:V63">
    <cfRule type="expression" dxfId="233" priority="535">
      <formula>MONTH(S61)&lt;&gt;O19</formula>
    </cfRule>
  </conditionalFormatting>
  <conditionalFormatting sqref="U87:V89">
    <cfRule type="expression" dxfId="232" priority="266">
      <formula>MONTH(S87)&lt;&gt;O81</formula>
    </cfRule>
  </conditionalFormatting>
  <conditionalFormatting sqref="U123:V125">
    <cfRule type="expression" dxfId="231" priority="273">
      <formula>MONTH(S123)&lt;&gt;O81</formula>
    </cfRule>
  </conditionalFormatting>
  <conditionalFormatting sqref="U149:V151">
    <cfRule type="expression" dxfId="230" priority="122">
      <formula>MONTH(S149)&lt;&gt;O143</formula>
    </cfRule>
  </conditionalFormatting>
  <conditionalFormatting sqref="U185:V187">
    <cfRule type="expression" dxfId="229" priority="131">
      <formula>MONTH(S185)&lt;&gt;O143</formula>
    </cfRule>
  </conditionalFormatting>
  <conditionalFormatting sqref="W66">
    <cfRule type="expression" dxfId="228" priority="516">
      <formula>MONTH(W61)&lt;&gt;O19</formula>
    </cfRule>
  </conditionalFormatting>
  <conditionalFormatting sqref="W128">
    <cfRule type="expression" dxfId="227" priority="257">
      <formula>MONTH(W123)&lt;&gt;O81</formula>
    </cfRule>
  </conditionalFormatting>
  <conditionalFormatting sqref="W190">
    <cfRule type="expression" dxfId="226" priority="112">
      <formula>MONTH(W185)&lt;&gt;O143</formula>
    </cfRule>
  </conditionalFormatting>
  <conditionalFormatting sqref="Y25:Z27">
    <cfRule type="expression" dxfId="225" priority="525">
      <formula>MONTH(W25)&lt;&gt;O19</formula>
    </cfRule>
  </conditionalFormatting>
  <conditionalFormatting sqref="Y61:Z63">
    <cfRule type="expression" dxfId="224" priority="534">
      <formula>MONTH(W61)&lt;&gt;O19</formula>
    </cfRule>
  </conditionalFormatting>
  <conditionalFormatting sqref="Y87:Z89">
    <cfRule type="expression" dxfId="223" priority="265">
      <formula>MONTH(W87)&lt;&gt;O81</formula>
    </cfRule>
  </conditionalFormatting>
  <conditionalFormatting sqref="Y123:Z125">
    <cfRule type="expression" dxfId="222" priority="272">
      <formula>MONTH(W123)&lt;&gt;O81</formula>
    </cfRule>
  </conditionalFormatting>
  <conditionalFormatting sqref="Y149:Z151">
    <cfRule type="expression" dxfId="221" priority="121">
      <formula>MONTH(W149)&lt;&gt;O143</formula>
    </cfRule>
  </conditionalFormatting>
  <conditionalFormatting sqref="Y185:Z187">
    <cfRule type="expression" dxfId="220" priority="130">
      <formula>MONTH(W185)&lt;&gt;O143</formula>
    </cfRule>
  </conditionalFormatting>
  <conditionalFormatting sqref="AA66">
    <cfRule type="expression" dxfId="219" priority="539">
      <formula>MONTH(AA61)&lt;&gt;O19</formula>
    </cfRule>
  </conditionalFormatting>
  <conditionalFormatting sqref="AA128">
    <cfRule type="expression" dxfId="218" priority="276">
      <formula>MONTH(AA123)&lt;&gt;O81</formula>
    </cfRule>
  </conditionalFormatting>
  <conditionalFormatting sqref="AA190">
    <cfRule type="expression" dxfId="217" priority="135">
      <formula>MONTH(AA185)&lt;&gt;O143</formula>
    </cfRule>
  </conditionalFormatting>
  <conditionalFormatting sqref="AC61:AD63">
    <cfRule type="expression" dxfId="216" priority="533">
      <formula>MONTH(AA61)&lt;&gt;O19</formula>
    </cfRule>
  </conditionalFormatting>
  <conditionalFormatting sqref="AC123:AD125">
    <cfRule type="expression" dxfId="215" priority="271">
      <formula>MONTH(AA123)&lt;&gt;O81</formula>
    </cfRule>
  </conditionalFormatting>
  <conditionalFormatting sqref="AC185:AD187">
    <cfRule type="expression" dxfId="214" priority="129">
      <formula>MONTH(AA185)&lt;&gt;O143</formula>
    </cfRule>
  </conditionalFormatting>
  <conditionalFormatting sqref="AG25:AH27 AK25:AL27 AO25:AP27 AS25:AT27 AW25:AX27 BA25:BB27 BE25:BH27 AG34:BH36 AG43:BH45 AG52:BH54 AG61:AL63 AO61:AP63 AS61:AT63 AW61:AX63 BA61:BB63 BE61:BF63">
    <cfRule type="expression" dxfId="213" priority="463">
      <formula>MONTH(AG25)&lt;&gt;$AS$19</formula>
    </cfRule>
  </conditionalFormatting>
  <conditionalFormatting sqref="AG87:AH89 AK87:AL89 AO87:AP89 AS87:AT89 AW87:AX89 BA87:BB89 BE87:BH89 AG96:BH98 AG105:BH107 AG114:BH116 AG123:AL125 AO123:AP125 AS123:AT125 AW123:AX125 BA123:BB125 BE123:BF125">
    <cfRule type="expression" dxfId="212" priority="196">
      <formula>MONTH(AG87)&lt;&gt;$AS$81</formula>
    </cfRule>
  </conditionalFormatting>
  <conditionalFormatting sqref="AG149:AH151 AK149:AL151 AO149:AP151 AS149:AT151 AW149:AX151 BA149:BB151 BE149:BH151 AG158:BH160 AG167:BH169 AG176:BH178 AG185:AL187 AO185:AP187 AS185:AT187 AW185:AX187 BA185:BB187 BE185:BF187">
    <cfRule type="expression" dxfId="211" priority="57">
      <formula>MONTH(AG149)&lt;&gt;$AS$143</formula>
    </cfRule>
  </conditionalFormatting>
  <conditionalFormatting sqref="AG70:AN72">
    <cfRule type="expression" dxfId="210" priority="413">
      <formula>COUNTIF(休日一覧表,AG70)</formula>
    </cfRule>
    <cfRule type="expression" dxfId="209" priority="401">
      <formula>MONTH(AG70)&lt;&gt;$AS$19</formula>
    </cfRule>
  </conditionalFormatting>
  <conditionalFormatting sqref="AG132:AN134">
    <cfRule type="expression" dxfId="208" priority="189">
      <formula>MONTH(AG132)&lt;&gt;$AS$81</formula>
    </cfRule>
  </conditionalFormatting>
  <conditionalFormatting sqref="AG194:AN196">
    <cfRule type="expression" dxfId="207" priority="50">
      <formula>MONTH(AG194)&lt;&gt;$AS$143</formula>
    </cfRule>
  </conditionalFormatting>
  <conditionalFormatting sqref="AG61:BF63 AG25:BF27 AG34:BF36 AG43:BF45 AG52:BF54">
    <cfRule type="expression" dxfId="206" priority="473">
      <formula>COUNTIF(休日一覧表,AG25)</formula>
    </cfRule>
  </conditionalFormatting>
  <conditionalFormatting sqref="AG123:BF125 AG132:AN134 AG87:BF89 AG96:BF98 AG105:BF107 AG114:BF116">
    <cfRule type="expression" dxfId="205" priority="209">
      <formula>COUNTIF(休日一覧表,AG87)</formula>
    </cfRule>
  </conditionalFormatting>
  <conditionalFormatting sqref="AI25:AJ27">
    <cfRule type="expression" dxfId="204" priority="461">
      <formula>MONTH(AG25)&lt;&gt;AS19</formula>
    </cfRule>
  </conditionalFormatting>
  <conditionalFormatting sqref="AI70:AJ72">
    <cfRule type="expression" dxfId="203" priority="410">
      <formula>MONTH(AG70)&lt;&gt;AS19</formula>
    </cfRule>
  </conditionalFormatting>
  <conditionalFormatting sqref="AI87:AJ89">
    <cfRule type="expression" dxfId="202" priority="194">
      <formula>MONTH(AG87)&lt;&gt;AS81</formula>
    </cfRule>
  </conditionalFormatting>
  <conditionalFormatting sqref="AI132:AJ134">
    <cfRule type="expression" dxfId="201" priority="197">
      <formula>MONTH(AG132)&lt;&gt;AS81</formula>
    </cfRule>
  </conditionalFormatting>
  <conditionalFormatting sqref="AI149:AJ151">
    <cfRule type="expression" dxfId="200" priority="55">
      <formula>MONTH(AG149)&lt;&gt;AS143</formula>
    </cfRule>
  </conditionalFormatting>
  <conditionalFormatting sqref="AI194:AJ196">
    <cfRule type="expression" dxfId="199" priority="58">
      <formula>MONTH(AG194)&lt;&gt;AS143</formula>
    </cfRule>
  </conditionalFormatting>
  <conditionalFormatting sqref="AK75">
    <cfRule type="expression" dxfId="198" priority="412">
      <formula>MONTH(AK70)&lt;&gt;AS19</formula>
    </cfRule>
  </conditionalFormatting>
  <conditionalFormatting sqref="AK137">
    <cfRule type="expression" dxfId="197" priority="204">
      <formula>MONTH(AK132)&lt;&gt;AS81</formula>
    </cfRule>
  </conditionalFormatting>
  <conditionalFormatting sqref="AK199">
    <cfRule type="expression" dxfId="196" priority="65">
      <formula>MONTH(AK194)&lt;&gt;AS143</formula>
    </cfRule>
  </conditionalFormatting>
  <conditionalFormatting sqref="AK66:AN69">
    <cfRule type="expression" dxfId="195" priority="472">
      <formula>MONTH(AK61)&lt;&gt;AS19</formula>
    </cfRule>
  </conditionalFormatting>
  <conditionalFormatting sqref="AK73:AN74">
    <cfRule type="expression" dxfId="194" priority="405">
      <formula>AK75=$BE$6</formula>
    </cfRule>
    <cfRule type="expression" dxfId="193" priority="407">
      <formula>AK75=$BE$12</formula>
    </cfRule>
    <cfRule type="expression" dxfId="192" priority="406">
      <formula>AK75=$BE$9</formula>
    </cfRule>
    <cfRule type="expression" dxfId="191" priority="408">
      <formula>AK75=$BE$15</formula>
    </cfRule>
    <cfRule type="expression" dxfId="190" priority="403">
      <formula>MONTH(AK70)&lt;&gt;$AS$19</formula>
    </cfRule>
    <cfRule type="expression" dxfId="189" priority="404">
      <formula>AK75=$BE$3</formula>
    </cfRule>
  </conditionalFormatting>
  <conditionalFormatting sqref="AK128:AN131">
    <cfRule type="expression" dxfId="188" priority="208">
      <formula>MONTH(AK123)&lt;&gt;AS81</formula>
    </cfRule>
  </conditionalFormatting>
  <conditionalFormatting sqref="AK135:AN136">
    <cfRule type="expression" dxfId="187" priority="175">
      <formula>MONTH(AK132)&lt;&gt;$AS$81</formula>
    </cfRule>
    <cfRule type="expression" dxfId="186" priority="180">
      <formula>AK137=$BE$15</formula>
    </cfRule>
    <cfRule type="expression" dxfId="185" priority="179">
      <formula>AK137=$BE$12</formula>
    </cfRule>
    <cfRule type="expression" dxfId="184" priority="178">
      <formula>AK137=$BE$9</formula>
    </cfRule>
    <cfRule type="expression" dxfId="183" priority="176">
      <formula>AK137=$BE$3</formula>
    </cfRule>
    <cfRule type="expression" dxfId="182" priority="177">
      <formula>AK137=$BE$6</formula>
    </cfRule>
  </conditionalFormatting>
  <conditionalFormatting sqref="AK190:AN193">
    <cfRule type="expression" dxfId="181" priority="69">
      <formula>MONTH(AK185)&lt;&gt;AS143</formula>
    </cfRule>
  </conditionalFormatting>
  <conditionalFormatting sqref="AK197:AN198">
    <cfRule type="expression" dxfId="180" priority="41">
      <formula>AK199=$BE$15</formula>
    </cfRule>
    <cfRule type="expression" dxfId="179" priority="38">
      <formula>AK199=$BE$6</formula>
    </cfRule>
    <cfRule type="expression" dxfId="178" priority="37">
      <formula>AK199=$BE$3</formula>
    </cfRule>
    <cfRule type="expression" dxfId="177" priority="36">
      <formula>MONTH(AK194)&lt;&gt;$AS$143</formula>
    </cfRule>
    <cfRule type="expression" dxfId="176" priority="40">
      <formula>AK199=$BE$12</formula>
    </cfRule>
    <cfRule type="expression" dxfId="175" priority="39">
      <formula>AK199=$BE$9</formula>
    </cfRule>
  </conditionalFormatting>
  <conditionalFormatting sqref="AK28:BD29">
    <cfRule type="expression" dxfId="174" priority="446">
      <formula>AK30=$BE$9</formula>
    </cfRule>
    <cfRule type="expression" dxfId="173" priority="442">
      <formula>MONTH(AK25)&lt;&gt;$AS$19</formula>
    </cfRule>
    <cfRule type="expression" dxfId="172" priority="447">
      <formula>AK30=$BE$12</formula>
    </cfRule>
    <cfRule type="expression" dxfId="171" priority="444">
      <formula>AK30=$BE$3</formula>
    </cfRule>
    <cfRule type="expression" dxfId="170" priority="445">
      <formula>AK30=$BE$6</formula>
    </cfRule>
    <cfRule type="expression" dxfId="169" priority="448">
      <formula>AK30=$BE$15</formula>
    </cfRule>
  </conditionalFormatting>
  <conditionalFormatting sqref="AK37:BD38">
    <cfRule type="expression" dxfId="168" priority="439">
      <formula>AK39=$BE$9</formula>
    </cfRule>
    <cfRule type="expression" dxfId="167" priority="441">
      <formula>AK39=$BE$15</formula>
    </cfRule>
    <cfRule type="expression" dxfId="166" priority="440">
      <formula>AK39=$BE$12</formula>
    </cfRule>
    <cfRule type="expression" dxfId="165" priority="438">
      <formula>AK39=$BE$6</formula>
    </cfRule>
    <cfRule type="expression" dxfId="164" priority="437">
      <formula>AK39=$BE$3</formula>
    </cfRule>
    <cfRule type="expression" dxfId="163" priority="435">
      <formula>MONTH(AK34)&lt;&gt;$AS$19</formula>
    </cfRule>
  </conditionalFormatting>
  <conditionalFormatting sqref="AK46:BD47">
    <cfRule type="expression" dxfId="162" priority="433">
      <formula>AK48=$BE$12</formula>
    </cfRule>
    <cfRule type="expression" dxfId="161" priority="432">
      <formula>AK48=$BE$9</formula>
    </cfRule>
    <cfRule type="expression" dxfId="160" priority="431">
      <formula>AK48=$BE$6</formula>
    </cfRule>
    <cfRule type="expression" dxfId="159" priority="430">
      <formula>AK48=$BE$3</formula>
    </cfRule>
    <cfRule type="expression" dxfId="158" priority="428">
      <formula>MONTH(AK43)&lt;&gt;$AS$19</formula>
    </cfRule>
    <cfRule type="expression" dxfId="157" priority="434">
      <formula>AK48=$BE$15</formula>
    </cfRule>
  </conditionalFormatting>
  <conditionalFormatting sqref="AK55:BD56">
    <cfRule type="expression" dxfId="156" priority="427">
      <formula>AK57=$BE$15</formula>
    </cfRule>
    <cfRule type="expression" dxfId="155" priority="426">
      <formula>AK57=$BE$12</formula>
    </cfRule>
    <cfRule type="expression" dxfId="154" priority="425">
      <formula>AK57=$BE$9</formula>
    </cfRule>
    <cfRule type="expression" dxfId="153" priority="424">
      <formula>AK57=$BE$6</formula>
    </cfRule>
    <cfRule type="expression" dxfId="152" priority="421">
      <formula>MONTH(AK52)&lt;&gt;$AS$19</formula>
    </cfRule>
    <cfRule type="expression" dxfId="151" priority="423">
      <formula>AK57=$BE$3</formula>
    </cfRule>
  </conditionalFormatting>
  <conditionalFormatting sqref="AK64:BD65">
    <cfRule type="expression" dxfId="150" priority="417">
      <formula>AK66=$BE$6</formula>
    </cfRule>
    <cfRule type="expression" dxfId="149" priority="418">
      <formula>AK66=$BE$9</formula>
    </cfRule>
    <cfRule type="expression" dxfId="148" priority="419">
      <formula>AK66=$BE$12</formula>
    </cfRule>
    <cfRule type="expression" dxfId="147" priority="420">
      <formula>AK66=$BE$15</formula>
    </cfRule>
    <cfRule type="expression" dxfId="146" priority="416">
      <formula>AK66=$BE$3</formula>
    </cfRule>
    <cfRule type="expression" dxfId="145" priority="414">
      <formula>MONTH(AK61)&lt;&gt;$AS$19</formula>
    </cfRule>
  </conditionalFormatting>
  <conditionalFormatting sqref="AK90:BD91">
    <cfRule type="expression" dxfId="144" priority="168">
      <formula>MONTH(AK87)&lt;&gt;$AS$81</formula>
    </cfRule>
    <cfRule type="expression" dxfId="143" priority="170">
      <formula>AK92=$BE$3</formula>
    </cfRule>
    <cfRule type="expression" dxfId="142" priority="174">
      <formula>AK92=$BE$15</formula>
    </cfRule>
    <cfRule type="expression" dxfId="141" priority="173">
      <formula>AK92=$BE$12</formula>
    </cfRule>
    <cfRule type="expression" dxfId="140" priority="172">
      <formula>AK92=$BE$9</formula>
    </cfRule>
    <cfRule type="expression" dxfId="139" priority="171">
      <formula>AK92=$BE$6</formula>
    </cfRule>
  </conditionalFormatting>
  <conditionalFormatting sqref="AK99:BD100">
    <cfRule type="expression" dxfId="138" priority="163">
      <formula>AK101=$BE$3</formula>
    </cfRule>
    <cfRule type="expression" dxfId="137" priority="164">
      <formula>AK101=$BE$6</formula>
    </cfRule>
    <cfRule type="expression" dxfId="136" priority="165">
      <formula>AK101=$BE$9</formula>
    </cfRule>
    <cfRule type="expression" dxfId="135" priority="166">
      <formula>AK101=$BE$12</formula>
    </cfRule>
    <cfRule type="expression" dxfId="134" priority="167">
      <formula>AK101=$BE$15</formula>
    </cfRule>
    <cfRule type="expression" dxfId="133" priority="161">
      <formula>MONTH(AK96)&lt;&gt;$AS$81</formula>
    </cfRule>
  </conditionalFormatting>
  <conditionalFormatting sqref="AK108:BD109">
    <cfRule type="expression" dxfId="132" priority="159">
      <formula>AK110=$BE$12</formula>
    </cfRule>
    <cfRule type="expression" dxfId="131" priority="154">
      <formula>MONTH(AK105)&lt;&gt;$AS$81</formula>
    </cfRule>
    <cfRule type="expression" dxfId="130" priority="156">
      <formula>AK110=$BE$3</formula>
    </cfRule>
    <cfRule type="expression" dxfId="129" priority="160">
      <formula>AK110=$BE$15</formula>
    </cfRule>
    <cfRule type="expression" dxfId="128" priority="157">
      <formula>AK110=$BE$6</formula>
    </cfRule>
    <cfRule type="expression" dxfId="127" priority="158">
      <formula>AK110=$BE$9</formula>
    </cfRule>
  </conditionalFormatting>
  <conditionalFormatting sqref="AK117:BD118">
    <cfRule type="expression" dxfId="126" priority="147">
      <formula>MONTH(AK114)&lt;&gt;$AS$81</formula>
    </cfRule>
    <cfRule type="expression" dxfId="125" priority="149">
      <formula>AK119=$BE$3</formula>
    </cfRule>
    <cfRule type="expression" dxfId="124" priority="150">
      <formula>AK119=$BE$6</formula>
    </cfRule>
    <cfRule type="expression" dxfId="123" priority="151">
      <formula>AK119=$BE$9</formula>
    </cfRule>
    <cfRule type="expression" dxfId="122" priority="152">
      <formula>AK119=$BE$12</formula>
    </cfRule>
    <cfRule type="expression" dxfId="121" priority="153">
      <formula>AK119=$BE$15</formula>
    </cfRule>
  </conditionalFormatting>
  <conditionalFormatting sqref="AK126:BD127">
    <cfRule type="expression" dxfId="120" priority="140">
      <formula>MONTH(AK123)&lt;&gt;$AS$81</formula>
    </cfRule>
    <cfRule type="expression" dxfId="119" priority="142">
      <formula>AK128=$BE$3</formula>
    </cfRule>
    <cfRule type="expression" dxfId="118" priority="144">
      <formula>AK128=$BE$9</formula>
    </cfRule>
    <cfRule type="expression" dxfId="117" priority="145">
      <formula>AK128=$BE$12</formula>
    </cfRule>
    <cfRule type="expression" dxfId="116" priority="146">
      <formula>AK128=$BE$15</formula>
    </cfRule>
    <cfRule type="expression" dxfId="115" priority="143">
      <formula>AK128=$BE$6</formula>
    </cfRule>
  </conditionalFormatting>
  <conditionalFormatting sqref="AK152:BD153">
    <cfRule type="expression" dxfId="114" priority="35">
      <formula>AK154=$BE$15</formula>
    </cfRule>
    <cfRule type="expression" dxfId="113" priority="29">
      <formula>MONTH(AK149)&lt;&gt;$AS$143</formula>
    </cfRule>
    <cfRule type="expression" dxfId="112" priority="31">
      <formula>AK154=$BE$3</formula>
    </cfRule>
    <cfRule type="expression" dxfId="111" priority="32">
      <formula>AK154=$BE$6</formula>
    </cfRule>
    <cfRule type="expression" dxfId="110" priority="33">
      <formula>AK154=$BE$9</formula>
    </cfRule>
    <cfRule type="expression" dxfId="109" priority="34">
      <formula>AK154=$BE$12</formula>
    </cfRule>
  </conditionalFormatting>
  <conditionalFormatting sqref="AK161:BD162">
    <cfRule type="expression" dxfId="108" priority="22">
      <formula>MONTH(AK158)&lt;&gt;$AS$143</formula>
    </cfRule>
    <cfRule type="expression" dxfId="107" priority="26">
      <formula>AK163=$BE$9</formula>
    </cfRule>
    <cfRule type="expression" dxfId="106" priority="28">
      <formula>AK163=$BE$15</formula>
    </cfRule>
    <cfRule type="expression" dxfId="105" priority="27">
      <formula>AK163=$BE$12</formula>
    </cfRule>
    <cfRule type="expression" dxfId="104" priority="25">
      <formula>AK163=$BE$6</formula>
    </cfRule>
    <cfRule type="expression" dxfId="103" priority="24">
      <formula>AK163=$BE$3</formula>
    </cfRule>
  </conditionalFormatting>
  <conditionalFormatting sqref="AK170:BD171">
    <cfRule type="expression" dxfId="102" priority="15">
      <formula>MONTH(AK167)&lt;&gt;$AS$143</formula>
    </cfRule>
    <cfRule type="expression" dxfId="101" priority="17">
      <formula>AK172=$BE$3</formula>
    </cfRule>
    <cfRule type="expression" dxfId="100" priority="18">
      <formula>AK172=$BE$6</formula>
    </cfRule>
    <cfRule type="expression" dxfId="99" priority="19">
      <formula>AK172=$BE$9</formula>
    </cfRule>
    <cfRule type="expression" dxfId="98" priority="20">
      <formula>AK172=$BE$12</formula>
    </cfRule>
    <cfRule type="expression" dxfId="97" priority="21">
      <formula>AK172=$BE$15</formula>
    </cfRule>
  </conditionalFormatting>
  <conditionalFormatting sqref="AK179:BD180">
    <cfRule type="expression" dxfId="96" priority="13">
      <formula>AK181=$BE$12</formula>
    </cfRule>
    <cfRule type="expression" dxfId="95" priority="10">
      <formula>AK181=$BE$3</formula>
    </cfRule>
    <cfRule type="expression" dxfId="94" priority="14">
      <formula>AK181=$BE$15</formula>
    </cfRule>
    <cfRule type="expression" dxfId="93" priority="11">
      <formula>AK181=$BE$6</formula>
    </cfRule>
    <cfRule type="expression" dxfId="92" priority="8">
      <formula>MONTH(AK176)&lt;&gt;$AS$143</formula>
    </cfRule>
    <cfRule type="expression" dxfId="91" priority="12">
      <formula>AK181=$BE$9</formula>
    </cfRule>
  </conditionalFormatting>
  <conditionalFormatting sqref="AK188:BD189">
    <cfRule type="expression" dxfId="90" priority="4">
      <formula>AK190=$BE$6</formula>
    </cfRule>
    <cfRule type="expression" dxfId="89" priority="5">
      <formula>AK190=$BE$9</formula>
    </cfRule>
    <cfRule type="expression" dxfId="88" priority="6">
      <formula>AK190=$BE$12</formula>
    </cfRule>
    <cfRule type="expression" dxfId="87" priority="7">
      <formula>AK190=$BE$15</formula>
    </cfRule>
    <cfRule type="expression" dxfId="86" priority="1">
      <formula>MONTH(AK185)&lt;&gt;$AS$143</formula>
    </cfRule>
    <cfRule type="expression" dxfId="85" priority="3">
      <formula>AK190=$BE$3</formula>
    </cfRule>
  </conditionalFormatting>
  <conditionalFormatting sqref="AM25:AN27">
    <cfRule type="expression" dxfId="84" priority="457">
      <formula>MONTH(AK25)&lt;&gt;AS19</formula>
    </cfRule>
  </conditionalFormatting>
  <conditionalFormatting sqref="AM61:AN63">
    <cfRule type="expression" dxfId="83" priority="470">
      <formula>MONTH(AK61)&lt;&gt;AS19</formula>
    </cfRule>
  </conditionalFormatting>
  <conditionalFormatting sqref="AM70:AN72">
    <cfRule type="expression" dxfId="82" priority="411">
      <formula>MONTH(AK70)&lt;&gt;AS19</formula>
    </cfRule>
  </conditionalFormatting>
  <conditionalFormatting sqref="AM87:AN89">
    <cfRule type="expression" dxfId="81" priority="190">
      <formula>MONTH(AK87)&lt;&gt;AS81</formula>
    </cfRule>
  </conditionalFormatting>
  <conditionalFormatting sqref="AM123:AN125">
    <cfRule type="expression" dxfId="80" priority="206">
      <formula>MONTH(AK123)&lt;&gt;AS81</formula>
    </cfRule>
  </conditionalFormatting>
  <conditionalFormatting sqref="AM132:AN134">
    <cfRule type="expression" dxfId="79" priority="198">
      <formula>MONTH(AK132)&lt;&gt;AS81</formula>
    </cfRule>
  </conditionalFormatting>
  <conditionalFormatting sqref="AM149:AN151">
    <cfRule type="expression" dxfId="78" priority="51">
      <formula>MONTH(AK149)&lt;&gt;AS143</formula>
    </cfRule>
  </conditionalFormatting>
  <conditionalFormatting sqref="AM185:AN187">
    <cfRule type="expression" dxfId="77" priority="67">
      <formula>MONTH(AK185)&lt;&gt;AS143</formula>
    </cfRule>
  </conditionalFormatting>
  <conditionalFormatting sqref="AM194:AN196">
    <cfRule type="expression" dxfId="76" priority="59">
      <formula>MONTH(AK194)&lt;&gt;AS143</formula>
    </cfRule>
  </conditionalFormatting>
  <conditionalFormatting sqref="AO66">
    <cfRule type="expression" dxfId="75" priority="471">
      <formula>MONTH(AO61)&lt;&gt;AS19</formula>
    </cfRule>
  </conditionalFormatting>
  <conditionalFormatting sqref="AO128">
    <cfRule type="expression" dxfId="74" priority="207">
      <formula>MONTH(AO123)&lt;&gt;AS81</formula>
    </cfRule>
  </conditionalFormatting>
  <conditionalFormatting sqref="AO190">
    <cfRule type="expression" dxfId="73" priority="68">
      <formula>MONTH(AO185)&lt;&gt;AS143</formula>
    </cfRule>
  </conditionalFormatting>
  <conditionalFormatting sqref="AO28:BD29">
    <cfRule type="expression" dxfId="72" priority="443" stopIfTrue="1">
      <formula>AND(AQ25=$BJ$1,AO30=$BE$3)</formula>
    </cfRule>
  </conditionalFormatting>
  <conditionalFormatting sqref="AO30:BD33">
    <cfRule type="expression" dxfId="71" priority="456">
      <formula>AND(AQ25=$BJ$1,AO30=$BE$3)</formula>
    </cfRule>
  </conditionalFormatting>
  <conditionalFormatting sqref="AO37:BD38">
    <cfRule type="expression" dxfId="70" priority="436" stopIfTrue="1">
      <formula>AND(AQ34=$BJ$1,AO39=$BE$3)</formula>
    </cfRule>
  </conditionalFormatting>
  <conditionalFormatting sqref="AO39:BD42">
    <cfRule type="expression" dxfId="69" priority="455">
      <formula>AND(AQ34=$BJ$1,AO39=$BE$3)</formula>
    </cfRule>
  </conditionalFormatting>
  <conditionalFormatting sqref="AO46:BD47">
    <cfRule type="expression" dxfId="68" priority="429" stopIfTrue="1">
      <formula>AND(AQ43=$BJ$1,AO48=$BE$3)</formula>
    </cfRule>
  </conditionalFormatting>
  <conditionalFormatting sqref="AO48:BD51">
    <cfRule type="expression" dxfId="67" priority="454">
      <formula>AND(AQ43=$BJ$1,AO48=$BE$3)</formula>
    </cfRule>
  </conditionalFormatting>
  <conditionalFormatting sqref="AO55:BD56">
    <cfRule type="expression" dxfId="66" priority="422" stopIfTrue="1">
      <formula>AND(AQ52=$BJ$1,AO57=$BE$3)</formula>
    </cfRule>
  </conditionalFormatting>
  <conditionalFormatting sqref="AO57:BD60">
    <cfRule type="expression" dxfId="65" priority="453">
      <formula>AND(AQ52=$BJ$1,AO57=$BE$3)</formula>
    </cfRule>
  </conditionalFormatting>
  <conditionalFormatting sqref="AO64:BD65">
    <cfRule type="expression" dxfId="64" priority="415" stopIfTrue="1">
      <formula>AND(AQ61=$BJ$1,AO66=$BE$3)</formula>
    </cfRule>
  </conditionalFormatting>
  <conditionalFormatting sqref="AO66:BD69">
    <cfRule type="expression" dxfId="63" priority="449">
      <formula>AND(AQ61=$BJ$1,AO66=$BE$3)</formula>
    </cfRule>
  </conditionalFormatting>
  <conditionalFormatting sqref="AO90:BD91">
    <cfRule type="expression" dxfId="62" priority="169" stopIfTrue="1">
      <formula>AND(AQ87=$BJ$1,AO92=$BE$3)</formula>
    </cfRule>
  </conditionalFormatting>
  <conditionalFormatting sqref="AO92:BD95">
    <cfRule type="expression" dxfId="61" priority="188">
      <formula>AND(AQ87=$BJ$1,AO92=$BE$3)</formula>
    </cfRule>
  </conditionalFormatting>
  <conditionalFormatting sqref="AO99:BD100">
    <cfRule type="expression" dxfId="60" priority="162" stopIfTrue="1">
      <formula>AND(AQ96=$BJ$1,AO101=$BE$3)</formula>
    </cfRule>
  </conditionalFormatting>
  <conditionalFormatting sqref="AO101:BD104">
    <cfRule type="expression" dxfId="59" priority="187">
      <formula>AND(AQ96=$BJ$1,AO101=$BE$3)</formula>
    </cfRule>
  </conditionalFormatting>
  <conditionalFormatting sqref="AO108:BD109">
    <cfRule type="expression" dxfId="58" priority="155" stopIfTrue="1">
      <formula>AND(AQ105=$BJ$1,AO110=$BE$3)</formula>
    </cfRule>
  </conditionalFormatting>
  <conditionalFormatting sqref="AO110:BD113">
    <cfRule type="expression" dxfId="57" priority="186">
      <formula>AND(AQ105=$BJ$1,AO110=$BE$3)</formula>
    </cfRule>
  </conditionalFormatting>
  <conditionalFormatting sqref="AO117:BD118">
    <cfRule type="expression" dxfId="56" priority="148" stopIfTrue="1">
      <formula>AND(AQ114=$BJ$1,AO119=$BE$3)</formula>
    </cfRule>
  </conditionalFormatting>
  <conditionalFormatting sqref="AO119:BD122">
    <cfRule type="expression" dxfId="55" priority="185">
      <formula>AND(AQ114=$BJ$1,AO119=$BE$3)</formula>
    </cfRule>
  </conditionalFormatting>
  <conditionalFormatting sqref="AO126:BD127">
    <cfRule type="expression" dxfId="54" priority="141" stopIfTrue="1">
      <formula>AND(AQ123=$BJ$1,AO128=$BE$3)</formula>
    </cfRule>
  </conditionalFormatting>
  <conditionalFormatting sqref="AO128:BD131">
    <cfRule type="expression" dxfId="53" priority="181">
      <formula>AND(AQ123=$BJ$1,AO128=$BE$3)</formula>
    </cfRule>
  </conditionalFormatting>
  <conditionalFormatting sqref="AO152:BD153">
    <cfRule type="expression" dxfId="52" priority="30" stopIfTrue="1">
      <formula>AND(AQ149=$BJ$1,AO154=$BE$3)</formula>
    </cfRule>
  </conditionalFormatting>
  <conditionalFormatting sqref="AO154:BD157">
    <cfRule type="expression" dxfId="51" priority="49">
      <formula>AND(AQ149=$BJ$1,AO154=$BE$3)</formula>
    </cfRule>
  </conditionalFormatting>
  <conditionalFormatting sqref="AO161:BD162">
    <cfRule type="expression" dxfId="50" priority="23" stopIfTrue="1">
      <formula>AND(AQ158=$BJ$1,AO163=$BE$3)</formula>
    </cfRule>
  </conditionalFormatting>
  <conditionalFormatting sqref="AO163:BD166">
    <cfRule type="expression" dxfId="49" priority="48">
      <formula>AND(AQ158=$BJ$1,AO163=$BE$3)</formula>
    </cfRule>
  </conditionalFormatting>
  <conditionalFormatting sqref="AO170:BD171">
    <cfRule type="expression" dxfId="48" priority="16" stopIfTrue="1">
      <formula>AND(AQ167=$BJ$1,AO172=$BE$3)</formula>
    </cfRule>
  </conditionalFormatting>
  <conditionalFormatting sqref="AO172:BD175">
    <cfRule type="expression" dxfId="47" priority="47">
      <formula>AND(AQ167=$BJ$1,AO172=$BE$3)</formula>
    </cfRule>
  </conditionalFormatting>
  <conditionalFormatting sqref="AO179:BD180">
    <cfRule type="expression" dxfId="46" priority="9" stopIfTrue="1">
      <formula>AND(AQ176=$BJ$1,AO181=$BE$3)</formula>
    </cfRule>
  </conditionalFormatting>
  <conditionalFormatting sqref="AO181:BD184">
    <cfRule type="expression" dxfId="45" priority="46">
      <formula>AND(AQ176=$BJ$1,AO181=$BE$3)</formula>
    </cfRule>
  </conditionalFormatting>
  <conditionalFormatting sqref="AO188:BD189">
    <cfRule type="expression" dxfId="44" priority="2" stopIfTrue="1">
      <formula>AND(AQ185=$BJ$1,AO190=$BE$3)</formula>
    </cfRule>
  </conditionalFormatting>
  <conditionalFormatting sqref="AO190:BD193">
    <cfRule type="expression" dxfId="43" priority="42">
      <formula>AND(AQ185=$BJ$1,AO190=$BE$3)</formula>
    </cfRule>
  </conditionalFormatting>
  <conditionalFormatting sqref="AQ25:AR27">
    <cfRule type="expression" dxfId="42" priority="462">
      <formula>MONTH(AO25)&lt;&gt;AS19</formula>
    </cfRule>
  </conditionalFormatting>
  <conditionalFormatting sqref="AQ61:AR63">
    <cfRule type="expression" dxfId="41" priority="468">
      <formula>MONTH(AO61)&lt;&gt;AS19</formula>
    </cfRule>
  </conditionalFormatting>
  <conditionalFormatting sqref="AQ87:AR89">
    <cfRule type="expression" dxfId="40" priority="195">
      <formula>MONTH(AO87)&lt;&gt;AS81</formula>
    </cfRule>
  </conditionalFormatting>
  <conditionalFormatting sqref="AQ123:AR125">
    <cfRule type="expression" dxfId="39" priority="203">
      <formula>MONTH(AO123)&lt;&gt;AS81</formula>
    </cfRule>
  </conditionalFormatting>
  <conditionalFormatting sqref="AQ149:AR151">
    <cfRule type="expression" dxfId="38" priority="56">
      <formula>MONTH(AO149)&lt;&gt;AS143</formula>
    </cfRule>
  </conditionalFormatting>
  <conditionalFormatting sqref="AQ185:AR187">
    <cfRule type="expression" dxfId="37" priority="64">
      <formula>MONTH(AO185)&lt;&gt;AS143</formula>
    </cfRule>
  </conditionalFormatting>
  <conditionalFormatting sqref="AS66">
    <cfRule type="expression" dxfId="36" priority="452">
      <formula>MONTH(AS61)&lt;&gt;AS19</formula>
    </cfRule>
  </conditionalFormatting>
  <conditionalFormatting sqref="AS128">
    <cfRule type="expression" dxfId="35" priority="184">
      <formula>MONTH(AS123)&lt;&gt;AS81</formula>
    </cfRule>
  </conditionalFormatting>
  <conditionalFormatting sqref="AS190">
    <cfRule type="expression" dxfId="34" priority="45">
      <formula>MONTH(AS185)&lt;&gt;AS143</formula>
    </cfRule>
  </conditionalFormatting>
  <conditionalFormatting sqref="AU25:AV27">
    <cfRule type="expression" dxfId="33" priority="460">
      <formula>MONTH(AS25)&lt;&gt;AS19</formula>
    </cfRule>
  </conditionalFormatting>
  <conditionalFormatting sqref="AU61:AV63">
    <cfRule type="expression" dxfId="32" priority="467">
      <formula>MONTH(AS61)&lt;&gt;AS19</formula>
    </cfRule>
  </conditionalFormatting>
  <conditionalFormatting sqref="AU87:AV89">
    <cfRule type="expression" dxfId="31" priority="193">
      <formula>MONTH(AS87)&lt;&gt;AS81</formula>
    </cfRule>
  </conditionalFormatting>
  <conditionalFormatting sqref="AU123:AV125">
    <cfRule type="expression" dxfId="30" priority="202">
      <formula>MONTH(AS123)&lt;&gt;AS81</formula>
    </cfRule>
  </conditionalFormatting>
  <conditionalFormatting sqref="AU149:AV151">
    <cfRule type="expression" dxfId="29" priority="54">
      <formula>MONTH(AS149)&lt;&gt;AS143</formula>
    </cfRule>
  </conditionalFormatting>
  <conditionalFormatting sqref="AU185:AV187">
    <cfRule type="expression" dxfId="28" priority="63">
      <formula>MONTH(AS185)&lt;&gt;AS143</formula>
    </cfRule>
  </conditionalFormatting>
  <conditionalFormatting sqref="AW66">
    <cfRule type="expression" dxfId="27" priority="451">
      <formula>MONTH(AW61)&lt;&gt;AS19</formula>
    </cfRule>
  </conditionalFormatting>
  <conditionalFormatting sqref="AW128">
    <cfRule type="expression" dxfId="26" priority="183">
      <formula>MONTH(AW123)&lt;&gt;AS81</formula>
    </cfRule>
  </conditionalFormatting>
  <conditionalFormatting sqref="AW190">
    <cfRule type="expression" dxfId="25" priority="44">
      <formula>MONTH(AW185)&lt;&gt;AS143</formula>
    </cfRule>
  </conditionalFormatting>
  <conditionalFormatting sqref="AY25:AZ27">
    <cfRule type="expression" dxfId="24" priority="459">
      <formula>MONTH(AW25)&lt;&gt;AS19</formula>
    </cfRule>
  </conditionalFormatting>
  <conditionalFormatting sqref="AY61:AZ63">
    <cfRule type="expression" dxfId="23" priority="466">
      <formula>MONTH(AW61)&lt;&gt;AS19</formula>
    </cfRule>
  </conditionalFormatting>
  <conditionalFormatting sqref="AY87:AZ89">
    <cfRule type="expression" dxfId="22" priority="192">
      <formula>MONTH(AW87)&lt;&gt;AS81</formula>
    </cfRule>
  </conditionalFormatting>
  <conditionalFormatting sqref="AY123:AZ125">
    <cfRule type="expression" dxfId="21" priority="201">
      <formula>MONTH(AW123)&lt;&gt;AS81</formula>
    </cfRule>
  </conditionalFormatting>
  <conditionalFormatting sqref="AY149:AZ151">
    <cfRule type="expression" dxfId="20" priority="53">
      <formula>MONTH(AW149)&lt;&gt;AS143</formula>
    </cfRule>
  </conditionalFormatting>
  <conditionalFormatting sqref="AY185:AZ187">
    <cfRule type="expression" dxfId="19" priority="62">
      <formula>MONTH(AW185)&lt;&gt;AS143</formula>
    </cfRule>
  </conditionalFormatting>
  <conditionalFormatting sqref="BA66">
    <cfRule type="expression" dxfId="18" priority="450">
      <formula>MONTH(BA61)&lt;&gt;AS19</formula>
    </cfRule>
  </conditionalFormatting>
  <conditionalFormatting sqref="BA128">
    <cfRule type="expression" dxfId="17" priority="182">
      <formula>MONTH(BA123)&lt;&gt;AS81</formula>
    </cfRule>
  </conditionalFormatting>
  <conditionalFormatting sqref="BA190">
    <cfRule type="expression" dxfId="16" priority="43">
      <formula>MONTH(BA185)&lt;&gt;AS143</formula>
    </cfRule>
  </conditionalFormatting>
  <conditionalFormatting sqref="BC25:BD27">
    <cfRule type="expression" dxfId="15" priority="458">
      <formula>MONTH(BA25)&lt;&gt;AS19</formula>
    </cfRule>
  </conditionalFormatting>
  <conditionalFormatting sqref="BC61:BD63">
    <cfRule type="expression" dxfId="14" priority="465">
      <formula>MONTH(BA61)&lt;&gt;AS19</formula>
    </cfRule>
  </conditionalFormatting>
  <conditionalFormatting sqref="BC87:BD89">
    <cfRule type="expression" dxfId="13" priority="191">
      <formula>MONTH(BA87)&lt;&gt;AS81</formula>
    </cfRule>
  </conditionalFormatting>
  <conditionalFormatting sqref="BC123:BD125">
    <cfRule type="expression" dxfId="12" priority="200">
      <formula>MONTH(BA123)&lt;&gt;AS81</formula>
    </cfRule>
  </conditionalFormatting>
  <conditionalFormatting sqref="BC149:BD151">
    <cfRule type="expression" dxfId="11" priority="52">
      <formula>MONTH(BA149)&lt;&gt;AS143</formula>
    </cfRule>
  </conditionalFormatting>
  <conditionalFormatting sqref="BC185:BD187">
    <cfRule type="expression" dxfId="10" priority="61">
      <formula>MONTH(BA185)&lt;&gt;AS143</formula>
    </cfRule>
  </conditionalFormatting>
  <conditionalFormatting sqref="BE66">
    <cfRule type="expression" dxfId="9" priority="469">
      <formula>MONTH(BE61)&lt;&gt;AS19</formula>
    </cfRule>
  </conditionalFormatting>
  <conditionalFormatting sqref="BE128">
    <cfRule type="expression" dxfId="8" priority="205">
      <formula>MONTH(BE123)&lt;&gt;AS81</formula>
    </cfRule>
  </conditionalFormatting>
  <conditionalFormatting sqref="BE190">
    <cfRule type="expression" dxfId="7" priority="66">
      <formula>MONTH(BE185)&lt;&gt;AS143</formula>
    </cfRule>
  </conditionalFormatting>
  <conditionalFormatting sqref="BG61:BH63">
    <cfRule type="expression" dxfId="6" priority="464">
      <formula>MONTH(BE61)&lt;&gt;AS19</formula>
    </cfRule>
  </conditionalFormatting>
  <conditionalFormatting sqref="BG123:BH125">
    <cfRule type="expression" dxfId="5" priority="199">
      <formula>MONTH(BE123)&lt;&gt;AS81</formula>
    </cfRule>
  </conditionalFormatting>
  <conditionalFormatting sqref="BG185:BH187">
    <cfRule type="expression" dxfId="4" priority="60">
      <formula>MONTH(BE185)&lt;&gt;AS143</formula>
    </cfRule>
  </conditionalFormatting>
  <printOptions horizontalCentered="1" verticalCentered="1"/>
  <pageMargins left="0" right="0" top="0" bottom="0" header="0.31496062992125984" footer="0.31496062992125984"/>
  <pageSetup paperSize="9" scale="63" orientation="portrait" r:id="rId1"/>
  <headerFooter>
    <oddFooter>&amp;R&amp;16※折りたたんで利用する場合は点線のとおり折ってください。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G6"/>
  <sheetViews>
    <sheetView workbookViewId="0">
      <selection activeCell="D2" sqref="D2"/>
    </sheetView>
  </sheetViews>
  <sheetFormatPr defaultRowHeight="18"/>
  <cols>
    <col min="1" max="1" width="4.69921875" customWidth="1"/>
    <col min="2" max="2" width="47" customWidth="1"/>
    <col min="3" max="3" width="5.59765625" customWidth="1"/>
    <col min="4" max="4" width="18" bestFit="1" customWidth="1"/>
    <col min="5" max="5" width="9.19921875" bestFit="1" customWidth="1"/>
    <col min="6" max="6" width="18" bestFit="1" customWidth="1"/>
  </cols>
  <sheetData>
    <row r="1" spans="2:7" ht="18.600000000000001" thickBot="1"/>
    <row r="2" spans="2:7" ht="36.6" thickTop="1" thickBot="1">
      <c r="B2" s="56" t="s">
        <v>62</v>
      </c>
      <c r="C2" s="57"/>
      <c r="D2" s="61">
        <f>'10月～3月'!AA105</f>
        <v>46375</v>
      </c>
      <c r="E2" s="58" t="s">
        <v>63</v>
      </c>
      <c r="F2" s="59">
        <v>44561</v>
      </c>
      <c r="G2" s="60" t="s">
        <v>64</v>
      </c>
    </row>
    <row r="3" spans="2:7" ht="18.600000000000001" thickTop="1"/>
    <row r="4" spans="2:7" ht="18.600000000000001" thickBot="1"/>
    <row r="5" spans="2:7" ht="36.6" thickTop="1" thickBot="1">
      <c r="B5" s="56" t="s">
        <v>65</v>
      </c>
      <c r="C5" s="57"/>
      <c r="D5" s="59">
        <v>44200</v>
      </c>
      <c r="E5" s="58" t="s">
        <v>63</v>
      </c>
      <c r="F5" s="61">
        <f>'10月～3月'!AG114</f>
        <v>46404</v>
      </c>
      <c r="G5" s="60" t="s">
        <v>64</v>
      </c>
    </row>
    <row r="6" spans="2:7" ht="18.600000000000001" thickTop="1"/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I88"/>
  <sheetViews>
    <sheetView workbookViewId="0">
      <selection activeCell="A82" sqref="A82"/>
    </sheetView>
  </sheetViews>
  <sheetFormatPr defaultColWidth="9" defaultRowHeight="18"/>
  <cols>
    <col min="1" max="1" width="21.09765625" style="68" bestFit="1" customWidth="1"/>
    <col min="2" max="3" width="11" style="68" bestFit="1" customWidth="1"/>
    <col min="4" max="4" width="10.3984375" style="68" customWidth="1"/>
    <col min="5" max="5" width="9" style="68"/>
    <col min="6" max="6" width="11" style="68" bestFit="1" customWidth="1"/>
    <col min="7" max="7" width="9" style="68"/>
    <col min="8" max="9" width="11" style="68" bestFit="1" customWidth="1"/>
    <col min="10" max="16384" width="9" style="68"/>
  </cols>
  <sheetData>
    <row r="1" spans="1:9" ht="18.600000000000001" thickBot="1">
      <c r="A1" s="65" t="s">
        <v>70</v>
      </c>
      <c r="B1" s="66" t="s">
        <v>71</v>
      </c>
      <c r="C1" s="66" t="s">
        <v>72</v>
      </c>
      <c r="D1" s="66" t="s">
        <v>73</v>
      </c>
      <c r="E1" s="66" t="s">
        <v>74</v>
      </c>
      <c r="F1" s="66" t="s">
        <v>75</v>
      </c>
      <c r="G1" s="66" t="s">
        <v>76</v>
      </c>
      <c r="H1" s="66" t="s">
        <v>77</v>
      </c>
      <c r="I1" s="67" t="s">
        <v>78</v>
      </c>
    </row>
    <row r="2" spans="1:9">
      <c r="A2" s="69" t="s">
        <v>79</v>
      </c>
      <c r="B2" s="69" t="s">
        <v>80</v>
      </c>
      <c r="C2" s="69" t="s">
        <v>81</v>
      </c>
      <c r="D2" s="69" t="s">
        <v>82</v>
      </c>
      <c r="E2" s="69" t="s">
        <v>83</v>
      </c>
      <c r="F2" s="69" t="s">
        <v>84</v>
      </c>
      <c r="G2" s="103" t="s">
        <v>495</v>
      </c>
      <c r="H2" s="116" t="s">
        <v>508</v>
      </c>
      <c r="I2" s="69" t="s">
        <v>87</v>
      </c>
    </row>
    <row r="3" spans="1:9">
      <c r="A3" s="70" t="s">
        <v>88</v>
      </c>
      <c r="B3" s="70" t="s">
        <v>89</v>
      </c>
      <c r="C3" s="70" t="s">
        <v>90</v>
      </c>
      <c r="D3" s="70" t="s">
        <v>91</v>
      </c>
      <c r="E3" s="102" t="s">
        <v>491</v>
      </c>
      <c r="F3" s="70" t="s">
        <v>93</v>
      </c>
      <c r="G3" s="70" t="s">
        <v>94</v>
      </c>
      <c r="H3" s="114" t="s">
        <v>506</v>
      </c>
      <c r="I3" s="70" t="s">
        <v>96</v>
      </c>
    </row>
    <row r="4" spans="1:9">
      <c r="A4" s="70" t="s">
        <v>97</v>
      </c>
      <c r="B4" s="70" t="s">
        <v>98</v>
      </c>
      <c r="C4" s="70" t="s">
        <v>99</v>
      </c>
      <c r="D4" s="70" t="s">
        <v>100</v>
      </c>
      <c r="E4" s="70" t="s">
        <v>101</v>
      </c>
      <c r="F4" s="70" t="s">
        <v>102</v>
      </c>
      <c r="G4" s="70" t="s">
        <v>103</v>
      </c>
      <c r="H4" s="114" t="s">
        <v>512</v>
      </c>
      <c r="I4" s="70" t="s">
        <v>105</v>
      </c>
    </row>
    <row r="5" spans="1:9">
      <c r="A5" s="70" t="s">
        <v>106</v>
      </c>
      <c r="B5" s="70" t="s">
        <v>107</v>
      </c>
      <c r="C5" s="70" t="s">
        <v>108</v>
      </c>
      <c r="D5" s="70" t="s">
        <v>109</v>
      </c>
      <c r="E5" s="70" t="s">
        <v>110</v>
      </c>
      <c r="F5" s="70" t="s">
        <v>111</v>
      </c>
      <c r="G5" s="70" t="s">
        <v>112</v>
      </c>
      <c r="H5" s="114" t="s">
        <v>514</v>
      </c>
      <c r="I5" s="70" t="s">
        <v>114</v>
      </c>
    </row>
    <row r="6" spans="1:9">
      <c r="A6" s="70" t="s">
        <v>115</v>
      </c>
      <c r="B6" s="70" t="s">
        <v>116</v>
      </c>
      <c r="C6" s="70" t="s">
        <v>117</v>
      </c>
      <c r="D6" s="70" t="s">
        <v>118</v>
      </c>
      <c r="E6" s="70" t="s">
        <v>119</v>
      </c>
      <c r="F6" s="70" t="s">
        <v>120</v>
      </c>
      <c r="G6" s="70" t="s">
        <v>121</v>
      </c>
      <c r="H6" s="114" t="s">
        <v>510</v>
      </c>
      <c r="I6" s="70" t="s">
        <v>123</v>
      </c>
    </row>
    <row r="7" spans="1:9">
      <c r="A7" s="70" t="s">
        <v>124</v>
      </c>
      <c r="B7" s="70" t="s">
        <v>125</v>
      </c>
      <c r="C7" s="70" t="s">
        <v>92</v>
      </c>
      <c r="D7" s="70" t="s">
        <v>126</v>
      </c>
      <c r="E7" s="70" t="s">
        <v>127</v>
      </c>
      <c r="F7" s="70" t="s">
        <v>128</v>
      </c>
      <c r="G7" s="70" t="s">
        <v>129</v>
      </c>
      <c r="H7" s="112" t="s">
        <v>505</v>
      </c>
      <c r="I7" s="70" t="s">
        <v>131</v>
      </c>
    </row>
    <row r="8" spans="1:9">
      <c r="A8" s="70" t="s">
        <v>132</v>
      </c>
      <c r="B8" s="70" t="s">
        <v>133</v>
      </c>
      <c r="C8" s="70" t="s">
        <v>134</v>
      </c>
      <c r="D8" s="70" t="s">
        <v>135</v>
      </c>
      <c r="E8" s="70" t="s">
        <v>136</v>
      </c>
      <c r="F8" s="70" t="s">
        <v>137</v>
      </c>
      <c r="G8" s="70" t="s">
        <v>138</v>
      </c>
      <c r="H8" s="118" t="s">
        <v>545</v>
      </c>
      <c r="I8" s="70" t="s">
        <v>140</v>
      </c>
    </row>
    <row r="9" spans="1:9">
      <c r="A9" s="70" t="s">
        <v>141</v>
      </c>
      <c r="B9" s="70" t="s">
        <v>142</v>
      </c>
      <c r="C9" s="70" t="s">
        <v>143</v>
      </c>
      <c r="D9" s="70" t="s">
        <v>144</v>
      </c>
      <c r="E9" s="70" t="s">
        <v>145</v>
      </c>
      <c r="F9" s="70" t="s">
        <v>146</v>
      </c>
      <c r="G9" s="102" t="s">
        <v>496</v>
      </c>
      <c r="H9" s="70" t="s">
        <v>211</v>
      </c>
      <c r="I9" s="114" t="s">
        <v>516</v>
      </c>
    </row>
    <row r="10" spans="1:9">
      <c r="A10" s="70" t="s">
        <v>150</v>
      </c>
      <c r="B10" s="102" t="s">
        <v>501</v>
      </c>
      <c r="C10" s="70" t="s">
        <v>152</v>
      </c>
      <c r="D10" s="70" t="s">
        <v>153</v>
      </c>
      <c r="E10" s="118" t="s">
        <v>542</v>
      </c>
      <c r="F10" s="70" t="s">
        <v>155</v>
      </c>
      <c r="G10" s="70" t="s">
        <v>156</v>
      </c>
      <c r="H10" s="70" t="s">
        <v>220</v>
      </c>
      <c r="I10" s="70" t="s">
        <v>149</v>
      </c>
    </row>
    <row r="11" spans="1:9">
      <c r="A11" s="70" t="s">
        <v>159</v>
      </c>
      <c r="B11" s="70" t="s">
        <v>160</v>
      </c>
      <c r="C11" s="102" t="s">
        <v>487</v>
      </c>
      <c r="D11" s="70" t="s">
        <v>162</v>
      </c>
      <c r="E11" s="70" t="s">
        <v>154</v>
      </c>
      <c r="F11" s="70" t="s">
        <v>164</v>
      </c>
      <c r="G11" s="70" t="s">
        <v>165</v>
      </c>
      <c r="H11" s="70" t="s">
        <v>229</v>
      </c>
      <c r="I11" s="70" t="s">
        <v>158</v>
      </c>
    </row>
    <row r="12" spans="1:9">
      <c r="A12" s="70" t="s">
        <v>168</v>
      </c>
      <c r="B12" s="70" t="s">
        <v>169</v>
      </c>
      <c r="C12" s="70" t="s">
        <v>170</v>
      </c>
      <c r="D12" s="70" t="s">
        <v>171</v>
      </c>
      <c r="E12" s="70" t="s">
        <v>163</v>
      </c>
      <c r="F12" s="70" t="s">
        <v>173</v>
      </c>
      <c r="G12" s="70" t="s">
        <v>174</v>
      </c>
      <c r="H12" s="70"/>
      <c r="I12" s="70" t="s">
        <v>167</v>
      </c>
    </row>
    <row r="13" spans="1:9">
      <c r="A13" s="70" t="s">
        <v>177</v>
      </c>
      <c r="B13" s="70" t="s">
        <v>178</v>
      </c>
      <c r="C13" s="70" t="s">
        <v>179</v>
      </c>
      <c r="D13" s="70" t="s">
        <v>180</v>
      </c>
      <c r="E13" s="70" t="s">
        <v>172</v>
      </c>
      <c r="F13" s="70" t="s">
        <v>182</v>
      </c>
      <c r="G13" s="102" t="s">
        <v>497</v>
      </c>
      <c r="H13" s="70"/>
      <c r="I13" s="70" t="s">
        <v>176</v>
      </c>
    </row>
    <row r="14" spans="1:9">
      <c r="A14" s="70" t="s">
        <v>186</v>
      </c>
      <c r="B14" s="70" t="s">
        <v>187</v>
      </c>
      <c r="C14" s="70" t="s">
        <v>188</v>
      </c>
      <c r="D14" s="70" t="s">
        <v>189</v>
      </c>
      <c r="E14" s="70" t="s">
        <v>181</v>
      </c>
      <c r="F14" s="70" t="s">
        <v>191</v>
      </c>
      <c r="G14" s="70" t="s">
        <v>192</v>
      </c>
      <c r="H14" s="70"/>
      <c r="I14" s="70" t="s">
        <v>185</v>
      </c>
    </row>
    <row r="15" spans="1:9">
      <c r="A15" s="70" t="s">
        <v>195</v>
      </c>
      <c r="B15" s="70" t="s">
        <v>196</v>
      </c>
      <c r="C15" s="70" t="s">
        <v>197</v>
      </c>
      <c r="D15" s="70" t="s">
        <v>198</v>
      </c>
      <c r="E15" s="70" t="s">
        <v>190</v>
      </c>
      <c r="F15" s="70" t="s">
        <v>200</v>
      </c>
      <c r="G15" s="70" t="s">
        <v>201</v>
      </c>
      <c r="H15" s="70"/>
      <c r="I15" s="70" t="s">
        <v>194</v>
      </c>
    </row>
    <row r="16" spans="1:9">
      <c r="A16" s="70" t="s">
        <v>204</v>
      </c>
      <c r="B16" s="70" t="s">
        <v>205</v>
      </c>
      <c r="C16" s="70" t="s">
        <v>206</v>
      </c>
      <c r="D16" s="70" t="s">
        <v>207</v>
      </c>
      <c r="E16" s="70" t="s">
        <v>199</v>
      </c>
      <c r="F16" s="70" t="s">
        <v>209</v>
      </c>
      <c r="G16" s="70" t="s">
        <v>210</v>
      </c>
      <c r="H16" s="70"/>
      <c r="I16" s="70" t="s">
        <v>203</v>
      </c>
    </row>
    <row r="17" spans="1:9">
      <c r="A17" s="70" t="s">
        <v>213</v>
      </c>
      <c r="B17" s="70" t="s">
        <v>214</v>
      </c>
      <c r="C17" s="70" t="s">
        <v>215</v>
      </c>
      <c r="D17" s="70" t="s">
        <v>216</v>
      </c>
      <c r="E17" s="70" t="s">
        <v>208</v>
      </c>
      <c r="F17" s="70" t="s">
        <v>218</v>
      </c>
      <c r="G17" s="70" t="s">
        <v>219</v>
      </c>
      <c r="H17" s="70"/>
      <c r="I17" s="70" t="s">
        <v>212</v>
      </c>
    </row>
    <row r="18" spans="1:9">
      <c r="A18" s="70" t="s">
        <v>222</v>
      </c>
      <c r="B18" s="70" t="s">
        <v>223</v>
      </c>
      <c r="C18" s="70" t="s">
        <v>224</v>
      </c>
      <c r="D18" s="70" t="s">
        <v>225</v>
      </c>
      <c r="E18" s="70" t="s">
        <v>217</v>
      </c>
      <c r="F18" s="70" t="s">
        <v>227</v>
      </c>
      <c r="G18" s="70" t="s">
        <v>228</v>
      </c>
      <c r="H18" s="70"/>
      <c r="I18" s="70" t="s">
        <v>221</v>
      </c>
    </row>
    <row r="19" spans="1:9">
      <c r="A19" s="70" t="s">
        <v>231</v>
      </c>
      <c r="B19" s="70" t="s">
        <v>232</v>
      </c>
      <c r="C19" s="70" t="s">
        <v>233</v>
      </c>
      <c r="D19" s="70" t="s">
        <v>234</v>
      </c>
      <c r="E19" s="70" t="s">
        <v>226</v>
      </c>
      <c r="F19" s="70" t="s">
        <v>236</v>
      </c>
      <c r="G19" s="102" t="s">
        <v>498</v>
      </c>
      <c r="H19" s="70"/>
      <c r="I19" s="102" t="s">
        <v>499</v>
      </c>
    </row>
    <row r="20" spans="1:9">
      <c r="A20" s="70" t="s">
        <v>238</v>
      </c>
      <c r="B20" s="70" t="s">
        <v>239</v>
      </c>
      <c r="C20" s="70" t="s">
        <v>240</v>
      </c>
      <c r="D20" s="70" t="s">
        <v>241</v>
      </c>
      <c r="E20" s="102" t="s">
        <v>492</v>
      </c>
      <c r="F20" s="70" t="s">
        <v>243</v>
      </c>
      <c r="G20" s="70"/>
      <c r="H20" s="70"/>
      <c r="I20" s="70" t="s">
        <v>237</v>
      </c>
    </row>
    <row r="21" spans="1:9">
      <c r="A21" s="70" t="s">
        <v>245</v>
      </c>
      <c r="B21" s="70" t="s">
        <v>246</v>
      </c>
      <c r="C21" s="70" t="s">
        <v>247</v>
      </c>
      <c r="D21" s="70" t="s">
        <v>248</v>
      </c>
      <c r="E21" s="70" t="s">
        <v>242</v>
      </c>
      <c r="F21" s="70" t="s">
        <v>249</v>
      </c>
      <c r="G21" s="70"/>
      <c r="H21" s="70"/>
      <c r="I21" s="70" t="s">
        <v>244</v>
      </c>
    </row>
    <row r="22" spans="1:9">
      <c r="A22" s="70" t="s">
        <v>251</v>
      </c>
      <c r="B22" s="70" t="s">
        <v>252</v>
      </c>
      <c r="C22" s="70" t="s">
        <v>253</v>
      </c>
      <c r="D22" s="70" t="s">
        <v>254</v>
      </c>
      <c r="E22" s="70"/>
      <c r="F22" s="102" t="s">
        <v>494</v>
      </c>
      <c r="G22" s="70"/>
      <c r="H22" s="70"/>
      <c r="I22" s="70" t="s">
        <v>250</v>
      </c>
    </row>
    <row r="23" spans="1:9">
      <c r="A23" s="70" t="s">
        <v>257</v>
      </c>
      <c r="B23" s="70" t="s">
        <v>258</v>
      </c>
      <c r="C23" s="70" t="s">
        <v>259</v>
      </c>
      <c r="D23" s="70" t="s">
        <v>260</v>
      </c>
      <c r="E23" s="70"/>
      <c r="F23" s="70" t="s">
        <v>261</v>
      </c>
      <c r="G23" s="70"/>
      <c r="H23" s="70"/>
      <c r="I23" s="70" t="s">
        <v>256</v>
      </c>
    </row>
    <row r="24" spans="1:9">
      <c r="A24" s="70" t="s">
        <v>263</v>
      </c>
      <c r="B24" s="70" t="s">
        <v>264</v>
      </c>
      <c r="C24" s="70"/>
      <c r="D24" s="70" t="s">
        <v>265</v>
      </c>
      <c r="E24" s="70"/>
      <c r="F24" s="70" t="s">
        <v>266</v>
      </c>
      <c r="G24" s="70"/>
      <c r="H24" s="70"/>
      <c r="I24" s="70" t="s">
        <v>262</v>
      </c>
    </row>
    <row r="25" spans="1:9">
      <c r="A25" s="70" t="s">
        <v>268</v>
      </c>
      <c r="B25" s="70" t="s">
        <v>269</v>
      </c>
      <c r="C25" s="70"/>
      <c r="D25" s="70" t="s">
        <v>270</v>
      </c>
      <c r="E25" s="70"/>
      <c r="F25" s="70" t="s">
        <v>271</v>
      </c>
      <c r="G25" s="70"/>
      <c r="H25" s="70"/>
      <c r="I25" s="70" t="s">
        <v>267</v>
      </c>
    </row>
    <row r="26" spans="1:9">
      <c r="A26" s="70" t="s">
        <v>273</v>
      </c>
      <c r="B26" s="70" t="s">
        <v>274</v>
      </c>
      <c r="C26" s="70"/>
      <c r="D26" s="70" t="s">
        <v>275</v>
      </c>
      <c r="E26" s="70"/>
      <c r="F26" s="70" t="s">
        <v>276</v>
      </c>
      <c r="G26" s="70"/>
      <c r="H26" s="70"/>
      <c r="I26" s="70" t="s">
        <v>272</v>
      </c>
    </row>
    <row r="27" spans="1:9">
      <c r="A27" s="70" t="s">
        <v>278</v>
      </c>
      <c r="B27" s="70" t="s">
        <v>279</v>
      </c>
      <c r="C27" s="70"/>
      <c r="D27" s="70" t="s">
        <v>280</v>
      </c>
      <c r="E27" s="70"/>
      <c r="F27" s="70" t="s">
        <v>281</v>
      </c>
      <c r="G27" s="70"/>
      <c r="H27" s="70"/>
      <c r="I27" s="70" t="s">
        <v>277</v>
      </c>
    </row>
    <row r="28" spans="1:9">
      <c r="A28" s="70" t="s">
        <v>283</v>
      </c>
      <c r="B28" s="70" t="s">
        <v>284</v>
      </c>
      <c r="C28" s="70"/>
      <c r="D28" s="70" t="s">
        <v>285</v>
      </c>
      <c r="E28" s="70"/>
      <c r="F28" s="70" t="s">
        <v>286</v>
      </c>
      <c r="G28" s="70"/>
      <c r="H28" s="70"/>
      <c r="I28" s="70" t="s">
        <v>282</v>
      </c>
    </row>
    <row r="29" spans="1:9">
      <c r="A29" s="79" t="s">
        <v>448</v>
      </c>
      <c r="B29" s="70" t="s">
        <v>288</v>
      </c>
      <c r="C29" s="70"/>
      <c r="D29" s="70" t="s">
        <v>289</v>
      </c>
      <c r="E29" s="70"/>
      <c r="F29" s="70" t="s">
        <v>290</v>
      </c>
      <c r="G29" s="70"/>
      <c r="H29" s="70"/>
      <c r="I29" s="70" t="s">
        <v>287</v>
      </c>
    </row>
    <row r="30" spans="1:9">
      <c r="A30" s="79" t="s">
        <v>449</v>
      </c>
      <c r="B30" s="70" t="s">
        <v>292</v>
      </c>
      <c r="C30" s="70"/>
      <c r="D30" s="70" t="s">
        <v>293</v>
      </c>
      <c r="E30" s="70"/>
      <c r="F30" s="70" t="s">
        <v>294</v>
      </c>
      <c r="G30" s="70"/>
      <c r="H30" s="70"/>
      <c r="I30" s="70" t="s">
        <v>291</v>
      </c>
    </row>
    <row r="31" spans="1:9">
      <c r="A31" s="79" t="s">
        <v>450</v>
      </c>
      <c r="B31" s="102" t="s">
        <v>486</v>
      </c>
      <c r="C31" s="70"/>
      <c r="D31" s="70" t="s">
        <v>297</v>
      </c>
      <c r="E31" s="70"/>
      <c r="F31" s="70" t="s">
        <v>298</v>
      </c>
      <c r="G31" s="70"/>
      <c r="H31" s="70"/>
      <c r="I31" s="70" t="s">
        <v>295</v>
      </c>
    </row>
    <row r="32" spans="1:9">
      <c r="A32" s="79" t="s">
        <v>451</v>
      </c>
      <c r="B32" s="70" t="s">
        <v>301</v>
      </c>
      <c r="C32" s="70"/>
      <c r="D32" s="70" t="s">
        <v>302</v>
      </c>
      <c r="E32" s="70"/>
      <c r="F32" s="70" t="s">
        <v>303</v>
      </c>
      <c r="G32" s="70"/>
      <c r="H32" s="70"/>
      <c r="I32" s="70" t="s">
        <v>299</v>
      </c>
    </row>
    <row r="33" spans="1:9">
      <c r="A33" s="70" t="s">
        <v>296</v>
      </c>
      <c r="B33" s="102" t="s">
        <v>502</v>
      </c>
      <c r="C33" s="70"/>
      <c r="D33" s="70" t="s">
        <v>306</v>
      </c>
      <c r="E33" s="70"/>
      <c r="F33" s="70" t="s">
        <v>307</v>
      </c>
      <c r="G33" s="70"/>
      <c r="H33" s="70"/>
      <c r="I33" s="70" t="s">
        <v>304</v>
      </c>
    </row>
    <row r="34" spans="1:9">
      <c r="A34" s="70" t="s">
        <v>300</v>
      </c>
      <c r="B34" s="70" t="s">
        <v>310</v>
      </c>
      <c r="C34" s="70"/>
      <c r="D34" s="70" t="s">
        <v>311</v>
      </c>
      <c r="E34" s="70"/>
      <c r="F34" s="70" t="s">
        <v>312</v>
      </c>
      <c r="G34" s="70"/>
      <c r="H34" s="70"/>
      <c r="I34" s="70" t="s">
        <v>308</v>
      </c>
    </row>
    <row r="35" spans="1:9">
      <c r="A35" s="70" t="s">
        <v>305</v>
      </c>
      <c r="B35" s="70"/>
      <c r="C35" s="70"/>
      <c r="D35" s="70" t="s">
        <v>315</v>
      </c>
      <c r="E35" s="70"/>
      <c r="F35" s="70" t="s">
        <v>316</v>
      </c>
      <c r="G35" s="70"/>
      <c r="H35" s="70"/>
      <c r="I35" s="70" t="s">
        <v>313</v>
      </c>
    </row>
    <row r="36" spans="1:9">
      <c r="A36" s="70" t="s">
        <v>309</v>
      </c>
      <c r="B36" s="70"/>
      <c r="C36" s="70"/>
      <c r="D36" s="102" t="s">
        <v>488</v>
      </c>
      <c r="E36" s="70"/>
      <c r="F36" s="70" t="s">
        <v>319</v>
      </c>
      <c r="G36" s="70"/>
      <c r="H36" s="70"/>
      <c r="I36" s="70" t="s">
        <v>317</v>
      </c>
    </row>
    <row r="37" spans="1:9">
      <c r="A37" s="70" t="s">
        <v>314</v>
      </c>
      <c r="B37" s="70"/>
      <c r="C37" s="70"/>
      <c r="D37" s="70" t="s">
        <v>322</v>
      </c>
      <c r="E37" s="70"/>
      <c r="F37" s="70" t="s">
        <v>306</v>
      </c>
      <c r="G37" s="70"/>
      <c r="H37" s="70"/>
      <c r="I37" s="70" t="s">
        <v>320</v>
      </c>
    </row>
    <row r="38" spans="1:9">
      <c r="A38" s="70" t="s">
        <v>318</v>
      </c>
      <c r="B38" s="70"/>
      <c r="C38" s="70"/>
      <c r="D38" s="70" t="s">
        <v>325</v>
      </c>
      <c r="E38" s="70"/>
      <c r="F38" s="70" t="s">
        <v>326</v>
      </c>
      <c r="G38" s="70"/>
      <c r="H38" s="70"/>
      <c r="I38" s="70" t="s">
        <v>323</v>
      </c>
    </row>
    <row r="39" spans="1:9">
      <c r="A39" s="70" t="s">
        <v>321</v>
      </c>
      <c r="B39" s="70"/>
      <c r="C39" s="70"/>
      <c r="D39" s="70" t="s">
        <v>329</v>
      </c>
      <c r="E39" s="70"/>
      <c r="F39" s="70" t="s">
        <v>330</v>
      </c>
      <c r="G39" s="70"/>
      <c r="H39" s="70"/>
      <c r="I39" s="70" t="s">
        <v>327</v>
      </c>
    </row>
    <row r="40" spans="1:9">
      <c r="A40" s="70" t="s">
        <v>324</v>
      </c>
      <c r="B40" s="70"/>
      <c r="C40" s="70"/>
      <c r="D40" s="114" t="s">
        <v>519</v>
      </c>
      <c r="E40" s="70"/>
      <c r="F40" s="70" t="s">
        <v>333</v>
      </c>
      <c r="G40" s="70"/>
      <c r="H40" s="70"/>
      <c r="I40" s="102" t="s">
        <v>500</v>
      </c>
    </row>
    <row r="41" spans="1:9">
      <c r="A41" s="70" t="s">
        <v>328</v>
      </c>
      <c r="B41" s="70"/>
      <c r="C41" s="70"/>
      <c r="D41" s="114" t="s">
        <v>520</v>
      </c>
      <c r="E41" s="70"/>
      <c r="F41" s="70" t="s">
        <v>336</v>
      </c>
      <c r="G41" s="70"/>
      <c r="H41" s="70"/>
      <c r="I41" s="70"/>
    </row>
    <row r="42" spans="1:9">
      <c r="A42" s="70" t="s">
        <v>331</v>
      </c>
      <c r="B42" s="70"/>
      <c r="C42" s="70"/>
      <c r="D42" s="114" t="s">
        <v>521</v>
      </c>
      <c r="E42" s="70"/>
      <c r="F42" s="70" t="s">
        <v>339</v>
      </c>
      <c r="G42" s="70"/>
      <c r="H42" s="70"/>
      <c r="I42" s="70"/>
    </row>
    <row r="43" spans="1:9">
      <c r="A43" s="70" t="s">
        <v>334</v>
      </c>
      <c r="B43" s="70"/>
      <c r="C43" s="70"/>
      <c r="D43" s="114" t="s">
        <v>522</v>
      </c>
      <c r="E43" s="70"/>
      <c r="F43" s="70" t="s">
        <v>341</v>
      </c>
      <c r="G43" s="70"/>
      <c r="H43" s="70"/>
      <c r="I43" s="70"/>
    </row>
    <row r="44" spans="1:9">
      <c r="A44" s="70" t="s">
        <v>337</v>
      </c>
      <c r="B44" s="70"/>
      <c r="C44" s="70"/>
      <c r="D44" s="70" t="s">
        <v>335</v>
      </c>
      <c r="E44" s="70"/>
      <c r="F44" s="70"/>
      <c r="G44" s="70"/>
      <c r="H44" s="70"/>
      <c r="I44" s="70"/>
    </row>
    <row r="45" spans="1:9">
      <c r="A45" s="70" t="s">
        <v>340</v>
      </c>
      <c r="B45" s="70"/>
      <c r="C45" s="70"/>
      <c r="D45" s="70" t="s">
        <v>338</v>
      </c>
      <c r="E45" s="70"/>
      <c r="F45" s="70"/>
      <c r="G45" s="70"/>
      <c r="H45" s="70"/>
      <c r="I45" s="70"/>
    </row>
    <row r="46" spans="1:9">
      <c r="A46" s="70" t="s">
        <v>342</v>
      </c>
      <c r="B46" s="70"/>
      <c r="C46" s="70"/>
      <c r="D46" s="70"/>
      <c r="E46" s="70"/>
      <c r="F46" s="70"/>
      <c r="G46" s="70"/>
      <c r="H46" s="70"/>
      <c r="I46" s="70"/>
    </row>
    <row r="47" spans="1:9">
      <c r="A47" s="70" t="s">
        <v>343</v>
      </c>
      <c r="B47" s="70"/>
      <c r="C47" s="70"/>
      <c r="D47" s="70"/>
      <c r="E47" s="70"/>
      <c r="F47" s="70"/>
      <c r="G47" s="70"/>
      <c r="H47" s="70"/>
      <c r="I47" s="70"/>
    </row>
    <row r="48" spans="1:9">
      <c r="A48" s="70" t="s">
        <v>344</v>
      </c>
      <c r="B48" s="70"/>
      <c r="C48" s="70"/>
      <c r="D48" s="70"/>
      <c r="E48" s="70"/>
      <c r="F48" s="70"/>
      <c r="G48" s="70"/>
      <c r="H48" s="70"/>
      <c r="I48" s="70"/>
    </row>
    <row r="49" spans="1:9">
      <c r="A49" s="70" t="s">
        <v>345</v>
      </c>
      <c r="B49" s="70"/>
      <c r="C49" s="70"/>
      <c r="D49" s="70"/>
      <c r="E49" s="70"/>
      <c r="F49" s="70"/>
      <c r="G49" s="70"/>
      <c r="H49" s="70"/>
      <c r="I49" s="70"/>
    </row>
    <row r="50" spans="1:9">
      <c r="A50" s="70" t="s">
        <v>346</v>
      </c>
      <c r="B50" s="70"/>
      <c r="C50" s="70"/>
      <c r="D50" s="70"/>
      <c r="E50" s="70"/>
      <c r="F50" s="70"/>
      <c r="G50" s="70"/>
      <c r="H50" s="70"/>
      <c r="I50" s="70"/>
    </row>
    <row r="51" spans="1:9">
      <c r="A51" s="70" t="s">
        <v>347</v>
      </c>
      <c r="B51" s="70"/>
      <c r="C51" s="70"/>
      <c r="D51" s="70"/>
      <c r="E51" s="70"/>
      <c r="F51" s="70"/>
      <c r="G51" s="70"/>
      <c r="H51" s="70"/>
      <c r="I51" s="70"/>
    </row>
    <row r="52" spans="1:9">
      <c r="A52" s="70" t="s">
        <v>348</v>
      </c>
      <c r="B52" s="70"/>
      <c r="C52" s="70"/>
      <c r="D52" s="70"/>
      <c r="E52" s="70"/>
      <c r="F52" s="70"/>
      <c r="G52" s="70"/>
      <c r="H52" s="70"/>
      <c r="I52" s="70"/>
    </row>
    <row r="53" spans="1:9">
      <c r="A53" s="70" t="s">
        <v>349</v>
      </c>
      <c r="B53" s="70"/>
      <c r="C53" s="70"/>
      <c r="D53" s="70"/>
      <c r="E53" s="70"/>
      <c r="F53" s="70"/>
      <c r="G53" s="70"/>
      <c r="H53" s="70"/>
      <c r="I53" s="70"/>
    </row>
    <row r="54" spans="1:9">
      <c r="A54" s="70" t="s">
        <v>350</v>
      </c>
      <c r="B54" s="70"/>
      <c r="C54" s="70"/>
      <c r="D54" s="70"/>
      <c r="E54" s="70"/>
      <c r="F54" s="70"/>
      <c r="G54" s="70"/>
      <c r="H54" s="70"/>
      <c r="I54" s="70"/>
    </row>
    <row r="55" spans="1:9">
      <c r="A55" s="70" t="s">
        <v>351</v>
      </c>
      <c r="B55" s="70"/>
      <c r="C55" s="70"/>
      <c r="D55" s="70"/>
      <c r="E55" s="70"/>
      <c r="F55" s="70"/>
      <c r="G55" s="70"/>
      <c r="H55" s="70"/>
      <c r="I55" s="70"/>
    </row>
    <row r="56" spans="1:9">
      <c r="A56" s="70" t="s">
        <v>352</v>
      </c>
      <c r="B56" s="70"/>
      <c r="C56" s="70"/>
      <c r="D56" s="70"/>
      <c r="E56" s="70"/>
      <c r="F56" s="70"/>
      <c r="G56" s="70"/>
      <c r="H56" s="70"/>
      <c r="I56" s="70"/>
    </row>
    <row r="57" spans="1:9">
      <c r="A57" s="70" t="s">
        <v>353</v>
      </c>
      <c r="B57" s="70"/>
      <c r="C57" s="70"/>
      <c r="D57" s="70"/>
      <c r="E57" s="70"/>
      <c r="F57" s="70"/>
      <c r="G57" s="70"/>
      <c r="H57" s="70"/>
      <c r="I57" s="70"/>
    </row>
    <row r="58" spans="1:9">
      <c r="A58" s="70" t="s">
        <v>354</v>
      </c>
      <c r="B58" s="70"/>
      <c r="C58" s="70"/>
      <c r="D58" s="70"/>
      <c r="E58" s="70"/>
      <c r="F58" s="70"/>
      <c r="G58" s="70"/>
      <c r="H58" s="70"/>
      <c r="I58" s="70"/>
    </row>
    <row r="59" spans="1:9">
      <c r="A59" s="70" t="s">
        <v>355</v>
      </c>
      <c r="B59" s="70"/>
      <c r="C59" s="70"/>
      <c r="D59" s="70"/>
      <c r="E59" s="70"/>
      <c r="F59" s="70"/>
      <c r="G59" s="70"/>
      <c r="H59" s="70"/>
      <c r="I59" s="70"/>
    </row>
    <row r="60" spans="1:9">
      <c r="A60" s="70" t="s">
        <v>356</v>
      </c>
      <c r="B60" s="70"/>
      <c r="C60" s="70"/>
      <c r="D60" s="70"/>
      <c r="E60" s="70"/>
      <c r="F60" s="70"/>
      <c r="G60" s="70"/>
      <c r="H60" s="70"/>
      <c r="I60" s="70"/>
    </row>
    <row r="61" spans="1:9">
      <c r="A61" s="70" t="s">
        <v>357</v>
      </c>
      <c r="B61" s="70"/>
      <c r="C61" s="70"/>
      <c r="D61" s="70"/>
      <c r="E61" s="70"/>
      <c r="F61" s="70"/>
      <c r="G61" s="70"/>
      <c r="H61" s="70"/>
      <c r="I61" s="70"/>
    </row>
    <row r="62" spans="1:9">
      <c r="A62" s="70" t="s">
        <v>358</v>
      </c>
      <c r="B62" s="70"/>
      <c r="C62" s="70"/>
      <c r="D62" s="70"/>
      <c r="E62" s="70"/>
      <c r="F62" s="70"/>
      <c r="G62" s="70"/>
      <c r="H62" s="70"/>
      <c r="I62" s="70"/>
    </row>
    <row r="63" spans="1:9">
      <c r="A63" s="70" t="s">
        <v>359</v>
      </c>
      <c r="B63" s="70"/>
      <c r="C63" s="70"/>
      <c r="D63" s="70"/>
      <c r="E63" s="70"/>
      <c r="F63" s="70"/>
      <c r="G63" s="70"/>
      <c r="H63" s="70"/>
      <c r="I63" s="70"/>
    </row>
    <row r="64" spans="1:9">
      <c r="A64" s="70" t="s">
        <v>360</v>
      </c>
      <c r="B64" s="70"/>
      <c r="C64" s="70"/>
      <c r="D64" s="70"/>
      <c r="E64" s="70"/>
      <c r="F64" s="70"/>
      <c r="G64" s="70"/>
      <c r="H64" s="70"/>
      <c r="I64" s="70"/>
    </row>
    <row r="65" spans="1:9">
      <c r="A65" s="70" t="s">
        <v>361</v>
      </c>
      <c r="B65" s="70"/>
      <c r="C65" s="70"/>
      <c r="D65" s="70"/>
      <c r="E65" s="70"/>
      <c r="F65" s="70"/>
      <c r="G65" s="70"/>
      <c r="H65" s="70"/>
      <c r="I65" s="70"/>
    </row>
    <row r="66" spans="1:9">
      <c r="A66" s="70" t="s">
        <v>362</v>
      </c>
      <c r="B66" s="70"/>
      <c r="C66" s="70"/>
      <c r="D66" s="70"/>
      <c r="E66" s="70"/>
      <c r="F66" s="70"/>
      <c r="G66" s="70"/>
      <c r="H66" s="70"/>
      <c r="I66" s="70"/>
    </row>
    <row r="67" spans="1:9">
      <c r="A67" s="70" t="s">
        <v>363</v>
      </c>
      <c r="B67" s="70"/>
      <c r="C67" s="70"/>
      <c r="D67" s="70"/>
      <c r="E67" s="70"/>
      <c r="F67" s="70"/>
      <c r="G67" s="70"/>
      <c r="H67" s="70"/>
      <c r="I67" s="70"/>
    </row>
    <row r="68" spans="1:9">
      <c r="A68" s="70" t="s">
        <v>364</v>
      </c>
      <c r="B68" s="70"/>
      <c r="C68" s="70"/>
      <c r="D68" s="70"/>
      <c r="E68" s="70"/>
      <c r="F68" s="70"/>
      <c r="G68" s="70"/>
      <c r="H68" s="70"/>
      <c r="I68" s="70"/>
    </row>
    <row r="69" spans="1:9">
      <c r="A69" s="70" t="s">
        <v>365</v>
      </c>
      <c r="B69" s="70"/>
      <c r="C69" s="70"/>
      <c r="D69" s="70"/>
      <c r="E69" s="70"/>
      <c r="F69" s="70"/>
      <c r="G69" s="70"/>
      <c r="H69" s="70"/>
      <c r="I69" s="70"/>
    </row>
    <row r="70" spans="1:9">
      <c r="A70" s="70" t="s">
        <v>366</v>
      </c>
      <c r="B70" s="70"/>
      <c r="C70" s="70"/>
      <c r="D70" s="70"/>
      <c r="E70" s="70"/>
      <c r="F70" s="70"/>
      <c r="G70" s="70"/>
      <c r="H70" s="70"/>
      <c r="I70" s="70"/>
    </row>
    <row r="71" spans="1:9">
      <c r="A71" s="70" t="s">
        <v>367</v>
      </c>
      <c r="B71" s="70"/>
      <c r="C71" s="70"/>
      <c r="D71" s="70"/>
      <c r="E71" s="70"/>
      <c r="F71" s="70"/>
      <c r="G71" s="70"/>
      <c r="H71" s="70"/>
      <c r="I71" s="70"/>
    </row>
    <row r="72" spans="1:9">
      <c r="A72" s="70" t="s">
        <v>368</v>
      </c>
      <c r="B72" s="70"/>
      <c r="C72" s="70"/>
      <c r="D72" s="70"/>
      <c r="E72" s="70"/>
      <c r="F72" s="70"/>
      <c r="G72" s="70"/>
      <c r="H72" s="70"/>
      <c r="I72" s="70"/>
    </row>
    <row r="73" spans="1:9">
      <c r="A73" s="70" t="s">
        <v>369</v>
      </c>
      <c r="B73" s="70"/>
      <c r="C73" s="70"/>
      <c r="D73" s="70"/>
      <c r="E73" s="70"/>
      <c r="F73" s="70"/>
      <c r="G73" s="70"/>
      <c r="H73" s="70"/>
      <c r="I73" s="70"/>
    </row>
    <row r="74" spans="1:9">
      <c r="A74" s="70" t="s">
        <v>370</v>
      </c>
      <c r="B74" s="70"/>
      <c r="C74" s="70"/>
      <c r="D74" s="70"/>
      <c r="E74" s="70"/>
      <c r="F74" s="70"/>
      <c r="G74" s="70"/>
      <c r="H74" s="70"/>
      <c r="I74" s="70"/>
    </row>
    <row r="75" spans="1:9">
      <c r="A75" s="70" t="s">
        <v>371</v>
      </c>
      <c r="B75" s="70"/>
      <c r="C75" s="70"/>
      <c r="D75" s="70"/>
      <c r="E75" s="70"/>
      <c r="F75" s="70"/>
      <c r="G75" s="70"/>
      <c r="H75" s="70"/>
      <c r="I75" s="70"/>
    </row>
    <row r="76" spans="1:9">
      <c r="A76" s="70" t="s">
        <v>372</v>
      </c>
      <c r="B76" s="70"/>
      <c r="C76" s="70"/>
      <c r="D76" s="70"/>
      <c r="E76" s="70"/>
      <c r="F76" s="70"/>
      <c r="G76" s="70"/>
      <c r="H76" s="70"/>
      <c r="I76" s="70"/>
    </row>
    <row r="77" spans="1:9">
      <c r="A77" s="70" t="s">
        <v>373</v>
      </c>
      <c r="B77" s="70"/>
      <c r="C77" s="70"/>
      <c r="D77" s="70"/>
      <c r="E77" s="70"/>
      <c r="F77" s="70"/>
      <c r="G77" s="70"/>
      <c r="H77" s="70"/>
      <c r="I77" s="70"/>
    </row>
    <row r="78" spans="1:9">
      <c r="A78" s="70" t="s">
        <v>374</v>
      </c>
      <c r="B78" s="70"/>
      <c r="C78" s="70"/>
      <c r="D78" s="70"/>
      <c r="E78" s="70"/>
      <c r="F78" s="70"/>
      <c r="G78" s="70"/>
      <c r="H78" s="70"/>
      <c r="I78" s="70"/>
    </row>
    <row r="79" spans="1:9">
      <c r="A79" s="70" t="s">
        <v>375</v>
      </c>
      <c r="B79" s="70"/>
      <c r="C79" s="70"/>
      <c r="D79" s="70"/>
      <c r="E79" s="70"/>
      <c r="F79" s="70"/>
      <c r="G79" s="70"/>
      <c r="I79" s="70"/>
    </row>
    <row r="80" spans="1:9">
      <c r="A80" s="70" t="s">
        <v>376</v>
      </c>
      <c r="B80" s="70"/>
      <c r="C80" s="70"/>
      <c r="D80" s="70"/>
      <c r="E80" s="70"/>
      <c r="F80" s="70"/>
      <c r="G80" s="70"/>
      <c r="I80" s="70"/>
    </row>
    <row r="81" spans="1:9">
      <c r="A81" s="118" t="s">
        <v>547</v>
      </c>
      <c r="B81" s="70"/>
      <c r="C81" s="70"/>
      <c r="D81" s="70"/>
      <c r="E81" s="70"/>
      <c r="F81" s="70"/>
      <c r="G81" s="70"/>
      <c r="I81" s="70"/>
    </row>
    <row r="82" spans="1:9">
      <c r="A82" s="102" t="s">
        <v>480</v>
      </c>
      <c r="B82" s="70"/>
      <c r="C82" s="70"/>
      <c r="D82" s="70"/>
      <c r="E82" s="70"/>
      <c r="F82" s="70"/>
      <c r="G82" s="70"/>
      <c r="I82" s="70"/>
    </row>
    <row r="83" spans="1:9">
      <c r="A83" s="102" t="s">
        <v>481</v>
      </c>
      <c r="B83" s="70"/>
      <c r="C83" s="70"/>
      <c r="D83" s="70"/>
      <c r="E83" s="70"/>
      <c r="F83" s="70"/>
      <c r="G83" s="70"/>
      <c r="I83" s="70"/>
    </row>
    <row r="84" spans="1:9">
      <c r="A84" s="70" t="s">
        <v>377</v>
      </c>
      <c r="B84" s="70"/>
      <c r="C84" s="70"/>
      <c r="D84" s="70"/>
      <c r="E84" s="70"/>
      <c r="F84" s="70"/>
      <c r="G84" s="70"/>
      <c r="I84" s="70"/>
    </row>
    <row r="85" spans="1:9">
      <c r="A85" s="70" t="s">
        <v>378</v>
      </c>
      <c r="D85" s="70"/>
      <c r="E85" s="70"/>
      <c r="I85" s="70"/>
    </row>
    <row r="86" spans="1:9">
      <c r="A86" s="70" t="s">
        <v>379</v>
      </c>
      <c r="D86" s="70"/>
    </row>
    <row r="87" spans="1:9">
      <c r="A87" s="70" t="s">
        <v>380</v>
      </c>
      <c r="D87" s="70"/>
    </row>
    <row r="88" spans="1:9">
      <c r="A88" s="70"/>
    </row>
  </sheetData>
  <phoneticPr fontId="10"/>
  <pageMargins left="0.7" right="0.7" top="0.75" bottom="0.75" header="0.3" footer="0.3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C76"/>
  <sheetViews>
    <sheetView topLeftCell="A49" workbookViewId="0">
      <selection activeCell="H43" sqref="H43"/>
    </sheetView>
  </sheetViews>
  <sheetFormatPr defaultRowHeight="18"/>
  <cols>
    <col min="1" max="1" width="11.3984375" bestFit="1" customWidth="1"/>
    <col min="2" max="2" width="5.69921875" bestFit="1" customWidth="1"/>
    <col min="3" max="3" width="13" bestFit="1" customWidth="1"/>
  </cols>
  <sheetData>
    <row r="1" spans="1:3" ht="19.2">
      <c r="A1" s="1" t="s">
        <v>29</v>
      </c>
      <c r="B1" s="1" t="s">
        <v>30</v>
      </c>
      <c r="C1" s="94" t="s">
        <v>31</v>
      </c>
    </row>
    <row r="2" spans="1:3">
      <c r="A2" s="64">
        <v>45292</v>
      </c>
      <c r="B2" s="2">
        <f t="shared" ref="B2:B65" si="0">A2</f>
        <v>45292</v>
      </c>
      <c r="C2" s="95" t="s">
        <v>32</v>
      </c>
    </row>
    <row r="3" spans="1:3">
      <c r="A3" s="64">
        <v>45299</v>
      </c>
      <c r="B3" s="2">
        <f t="shared" si="0"/>
        <v>45299</v>
      </c>
      <c r="C3" s="95" t="s">
        <v>33</v>
      </c>
    </row>
    <row r="4" spans="1:3">
      <c r="A4" s="64">
        <v>45333</v>
      </c>
      <c r="B4" s="2">
        <f t="shared" si="0"/>
        <v>45333</v>
      </c>
      <c r="C4" s="95" t="s">
        <v>34</v>
      </c>
    </row>
    <row r="5" spans="1:3">
      <c r="A5" s="64">
        <v>45334</v>
      </c>
      <c r="B5" s="2">
        <f t="shared" si="0"/>
        <v>45334</v>
      </c>
      <c r="C5" s="105" t="s">
        <v>67</v>
      </c>
    </row>
    <row r="6" spans="1:3">
      <c r="A6" s="64">
        <v>45345</v>
      </c>
      <c r="B6" s="2">
        <f t="shared" si="0"/>
        <v>45345</v>
      </c>
      <c r="C6" s="105" t="s">
        <v>68</v>
      </c>
    </row>
    <row r="7" spans="1:3">
      <c r="A7" s="64">
        <v>45371</v>
      </c>
      <c r="B7" s="2">
        <f t="shared" si="0"/>
        <v>45371</v>
      </c>
      <c r="C7" s="105" t="s">
        <v>35</v>
      </c>
    </row>
    <row r="8" spans="1:3">
      <c r="A8" s="64">
        <v>45411</v>
      </c>
      <c r="B8" s="2">
        <f t="shared" si="0"/>
        <v>45411</v>
      </c>
      <c r="C8" s="105" t="s">
        <v>36</v>
      </c>
    </row>
    <row r="9" spans="1:3">
      <c r="A9" s="64">
        <v>45415</v>
      </c>
      <c r="B9" s="2">
        <f t="shared" si="0"/>
        <v>45415</v>
      </c>
      <c r="C9" s="105" t="s">
        <v>37</v>
      </c>
    </row>
    <row r="10" spans="1:3">
      <c r="A10" s="64">
        <v>45416</v>
      </c>
      <c r="B10" s="2">
        <f t="shared" si="0"/>
        <v>45416</v>
      </c>
      <c r="C10" s="105" t="s">
        <v>38</v>
      </c>
    </row>
    <row r="11" spans="1:3">
      <c r="A11" s="64">
        <v>45417</v>
      </c>
      <c r="B11" s="2">
        <f t="shared" si="0"/>
        <v>45417</v>
      </c>
      <c r="C11" s="105" t="s">
        <v>39</v>
      </c>
    </row>
    <row r="12" spans="1:3">
      <c r="A12" s="64">
        <v>45418</v>
      </c>
      <c r="B12" s="2">
        <f t="shared" si="0"/>
        <v>45418</v>
      </c>
      <c r="C12" s="105" t="s">
        <v>67</v>
      </c>
    </row>
    <row r="13" spans="1:3">
      <c r="A13" s="64">
        <v>45488</v>
      </c>
      <c r="B13" s="2">
        <f t="shared" si="0"/>
        <v>45488</v>
      </c>
      <c r="C13" s="105" t="s">
        <v>40</v>
      </c>
    </row>
    <row r="14" spans="1:3">
      <c r="A14" s="64">
        <v>45515</v>
      </c>
      <c r="B14" s="2">
        <f t="shared" si="0"/>
        <v>45515</v>
      </c>
      <c r="C14" s="105" t="s">
        <v>45</v>
      </c>
    </row>
    <row r="15" spans="1:3">
      <c r="A15" s="64">
        <v>45516</v>
      </c>
      <c r="B15" s="2">
        <f t="shared" si="0"/>
        <v>45516</v>
      </c>
      <c r="C15" s="105" t="s">
        <v>67</v>
      </c>
    </row>
    <row r="16" spans="1:3">
      <c r="A16" s="64">
        <v>45551</v>
      </c>
      <c r="B16" s="2">
        <f t="shared" si="0"/>
        <v>45551</v>
      </c>
      <c r="C16" s="105" t="s">
        <v>41</v>
      </c>
    </row>
    <row r="17" spans="1:3">
      <c r="A17" s="64">
        <v>45557</v>
      </c>
      <c r="B17" s="2">
        <f t="shared" si="0"/>
        <v>45557</v>
      </c>
      <c r="C17" s="105" t="s">
        <v>42</v>
      </c>
    </row>
    <row r="18" spans="1:3">
      <c r="A18" s="64">
        <v>45558</v>
      </c>
      <c r="B18" s="2">
        <f t="shared" si="0"/>
        <v>45558</v>
      </c>
      <c r="C18" s="105" t="s">
        <v>67</v>
      </c>
    </row>
    <row r="19" spans="1:3">
      <c r="A19" s="64">
        <v>45579</v>
      </c>
      <c r="B19" s="2">
        <f t="shared" si="0"/>
        <v>45579</v>
      </c>
      <c r="C19" s="105" t="s">
        <v>69</v>
      </c>
    </row>
    <row r="20" spans="1:3">
      <c r="A20" s="64">
        <v>45599</v>
      </c>
      <c r="B20" s="2">
        <f t="shared" si="0"/>
        <v>45599</v>
      </c>
      <c r="C20" s="105" t="s">
        <v>43</v>
      </c>
    </row>
    <row r="21" spans="1:3">
      <c r="A21" s="64">
        <v>45600</v>
      </c>
      <c r="B21" s="2">
        <f t="shared" si="0"/>
        <v>45600</v>
      </c>
      <c r="C21" s="105" t="s">
        <v>67</v>
      </c>
    </row>
    <row r="22" spans="1:3" ht="18.600000000000001" thickBot="1">
      <c r="A22" s="107">
        <v>45619</v>
      </c>
      <c r="B22" s="108">
        <f t="shared" si="0"/>
        <v>45619</v>
      </c>
      <c r="C22" s="109" t="s">
        <v>44</v>
      </c>
    </row>
    <row r="23" spans="1:3">
      <c r="A23" s="64">
        <v>45658</v>
      </c>
      <c r="B23" s="106">
        <f t="shared" si="0"/>
        <v>45658</v>
      </c>
      <c r="C23" s="105" t="s">
        <v>32</v>
      </c>
    </row>
    <row r="24" spans="1:3">
      <c r="A24" s="64">
        <v>45670</v>
      </c>
      <c r="B24" s="2">
        <f t="shared" si="0"/>
        <v>45670</v>
      </c>
      <c r="C24" s="105" t="s">
        <v>33</v>
      </c>
    </row>
    <row r="25" spans="1:3">
      <c r="A25" s="64">
        <v>45699</v>
      </c>
      <c r="B25" s="2">
        <f t="shared" si="0"/>
        <v>45699</v>
      </c>
      <c r="C25" s="105" t="s">
        <v>34</v>
      </c>
    </row>
    <row r="26" spans="1:3">
      <c r="A26" s="64">
        <v>45711</v>
      </c>
      <c r="B26" s="2">
        <f t="shared" si="0"/>
        <v>45711</v>
      </c>
      <c r="C26" s="105" t="s">
        <v>68</v>
      </c>
    </row>
    <row r="27" spans="1:3">
      <c r="A27" s="64">
        <v>45712</v>
      </c>
      <c r="B27" s="2">
        <f t="shared" si="0"/>
        <v>45712</v>
      </c>
      <c r="C27" s="105" t="s">
        <v>67</v>
      </c>
    </row>
    <row r="28" spans="1:3">
      <c r="A28" s="64">
        <v>45736</v>
      </c>
      <c r="B28" s="2">
        <f t="shared" si="0"/>
        <v>45736</v>
      </c>
      <c r="C28" s="105" t="s">
        <v>35</v>
      </c>
    </row>
    <row r="29" spans="1:3">
      <c r="A29" s="64">
        <v>45776</v>
      </c>
      <c r="B29" s="2">
        <f t="shared" si="0"/>
        <v>45776</v>
      </c>
      <c r="C29" s="105" t="s">
        <v>36</v>
      </c>
    </row>
    <row r="30" spans="1:3">
      <c r="A30" s="64">
        <v>45780</v>
      </c>
      <c r="B30" s="2">
        <f t="shared" si="0"/>
        <v>45780</v>
      </c>
      <c r="C30" s="105" t="s">
        <v>37</v>
      </c>
    </row>
    <row r="31" spans="1:3">
      <c r="A31" s="64">
        <v>45781</v>
      </c>
      <c r="B31" s="2">
        <f t="shared" si="0"/>
        <v>45781</v>
      </c>
      <c r="C31" s="105" t="s">
        <v>38</v>
      </c>
    </row>
    <row r="32" spans="1:3">
      <c r="A32" s="64">
        <v>45782</v>
      </c>
      <c r="B32" s="2">
        <f t="shared" si="0"/>
        <v>45782</v>
      </c>
      <c r="C32" s="105" t="s">
        <v>39</v>
      </c>
    </row>
    <row r="33" spans="1:3">
      <c r="A33" s="64">
        <v>45783</v>
      </c>
      <c r="B33" s="2">
        <f t="shared" si="0"/>
        <v>45783</v>
      </c>
      <c r="C33" s="105" t="s">
        <v>67</v>
      </c>
    </row>
    <row r="34" spans="1:3">
      <c r="A34" s="64">
        <v>45859</v>
      </c>
      <c r="B34" s="2">
        <f t="shared" si="0"/>
        <v>45859</v>
      </c>
      <c r="C34" s="105" t="s">
        <v>40</v>
      </c>
    </row>
    <row r="35" spans="1:3">
      <c r="A35" s="64">
        <v>45880</v>
      </c>
      <c r="B35" s="2">
        <f t="shared" si="0"/>
        <v>45880</v>
      </c>
      <c r="C35" s="105" t="s">
        <v>45</v>
      </c>
    </row>
    <row r="36" spans="1:3">
      <c r="A36" s="64">
        <v>45915</v>
      </c>
      <c r="B36" s="2">
        <f t="shared" si="0"/>
        <v>45915</v>
      </c>
      <c r="C36" s="105" t="s">
        <v>41</v>
      </c>
    </row>
    <row r="37" spans="1:3">
      <c r="A37" s="64">
        <v>45923</v>
      </c>
      <c r="B37" s="2">
        <f t="shared" si="0"/>
        <v>45923</v>
      </c>
      <c r="C37" s="105" t="s">
        <v>42</v>
      </c>
    </row>
    <row r="38" spans="1:3">
      <c r="A38" s="64">
        <v>45943</v>
      </c>
      <c r="B38" s="2">
        <f t="shared" si="0"/>
        <v>45943</v>
      </c>
      <c r="C38" s="105" t="s">
        <v>69</v>
      </c>
    </row>
    <row r="39" spans="1:3">
      <c r="A39" s="64">
        <v>45964</v>
      </c>
      <c r="B39" s="2">
        <f t="shared" si="0"/>
        <v>45964</v>
      </c>
      <c r="C39" s="105" t="s">
        <v>43</v>
      </c>
    </row>
    <row r="40" spans="1:3">
      <c r="A40" s="64">
        <v>45984</v>
      </c>
      <c r="B40" s="2">
        <f t="shared" si="0"/>
        <v>45984</v>
      </c>
      <c r="C40" s="105" t="s">
        <v>44</v>
      </c>
    </row>
    <row r="41" spans="1:3" ht="18.600000000000001" thickBot="1">
      <c r="A41" s="107">
        <v>45985</v>
      </c>
      <c r="B41" s="108">
        <f t="shared" si="0"/>
        <v>45985</v>
      </c>
      <c r="C41" s="109" t="s">
        <v>67</v>
      </c>
    </row>
    <row r="42" spans="1:3">
      <c r="A42" s="64">
        <v>46023</v>
      </c>
      <c r="B42" s="106">
        <f t="shared" si="0"/>
        <v>46023</v>
      </c>
      <c r="C42" s="105" t="s">
        <v>32</v>
      </c>
    </row>
    <row r="43" spans="1:3">
      <c r="A43" s="64">
        <v>46034</v>
      </c>
      <c r="B43" s="2">
        <f t="shared" si="0"/>
        <v>46034</v>
      </c>
      <c r="C43" s="105" t="s">
        <v>33</v>
      </c>
    </row>
    <row r="44" spans="1:3">
      <c r="A44" s="64">
        <v>46064</v>
      </c>
      <c r="B44" s="2">
        <f t="shared" si="0"/>
        <v>46064</v>
      </c>
      <c r="C44" s="105" t="s">
        <v>34</v>
      </c>
    </row>
    <row r="45" spans="1:3">
      <c r="A45" s="64">
        <v>46076</v>
      </c>
      <c r="B45" s="2">
        <f t="shared" si="0"/>
        <v>46076</v>
      </c>
      <c r="C45" s="105" t="s">
        <v>68</v>
      </c>
    </row>
    <row r="46" spans="1:3">
      <c r="A46" s="64">
        <v>46101</v>
      </c>
      <c r="B46" s="2">
        <f t="shared" si="0"/>
        <v>46101</v>
      </c>
      <c r="C46" s="105" t="s">
        <v>35</v>
      </c>
    </row>
    <row r="47" spans="1:3">
      <c r="A47" s="64">
        <v>46141</v>
      </c>
      <c r="B47" s="2">
        <f t="shared" si="0"/>
        <v>46141</v>
      </c>
      <c r="C47" s="105" t="s">
        <v>36</v>
      </c>
    </row>
    <row r="48" spans="1:3">
      <c r="A48" s="64">
        <v>46145</v>
      </c>
      <c r="B48" s="2">
        <f t="shared" si="0"/>
        <v>46145</v>
      </c>
      <c r="C48" s="105" t="s">
        <v>37</v>
      </c>
    </row>
    <row r="49" spans="1:3">
      <c r="A49" s="64">
        <v>46146</v>
      </c>
      <c r="B49" s="2">
        <f t="shared" si="0"/>
        <v>46146</v>
      </c>
      <c r="C49" s="105" t="s">
        <v>38</v>
      </c>
    </row>
    <row r="50" spans="1:3">
      <c r="A50" s="64">
        <v>46147</v>
      </c>
      <c r="B50" s="2">
        <f t="shared" si="0"/>
        <v>46147</v>
      </c>
      <c r="C50" s="105" t="s">
        <v>39</v>
      </c>
    </row>
    <row r="51" spans="1:3">
      <c r="A51" s="64">
        <v>46148</v>
      </c>
      <c r="B51" s="2">
        <f t="shared" si="0"/>
        <v>46148</v>
      </c>
      <c r="C51" s="105" t="s">
        <v>67</v>
      </c>
    </row>
    <row r="52" spans="1:3">
      <c r="A52" s="64">
        <v>46223</v>
      </c>
      <c r="B52" s="2">
        <f t="shared" si="0"/>
        <v>46223</v>
      </c>
      <c r="C52" s="105" t="s">
        <v>40</v>
      </c>
    </row>
    <row r="53" spans="1:3">
      <c r="A53" s="64">
        <v>46245</v>
      </c>
      <c r="B53" s="2">
        <f t="shared" si="0"/>
        <v>46245</v>
      </c>
      <c r="C53" s="105" t="s">
        <v>45</v>
      </c>
    </row>
    <row r="54" spans="1:3">
      <c r="A54" s="64">
        <v>46286</v>
      </c>
      <c r="B54" s="2">
        <f t="shared" si="0"/>
        <v>46286</v>
      </c>
      <c r="C54" s="105" t="s">
        <v>41</v>
      </c>
    </row>
    <row r="55" spans="1:3">
      <c r="A55" s="64">
        <v>46287</v>
      </c>
      <c r="B55" s="2">
        <f t="shared" si="0"/>
        <v>46287</v>
      </c>
      <c r="C55" s="105" t="s">
        <v>67</v>
      </c>
    </row>
    <row r="56" spans="1:3">
      <c r="A56" s="64">
        <v>46288</v>
      </c>
      <c r="B56" s="2">
        <f t="shared" si="0"/>
        <v>46288</v>
      </c>
      <c r="C56" s="105" t="s">
        <v>42</v>
      </c>
    </row>
    <row r="57" spans="1:3">
      <c r="A57" s="64">
        <v>46307</v>
      </c>
      <c r="B57" s="2">
        <f t="shared" si="0"/>
        <v>46307</v>
      </c>
      <c r="C57" s="105" t="s">
        <v>69</v>
      </c>
    </row>
    <row r="58" spans="1:3">
      <c r="A58" s="64">
        <v>46329</v>
      </c>
      <c r="B58" s="2">
        <f t="shared" si="0"/>
        <v>46329</v>
      </c>
      <c r="C58" s="105" t="s">
        <v>43</v>
      </c>
    </row>
    <row r="59" spans="1:3">
      <c r="A59" s="64">
        <v>46349</v>
      </c>
      <c r="B59" s="2">
        <f t="shared" si="0"/>
        <v>46349</v>
      </c>
      <c r="C59" s="105" t="s">
        <v>44</v>
      </c>
    </row>
    <row r="60" spans="1:3">
      <c r="A60" s="117">
        <v>46388</v>
      </c>
      <c r="B60" s="2">
        <f t="shared" si="0"/>
        <v>46388</v>
      </c>
      <c r="C60" s="3" t="s">
        <v>32</v>
      </c>
    </row>
    <row r="61" spans="1:3">
      <c r="A61" s="117">
        <v>46398</v>
      </c>
      <c r="B61" s="2">
        <f t="shared" si="0"/>
        <v>46398</v>
      </c>
      <c r="C61" s="3" t="s">
        <v>33</v>
      </c>
    </row>
    <row r="62" spans="1:3">
      <c r="A62" s="117">
        <v>46429</v>
      </c>
      <c r="B62" s="2">
        <f t="shared" si="0"/>
        <v>46429</v>
      </c>
      <c r="C62" s="3" t="s">
        <v>34</v>
      </c>
    </row>
    <row r="63" spans="1:3">
      <c r="A63" s="117">
        <v>46441</v>
      </c>
      <c r="B63" s="2">
        <f t="shared" si="0"/>
        <v>46441</v>
      </c>
      <c r="C63" s="3" t="s">
        <v>68</v>
      </c>
    </row>
    <row r="64" spans="1:3">
      <c r="A64" s="117">
        <v>46467</v>
      </c>
      <c r="B64" s="2">
        <f t="shared" si="0"/>
        <v>46467</v>
      </c>
      <c r="C64" s="3" t="s">
        <v>35</v>
      </c>
    </row>
    <row r="65" spans="1:3">
      <c r="A65" s="117">
        <v>46468</v>
      </c>
      <c r="B65" s="2">
        <f t="shared" si="0"/>
        <v>46468</v>
      </c>
      <c r="C65" s="3" t="s">
        <v>67</v>
      </c>
    </row>
    <row r="66" spans="1:3">
      <c r="A66" s="117">
        <v>46506</v>
      </c>
      <c r="B66" s="2">
        <f t="shared" ref="B66:B76" si="1">A66</f>
        <v>46506</v>
      </c>
      <c r="C66" s="3" t="s">
        <v>36</v>
      </c>
    </row>
    <row r="67" spans="1:3">
      <c r="A67" s="117">
        <v>46510</v>
      </c>
      <c r="B67" s="2">
        <f t="shared" si="1"/>
        <v>46510</v>
      </c>
      <c r="C67" s="3" t="s">
        <v>37</v>
      </c>
    </row>
    <row r="68" spans="1:3">
      <c r="A68" s="117">
        <v>46511</v>
      </c>
      <c r="B68" s="2">
        <f t="shared" si="1"/>
        <v>46511</v>
      </c>
      <c r="C68" s="3" t="s">
        <v>38</v>
      </c>
    </row>
    <row r="69" spans="1:3">
      <c r="A69" s="117">
        <v>46512</v>
      </c>
      <c r="B69" s="2">
        <f t="shared" si="1"/>
        <v>46512</v>
      </c>
      <c r="C69" s="3" t="s">
        <v>39</v>
      </c>
    </row>
    <row r="70" spans="1:3">
      <c r="A70" s="117">
        <v>46587</v>
      </c>
      <c r="B70" s="2">
        <f t="shared" si="1"/>
        <v>46587</v>
      </c>
      <c r="C70" s="3" t="s">
        <v>40</v>
      </c>
    </row>
    <row r="71" spans="1:3">
      <c r="A71" s="117">
        <v>46610</v>
      </c>
      <c r="B71" s="2">
        <f t="shared" si="1"/>
        <v>46610</v>
      </c>
      <c r="C71" s="3" t="s">
        <v>45</v>
      </c>
    </row>
    <row r="72" spans="1:3">
      <c r="A72" s="117">
        <v>46650</v>
      </c>
      <c r="B72" s="2">
        <f t="shared" si="1"/>
        <v>46650</v>
      </c>
      <c r="C72" s="3" t="s">
        <v>41</v>
      </c>
    </row>
    <row r="73" spans="1:3">
      <c r="A73" s="117">
        <v>46653</v>
      </c>
      <c r="B73" s="2">
        <f t="shared" si="1"/>
        <v>46653</v>
      </c>
      <c r="C73" s="3" t="s">
        <v>42</v>
      </c>
    </row>
    <row r="74" spans="1:3">
      <c r="A74" s="117">
        <v>46671</v>
      </c>
      <c r="B74" s="2">
        <f t="shared" si="1"/>
        <v>46671</v>
      </c>
      <c r="C74" s="3" t="s">
        <v>69</v>
      </c>
    </row>
    <row r="75" spans="1:3">
      <c r="A75" s="117">
        <v>46694</v>
      </c>
      <c r="B75" s="2">
        <f t="shared" si="1"/>
        <v>46694</v>
      </c>
      <c r="C75" s="3" t="s">
        <v>43</v>
      </c>
    </row>
    <row r="76" spans="1:3">
      <c r="A76" s="117">
        <v>46714</v>
      </c>
      <c r="B76" s="2">
        <f t="shared" si="1"/>
        <v>46714</v>
      </c>
      <c r="C76" s="3" t="s">
        <v>44</v>
      </c>
    </row>
  </sheetData>
  <phoneticPr fontId="10"/>
  <conditionalFormatting sqref="B2:B76">
    <cfRule type="expression" dxfId="3" priority="1">
      <formula>WEEKDAY(B2,2)&gt;=6</formula>
    </cfRule>
  </conditionalFormatting>
  <conditionalFormatting sqref="C9:C11 C18">
    <cfRule type="expression" dxfId="2" priority="4">
      <formula>COUNTIF($A:$A,XDU1048381)&gt;0</formula>
    </cfRule>
  </conditionalFormatting>
  <conditionalFormatting sqref="C22">
    <cfRule type="expression" dxfId="1" priority="5">
      <formula>COUNTIF($A:$A,XDU1048395)&gt;0</formula>
    </cfRule>
  </conditionalFormatting>
  <conditionalFormatting sqref="C30:C32 C39">
    <cfRule type="expression" dxfId="0" priority="2">
      <formula>COUNTIF($A:$A,XDX1048381)&gt;0</formula>
    </cfRule>
  </conditionalFormatting>
  <pageMargins left="0.7" right="0.7" top="0.75" bottom="0.75" header="0.3" footer="0.3"/>
  <pageSetup paperSize="9" scale="52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K315"/>
  <sheetViews>
    <sheetView workbookViewId="0">
      <pane ySplit="1" topLeftCell="A316" activePane="bottomLeft" state="frozen"/>
      <selection pane="bottomLeft" activeCell="G11" sqref="G11"/>
    </sheetView>
  </sheetViews>
  <sheetFormatPr defaultRowHeight="18"/>
  <cols>
    <col min="2" max="2" width="21.09765625" bestFit="1" customWidth="1"/>
    <col min="3" max="3" width="8" style="75" customWidth="1"/>
    <col min="4" max="4" width="8.09765625" style="75" customWidth="1"/>
    <col min="5" max="5" width="9.09765625" style="75" customWidth="1"/>
    <col min="6" max="6" width="10.19921875" style="75" customWidth="1"/>
    <col min="7" max="7" width="9.69921875" style="75" customWidth="1"/>
    <col min="8" max="8" width="9.59765625" style="75" customWidth="1"/>
  </cols>
  <sheetData>
    <row r="1" spans="1:11">
      <c r="C1" s="80" t="s">
        <v>46</v>
      </c>
      <c r="D1" s="80" t="s">
        <v>46</v>
      </c>
      <c r="E1" s="81" t="s">
        <v>384</v>
      </c>
      <c r="F1" s="82" t="s">
        <v>383</v>
      </c>
      <c r="G1" s="83" t="s">
        <v>385</v>
      </c>
      <c r="H1" s="84" t="s">
        <v>386</v>
      </c>
      <c r="I1" s="3" t="s">
        <v>49</v>
      </c>
      <c r="J1" s="3" t="s">
        <v>50</v>
      </c>
      <c r="K1" s="3" t="s">
        <v>381</v>
      </c>
    </row>
    <row r="2" spans="1:11">
      <c r="A2" t="s">
        <v>387</v>
      </c>
      <c r="B2" s="100" t="s">
        <v>474</v>
      </c>
      <c r="C2" s="72" t="s">
        <v>48</v>
      </c>
      <c r="D2" s="72" t="s">
        <v>47</v>
      </c>
      <c r="E2" s="72" t="s">
        <v>397</v>
      </c>
      <c r="F2" s="72" t="s">
        <v>396</v>
      </c>
      <c r="G2" s="75" t="s">
        <v>398</v>
      </c>
      <c r="H2" s="75" t="s">
        <v>399</v>
      </c>
      <c r="K2" s="71" t="s">
        <v>70</v>
      </c>
    </row>
    <row r="3" spans="1:11">
      <c r="A3" t="s">
        <v>387</v>
      </c>
      <c r="B3" s="68" t="s">
        <v>88</v>
      </c>
      <c r="C3" s="72" t="s">
        <v>48</v>
      </c>
      <c r="D3" s="72" t="s">
        <v>47</v>
      </c>
      <c r="E3" s="72" t="s">
        <v>397</v>
      </c>
      <c r="F3" s="72" t="s">
        <v>396</v>
      </c>
      <c r="G3" s="75" t="s">
        <v>398</v>
      </c>
      <c r="H3" s="75" t="s">
        <v>399</v>
      </c>
      <c r="K3" s="71" t="s">
        <v>71</v>
      </c>
    </row>
    <row r="4" spans="1:11">
      <c r="A4" t="s">
        <v>387</v>
      </c>
      <c r="B4" s="68" t="s">
        <v>97</v>
      </c>
      <c r="C4" s="72" t="s">
        <v>48</v>
      </c>
      <c r="D4" s="72" t="s">
        <v>47</v>
      </c>
      <c r="E4" s="72" t="s">
        <v>397</v>
      </c>
      <c r="F4" s="72" t="s">
        <v>396</v>
      </c>
      <c r="G4" s="75" t="s">
        <v>398</v>
      </c>
      <c r="H4" s="75" t="s">
        <v>399</v>
      </c>
      <c r="K4" s="71" t="s">
        <v>72</v>
      </c>
    </row>
    <row r="5" spans="1:11">
      <c r="A5" t="s">
        <v>387</v>
      </c>
      <c r="B5" s="68" t="s">
        <v>106</v>
      </c>
      <c r="C5" s="72" t="s">
        <v>48</v>
      </c>
      <c r="D5" s="72" t="s">
        <v>47</v>
      </c>
      <c r="E5" s="72" t="s">
        <v>397</v>
      </c>
      <c r="F5" s="72" t="s">
        <v>396</v>
      </c>
      <c r="G5" s="75" t="s">
        <v>398</v>
      </c>
      <c r="H5" s="75" t="s">
        <v>399</v>
      </c>
      <c r="K5" s="71" t="s">
        <v>73</v>
      </c>
    </row>
    <row r="6" spans="1:11">
      <c r="A6" t="s">
        <v>387</v>
      </c>
      <c r="B6" s="68" t="s">
        <v>115</v>
      </c>
      <c r="C6" s="72" t="s">
        <v>48</v>
      </c>
      <c r="D6" s="72" t="s">
        <v>47</v>
      </c>
      <c r="E6" s="72" t="s">
        <v>397</v>
      </c>
      <c r="F6" s="72" t="s">
        <v>396</v>
      </c>
      <c r="G6" s="75" t="s">
        <v>398</v>
      </c>
      <c r="H6" s="75" t="s">
        <v>399</v>
      </c>
      <c r="K6" s="71" t="s">
        <v>74</v>
      </c>
    </row>
    <row r="7" spans="1:11">
      <c r="A7" t="s">
        <v>387</v>
      </c>
      <c r="B7" s="68" t="s">
        <v>124</v>
      </c>
      <c r="C7" s="72" t="s">
        <v>48</v>
      </c>
      <c r="D7" s="72" t="s">
        <v>47</v>
      </c>
      <c r="E7" s="72" t="s">
        <v>397</v>
      </c>
      <c r="F7" s="72" t="s">
        <v>396</v>
      </c>
      <c r="G7" s="75" t="s">
        <v>398</v>
      </c>
      <c r="H7" s="75" t="s">
        <v>399</v>
      </c>
      <c r="K7" s="71" t="s">
        <v>75</v>
      </c>
    </row>
    <row r="8" spans="1:11">
      <c r="A8" t="s">
        <v>387</v>
      </c>
      <c r="B8" s="68" t="s">
        <v>132</v>
      </c>
      <c r="C8" s="72" t="s">
        <v>408</v>
      </c>
      <c r="D8" s="72" t="s">
        <v>409</v>
      </c>
      <c r="E8" s="72" t="s">
        <v>412</v>
      </c>
      <c r="F8" s="72" t="s">
        <v>415</v>
      </c>
      <c r="G8" s="75" t="s">
        <v>400</v>
      </c>
      <c r="H8" s="75" t="s">
        <v>422</v>
      </c>
      <c r="K8" s="71" t="s">
        <v>76</v>
      </c>
    </row>
    <row r="9" spans="1:11">
      <c r="A9" t="s">
        <v>387</v>
      </c>
      <c r="B9" s="68" t="s">
        <v>141</v>
      </c>
      <c r="C9" s="72" t="s">
        <v>408</v>
      </c>
      <c r="D9" s="72" t="s">
        <v>409</v>
      </c>
      <c r="E9" s="72" t="s">
        <v>412</v>
      </c>
      <c r="F9" s="72" t="s">
        <v>415</v>
      </c>
      <c r="G9" s="75" t="s">
        <v>400</v>
      </c>
      <c r="H9" s="75" t="s">
        <v>422</v>
      </c>
      <c r="K9" s="71" t="s">
        <v>77</v>
      </c>
    </row>
    <row r="10" spans="1:11">
      <c r="A10" t="s">
        <v>387</v>
      </c>
      <c r="B10" s="68" t="s">
        <v>150</v>
      </c>
      <c r="C10" s="72" t="s">
        <v>408</v>
      </c>
      <c r="D10" s="72" t="s">
        <v>409</v>
      </c>
      <c r="E10" s="72" t="s">
        <v>412</v>
      </c>
      <c r="F10" s="72" t="s">
        <v>415</v>
      </c>
      <c r="G10" s="75" t="s">
        <v>400</v>
      </c>
      <c r="H10" s="75" t="s">
        <v>422</v>
      </c>
      <c r="K10" s="71" t="s">
        <v>78</v>
      </c>
    </row>
    <row r="11" spans="1:11">
      <c r="A11" t="s">
        <v>387</v>
      </c>
      <c r="B11" s="68" t="s">
        <v>159</v>
      </c>
      <c r="C11" s="72" t="s">
        <v>408</v>
      </c>
      <c r="D11" s="72" t="s">
        <v>409</v>
      </c>
      <c r="E11" s="72" t="s">
        <v>415</v>
      </c>
      <c r="F11" s="72" t="s">
        <v>419</v>
      </c>
      <c r="G11" s="75" t="s">
        <v>404</v>
      </c>
      <c r="H11" s="75" t="s">
        <v>396</v>
      </c>
    </row>
    <row r="12" spans="1:11">
      <c r="A12" t="s">
        <v>387</v>
      </c>
      <c r="B12" s="68" t="s">
        <v>168</v>
      </c>
      <c r="C12" s="72" t="s">
        <v>408</v>
      </c>
      <c r="D12" s="72" t="s">
        <v>409</v>
      </c>
      <c r="E12" s="72" t="s">
        <v>412</v>
      </c>
      <c r="F12" s="72" t="s">
        <v>415</v>
      </c>
      <c r="G12" s="75" t="s">
        <v>400</v>
      </c>
      <c r="H12" s="75" t="s">
        <v>422</v>
      </c>
    </row>
    <row r="13" spans="1:11">
      <c r="A13" t="s">
        <v>387</v>
      </c>
      <c r="B13" s="68" t="s">
        <v>177</v>
      </c>
      <c r="C13" s="72" t="s">
        <v>408</v>
      </c>
      <c r="D13" s="72" t="s">
        <v>409</v>
      </c>
      <c r="E13" s="72" t="s">
        <v>415</v>
      </c>
      <c r="F13" s="72" t="s">
        <v>419</v>
      </c>
      <c r="G13" s="75" t="s">
        <v>404</v>
      </c>
      <c r="H13" s="75" t="s">
        <v>396</v>
      </c>
    </row>
    <row r="14" spans="1:11">
      <c r="A14" t="s">
        <v>387</v>
      </c>
      <c r="B14" s="68" t="s">
        <v>186</v>
      </c>
      <c r="C14" s="72" t="s">
        <v>408</v>
      </c>
      <c r="D14" s="72" t="s">
        <v>409</v>
      </c>
      <c r="E14" s="72" t="s">
        <v>412</v>
      </c>
      <c r="F14" s="72" t="s">
        <v>415</v>
      </c>
      <c r="G14" s="75" t="s">
        <v>400</v>
      </c>
      <c r="H14" s="75" t="s">
        <v>422</v>
      </c>
    </row>
    <row r="15" spans="1:11">
      <c r="A15" t="s">
        <v>387</v>
      </c>
      <c r="B15" s="68" t="s">
        <v>195</v>
      </c>
      <c r="C15" s="72" t="s">
        <v>48</v>
      </c>
      <c r="D15" s="72" t="s">
        <v>47</v>
      </c>
      <c r="E15" s="72" t="s">
        <v>397</v>
      </c>
      <c r="F15" s="72" t="s">
        <v>396</v>
      </c>
      <c r="G15" s="75" t="s">
        <v>398</v>
      </c>
      <c r="H15" s="75" t="s">
        <v>399</v>
      </c>
    </row>
    <row r="16" spans="1:11">
      <c r="A16" t="s">
        <v>387</v>
      </c>
      <c r="B16" s="68" t="s">
        <v>204</v>
      </c>
      <c r="C16" s="72" t="s">
        <v>48</v>
      </c>
      <c r="D16" s="72" t="s">
        <v>47</v>
      </c>
      <c r="E16" s="72" t="s">
        <v>397</v>
      </c>
      <c r="F16" s="72" t="s">
        <v>396</v>
      </c>
      <c r="G16" s="75" t="s">
        <v>398</v>
      </c>
      <c r="H16" s="75" t="s">
        <v>399</v>
      </c>
    </row>
    <row r="17" spans="1:9">
      <c r="A17" t="s">
        <v>387</v>
      </c>
      <c r="B17" s="68" t="s">
        <v>213</v>
      </c>
      <c r="C17" s="72" t="s">
        <v>408</v>
      </c>
      <c r="D17" s="72" t="s">
        <v>409</v>
      </c>
      <c r="E17" s="72" t="s">
        <v>412</v>
      </c>
      <c r="F17" s="72" t="s">
        <v>415</v>
      </c>
      <c r="G17" s="75" t="s">
        <v>400</v>
      </c>
      <c r="H17" s="75" t="s">
        <v>422</v>
      </c>
    </row>
    <row r="18" spans="1:9">
      <c r="A18" t="s">
        <v>387</v>
      </c>
      <c r="B18" s="68" t="s">
        <v>222</v>
      </c>
      <c r="C18" s="72" t="s">
        <v>408</v>
      </c>
      <c r="D18" s="72" t="s">
        <v>409</v>
      </c>
      <c r="E18" s="72" t="s">
        <v>415</v>
      </c>
      <c r="F18" s="72" t="s">
        <v>419</v>
      </c>
      <c r="G18" s="75" t="s">
        <v>404</v>
      </c>
      <c r="H18" s="75" t="s">
        <v>396</v>
      </c>
    </row>
    <row r="19" spans="1:9">
      <c r="A19" t="s">
        <v>387</v>
      </c>
      <c r="B19" s="68" t="s">
        <v>231</v>
      </c>
      <c r="C19" s="72" t="s">
        <v>408</v>
      </c>
      <c r="D19" s="72" t="s">
        <v>409</v>
      </c>
      <c r="E19" s="72" t="s">
        <v>415</v>
      </c>
      <c r="F19" s="72" t="s">
        <v>419</v>
      </c>
      <c r="G19" s="75" t="s">
        <v>404</v>
      </c>
      <c r="H19" s="75" t="s">
        <v>396</v>
      </c>
    </row>
    <row r="20" spans="1:9">
      <c r="A20" t="s">
        <v>387</v>
      </c>
      <c r="B20" s="68" t="s">
        <v>238</v>
      </c>
      <c r="C20" s="72" t="s">
        <v>408</v>
      </c>
      <c r="D20" s="72" t="s">
        <v>409</v>
      </c>
      <c r="E20" s="72" t="s">
        <v>415</v>
      </c>
      <c r="F20" s="72" t="s">
        <v>419</v>
      </c>
      <c r="G20" s="75" t="s">
        <v>404</v>
      </c>
      <c r="H20" s="75" t="s">
        <v>396</v>
      </c>
    </row>
    <row r="21" spans="1:9">
      <c r="A21" t="s">
        <v>387</v>
      </c>
      <c r="B21" s="68" t="s">
        <v>245</v>
      </c>
      <c r="C21" s="72" t="s">
        <v>408</v>
      </c>
      <c r="D21" s="72" t="s">
        <v>409</v>
      </c>
      <c r="E21" s="72" t="s">
        <v>396</v>
      </c>
      <c r="F21" s="72" t="s">
        <v>404</v>
      </c>
      <c r="G21" s="75" t="s">
        <v>415</v>
      </c>
      <c r="H21" s="75" t="s">
        <v>420</v>
      </c>
      <c r="I21" s="72" t="s">
        <v>421</v>
      </c>
    </row>
    <row r="22" spans="1:9">
      <c r="A22" t="s">
        <v>387</v>
      </c>
      <c r="B22" s="68" t="s">
        <v>251</v>
      </c>
      <c r="C22" s="72" t="s">
        <v>408</v>
      </c>
      <c r="D22" s="72" t="s">
        <v>409</v>
      </c>
      <c r="E22" s="72" t="s">
        <v>411</v>
      </c>
      <c r="F22" s="72" t="s">
        <v>419</v>
      </c>
      <c r="G22" s="75" t="s">
        <v>413</v>
      </c>
      <c r="H22" s="75" t="s">
        <v>400</v>
      </c>
    </row>
    <row r="23" spans="1:9">
      <c r="A23" t="s">
        <v>387</v>
      </c>
      <c r="B23" s="68" t="s">
        <v>257</v>
      </c>
      <c r="C23" s="72" t="s">
        <v>408</v>
      </c>
      <c r="D23" s="72" t="s">
        <v>409</v>
      </c>
      <c r="E23" s="72" t="s">
        <v>411</v>
      </c>
      <c r="F23" s="72" t="s">
        <v>419</v>
      </c>
      <c r="G23" s="75" t="s">
        <v>413</v>
      </c>
      <c r="H23" s="75" t="s">
        <v>400</v>
      </c>
    </row>
    <row r="24" spans="1:9">
      <c r="A24" t="s">
        <v>387</v>
      </c>
      <c r="B24" s="68" t="s">
        <v>263</v>
      </c>
      <c r="C24" s="72" t="s">
        <v>408</v>
      </c>
      <c r="D24" s="72" t="s">
        <v>409</v>
      </c>
      <c r="E24" s="72" t="s">
        <v>411</v>
      </c>
      <c r="F24" s="72" t="s">
        <v>419</v>
      </c>
      <c r="G24" s="75" t="s">
        <v>413</v>
      </c>
      <c r="H24" s="75" t="s">
        <v>400</v>
      </c>
    </row>
    <row r="25" spans="1:9">
      <c r="A25" t="s">
        <v>387</v>
      </c>
      <c r="B25" s="68" t="s">
        <v>268</v>
      </c>
      <c r="C25" s="72" t="s">
        <v>408</v>
      </c>
      <c r="D25" s="72" t="s">
        <v>409</v>
      </c>
      <c r="E25" s="72" t="s">
        <v>411</v>
      </c>
      <c r="F25" s="72" t="s">
        <v>419</v>
      </c>
      <c r="G25" s="75" t="s">
        <v>413</v>
      </c>
      <c r="H25" s="75" t="s">
        <v>400</v>
      </c>
    </row>
    <row r="26" spans="1:9">
      <c r="A26" t="s">
        <v>387</v>
      </c>
      <c r="B26" s="68" t="s">
        <v>273</v>
      </c>
      <c r="C26" s="72" t="s">
        <v>408</v>
      </c>
      <c r="D26" s="72" t="s">
        <v>409</v>
      </c>
      <c r="E26" s="72" t="s">
        <v>404</v>
      </c>
      <c r="F26" s="72" t="s">
        <v>396</v>
      </c>
      <c r="G26" s="75" t="s">
        <v>419</v>
      </c>
      <c r="H26" s="75" t="s">
        <v>415</v>
      </c>
    </row>
    <row r="27" spans="1:9">
      <c r="A27" t="s">
        <v>387</v>
      </c>
      <c r="B27" s="68" t="s">
        <v>278</v>
      </c>
      <c r="C27" s="72" t="s">
        <v>401</v>
      </c>
      <c r="D27" s="72" t="s">
        <v>424</v>
      </c>
      <c r="E27" s="72" t="s">
        <v>404</v>
      </c>
      <c r="F27" s="72" t="s">
        <v>396</v>
      </c>
      <c r="G27" s="75" t="s">
        <v>419</v>
      </c>
      <c r="H27" s="75" t="s">
        <v>415</v>
      </c>
    </row>
    <row r="28" spans="1:9">
      <c r="A28" t="s">
        <v>387</v>
      </c>
      <c r="B28" s="68" t="s">
        <v>283</v>
      </c>
      <c r="C28" s="72" t="s">
        <v>401</v>
      </c>
      <c r="D28" s="72" t="s">
        <v>424</v>
      </c>
      <c r="E28" s="72" t="s">
        <v>404</v>
      </c>
      <c r="F28" s="72" t="s">
        <v>396</v>
      </c>
      <c r="G28" s="75" t="s">
        <v>419</v>
      </c>
      <c r="H28" s="75" t="s">
        <v>415</v>
      </c>
    </row>
    <row r="29" spans="1:9">
      <c r="A29" t="s">
        <v>387</v>
      </c>
      <c r="B29" s="78" t="s">
        <v>448</v>
      </c>
      <c r="C29" s="72" t="s">
        <v>408</v>
      </c>
      <c r="D29" s="72" t="s">
        <v>409</v>
      </c>
      <c r="E29" s="72" t="s">
        <v>404</v>
      </c>
      <c r="F29" s="72" t="s">
        <v>396</v>
      </c>
      <c r="G29" s="75" t="s">
        <v>419</v>
      </c>
      <c r="H29" s="75" t="s">
        <v>415</v>
      </c>
      <c r="I29" s="72" t="s">
        <v>423</v>
      </c>
    </row>
    <row r="30" spans="1:9">
      <c r="A30" t="s">
        <v>387</v>
      </c>
      <c r="B30" s="78" t="s">
        <v>449</v>
      </c>
      <c r="C30" s="72" t="s">
        <v>401</v>
      </c>
      <c r="D30" s="72" t="s">
        <v>424</v>
      </c>
      <c r="E30" s="72" t="s">
        <v>404</v>
      </c>
      <c r="F30" s="72" t="s">
        <v>396</v>
      </c>
      <c r="G30" s="75" t="s">
        <v>419</v>
      </c>
      <c r="H30" s="75" t="s">
        <v>415</v>
      </c>
      <c r="I30" s="72" t="s">
        <v>423</v>
      </c>
    </row>
    <row r="31" spans="1:9">
      <c r="A31" t="s">
        <v>387</v>
      </c>
      <c r="B31" s="78" t="s">
        <v>450</v>
      </c>
      <c r="C31" s="72" t="s">
        <v>408</v>
      </c>
      <c r="D31" s="72" t="s">
        <v>409</v>
      </c>
      <c r="E31" s="72" t="s">
        <v>404</v>
      </c>
      <c r="F31" s="72" t="s">
        <v>396</v>
      </c>
      <c r="G31" s="75" t="s">
        <v>419</v>
      </c>
      <c r="H31" s="75" t="s">
        <v>415</v>
      </c>
      <c r="I31" s="72" t="s">
        <v>423</v>
      </c>
    </row>
    <row r="32" spans="1:9">
      <c r="A32" t="s">
        <v>387</v>
      </c>
      <c r="B32" s="78" t="s">
        <v>451</v>
      </c>
      <c r="C32" s="72" t="s">
        <v>401</v>
      </c>
      <c r="D32" s="72" t="s">
        <v>424</v>
      </c>
      <c r="E32" s="72" t="s">
        <v>404</v>
      </c>
      <c r="F32" s="72" t="s">
        <v>396</v>
      </c>
      <c r="G32" s="75" t="s">
        <v>419</v>
      </c>
      <c r="H32" s="75" t="s">
        <v>415</v>
      </c>
      <c r="I32" s="72" t="s">
        <v>423</v>
      </c>
    </row>
    <row r="33" spans="1:10">
      <c r="A33" t="s">
        <v>387</v>
      </c>
      <c r="B33" s="68" t="s">
        <v>296</v>
      </c>
      <c r="C33" s="72" t="s">
        <v>401</v>
      </c>
      <c r="D33" s="72" t="s">
        <v>424</v>
      </c>
      <c r="E33" s="72" t="s">
        <v>404</v>
      </c>
      <c r="F33" s="72" t="s">
        <v>396</v>
      </c>
      <c r="G33" s="75" t="s">
        <v>419</v>
      </c>
      <c r="H33" s="75" t="s">
        <v>415</v>
      </c>
    </row>
    <row r="34" spans="1:10">
      <c r="A34" t="s">
        <v>387</v>
      </c>
      <c r="B34" s="68" t="s">
        <v>300</v>
      </c>
      <c r="C34" s="72" t="s">
        <v>401</v>
      </c>
      <c r="D34" s="72" t="s">
        <v>424</v>
      </c>
      <c r="E34" s="72" t="s">
        <v>406</v>
      </c>
      <c r="F34" s="72" t="s">
        <v>415</v>
      </c>
      <c r="G34" s="75" t="s">
        <v>403</v>
      </c>
      <c r="H34" s="75" t="s">
        <v>407</v>
      </c>
      <c r="I34" s="72" t="s">
        <v>428</v>
      </c>
    </row>
    <row r="35" spans="1:10">
      <c r="A35" t="s">
        <v>387</v>
      </c>
      <c r="B35" s="68" t="s">
        <v>305</v>
      </c>
      <c r="C35" s="72" t="s">
        <v>401</v>
      </c>
      <c r="D35" s="72" t="s">
        <v>424</v>
      </c>
      <c r="E35" s="72" t="s">
        <v>406</v>
      </c>
      <c r="F35" s="72" t="s">
        <v>415</v>
      </c>
      <c r="G35" s="75" t="s">
        <v>403</v>
      </c>
      <c r="H35" s="75" t="s">
        <v>407</v>
      </c>
    </row>
    <row r="36" spans="1:10">
      <c r="A36" t="s">
        <v>387</v>
      </c>
      <c r="B36" s="68" t="s">
        <v>309</v>
      </c>
      <c r="C36" s="72" t="s">
        <v>401</v>
      </c>
      <c r="D36" s="72" t="s">
        <v>424</v>
      </c>
      <c r="E36" s="72" t="s">
        <v>406</v>
      </c>
      <c r="F36" s="72" t="s">
        <v>415</v>
      </c>
      <c r="G36" s="75" t="s">
        <v>403</v>
      </c>
      <c r="H36" s="75" t="s">
        <v>407</v>
      </c>
    </row>
    <row r="37" spans="1:10">
      <c r="A37" t="s">
        <v>387</v>
      </c>
      <c r="B37" s="68" t="s">
        <v>314</v>
      </c>
      <c r="C37" s="72" t="s">
        <v>401</v>
      </c>
      <c r="D37" s="72" t="s">
        <v>424</v>
      </c>
      <c r="E37" s="72" t="s">
        <v>406</v>
      </c>
      <c r="F37" s="72" t="s">
        <v>415</v>
      </c>
      <c r="G37" s="75" t="s">
        <v>403</v>
      </c>
      <c r="H37" s="75" t="s">
        <v>407</v>
      </c>
    </row>
    <row r="38" spans="1:10">
      <c r="A38" t="s">
        <v>387</v>
      </c>
      <c r="B38" s="68" t="s">
        <v>318</v>
      </c>
      <c r="C38" s="72" t="s">
        <v>401</v>
      </c>
      <c r="D38" s="72" t="s">
        <v>424</v>
      </c>
      <c r="E38" s="72" t="s">
        <v>406</v>
      </c>
      <c r="F38" s="72" t="s">
        <v>415</v>
      </c>
      <c r="G38" s="75" t="s">
        <v>403</v>
      </c>
      <c r="H38" s="75" t="s">
        <v>407</v>
      </c>
    </row>
    <row r="39" spans="1:10">
      <c r="A39" t="s">
        <v>387</v>
      </c>
      <c r="B39" s="68" t="s">
        <v>321</v>
      </c>
      <c r="C39" s="72" t="s">
        <v>401</v>
      </c>
      <c r="D39" s="72" t="s">
        <v>424</v>
      </c>
      <c r="E39" s="72" t="s">
        <v>406</v>
      </c>
      <c r="F39" s="72" t="s">
        <v>415</v>
      </c>
      <c r="G39" s="75" t="s">
        <v>403</v>
      </c>
      <c r="H39" s="75" t="s">
        <v>407</v>
      </c>
    </row>
    <row r="40" spans="1:10">
      <c r="A40" t="s">
        <v>387</v>
      </c>
      <c r="B40" s="68" t="s">
        <v>324</v>
      </c>
      <c r="C40" s="72" t="s">
        <v>401</v>
      </c>
      <c r="D40" s="72" t="s">
        <v>424</v>
      </c>
      <c r="E40" s="72" t="s">
        <v>426</v>
      </c>
      <c r="F40" s="72" t="s">
        <v>415</v>
      </c>
      <c r="G40" s="75" t="s">
        <v>432</v>
      </c>
      <c r="H40" s="75" t="s">
        <v>425</v>
      </c>
    </row>
    <row r="41" spans="1:10">
      <c r="A41" t="s">
        <v>387</v>
      </c>
      <c r="B41" s="68" t="s">
        <v>328</v>
      </c>
      <c r="C41" s="72" t="s">
        <v>401</v>
      </c>
      <c r="D41" s="72" t="s">
        <v>424</v>
      </c>
      <c r="E41" s="72" t="s">
        <v>425</v>
      </c>
      <c r="F41" s="72" t="s">
        <v>396</v>
      </c>
      <c r="G41" s="75" t="s">
        <v>426</v>
      </c>
      <c r="H41" s="75" t="s">
        <v>427</v>
      </c>
    </row>
    <row r="42" spans="1:10">
      <c r="A42" t="s">
        <v>387</v>
      </c>
      <c r="B42" s="68" t="s">
        <v>331</v>
      </c>
      <c r="C42" s="72" t="s">
        <v>401</v>
      </c>
      <c r="D42" s="72" t="s">
        <v>402</v>
      </c>
      <c r="E42" s="72" t="s">
        <v>403</v>
      </c>
      <c r="F42" s="72" t="s">
        <v>404</v>
      </c>
      <c r="G42" s="75" t="s">
        <v>405</v>
      </c>
      <c r="H42" s="75" t="s">
        <v>406</v>
      </c>
    </row>
    <row r="43" spans="1:10">
      <c r="A43" t="s">
        <v>387</v>
      </c>
      <c r="B43" s="68" t="s">
        <v>334</v>
      </c>
      <c r="C43" s="72" t="s">
        <v>401</v>
      </c>
      <c r="D43" s="72" t="s">
        <v>402</v>
      </c>
      <c r="E43" s="72" t="s">
        <v>403</v>
      </c>
      <c r="F43" s="72" t="s">
        <v>404</v>
      </c>
      <c r="G43" s="75" t="s">
        <v>405</v>
      </c>
      <c r="H43" s="75" t="s">
        <v>406</v>
      </c>
    </row>
    <row r="44" spans="1:10">
      <c r="A44" t="s">
        <v>387</v>
      </c>
      <c r="B44" s="68" t="s">
        <v>337</v>
      </c>
      <c r="C44" s="72" t="s">
        <v>401</v>
      </c>
      <c r="D44" s="72" t="s">
        <v>402</v>
      </c>
      <c r="E44" s="72" t="s">
        <v>403</v>
      </c>
      <c r="F44" s="72" t="s">
        <v>404</v>
      </c>
      <c r="G44" s="75" t="s">
        <v>405</v>
      </c>
      <c r="H44" s="75" t="s">
        <v>406</v>
      </c>
    </row>
    <row r="45" spans="1:10">
      <c r="A45" t="s">
        <v>387</v>
      </c>
      <c r="B45" s="68" t="s">
        <v>340</v>
      </c>
      <c r="C45" s="72" t="s">
        <v>401</v>
      </c>
      <c r="D45" s="72" t="s">
        <v>402</v>
      </c>
      <c r="E45" s="72" t="s">
        <v>403</v>
      </c>
      <c r="F45" s="72" t="s">
        <v>404</v>
      </c>
      <c r="G45" s="75" t="s">
        <v>405</v>
      </c>
      <c r="H45" s="75" t="s">
        <v>406</v>
      </c>
    </row>
    <row r="46" spans="1:10">
      <c r="A46" t="s">
        <v>387</v>
      </c>
      <c r="B46" s="68" t="s">
        <v>342</v>
      </c>
      <c r="C46" s="72" t="s">
        <v>401</v>
      </c>
      <c r="D46" s="72" t="s">
        <v>402</v>
      </c>
      <c r="E46" s="72" t="s">
        <v>403</v>
      </c>
      <c r="F46" s="72" t="s">
        <v>404</v>
      </c>
      <c r="G46" s="75" t="s">
        <v>405</v>
      </c>
      <c r="H46" s="75" t="s">
        <v>406</v>
      </c>
    </row>
    <row r="47" spans="1:10">
      <c r="A47" t="s">
        <v>387</v>
      </c>
      <c r="B47" s="101" t="s">
        <v>479</v>
      </c>
      <c r="C47" s="72" t="s">
        <v>408</v>
      </c>
      <c r="D47" s="72" t="s">
        <v>409</v>
      </c>
      <c r="E47" s="72" t="s">
        <v>403</v>
      </c>
      <c r="F47" s="72" t="s">
        <v>404</v>
      </c>
      <c r="G47" s="75" t="s">
        <v>405</v>
      </c>
      <c r="H47" s="75" t="s">
        <v>406</v>
      </c>
      <c r="I47" s="72" t="s">
        <v>483</v>
      </c>
      <c r="J47" s="72" t="s">
        <v>482</v>
      </c>
    </row>
    <row r="48" spans="1:10">
      <c r="A48" t="s">
        <v>387</v>
      </c>
      <c r="B48" s="68" t="s">
        <v>344</v>
      </c>
      <c r="C48" s="72" t="s">
        <v>408</v>
      </c>
      <c r="D48" s="72" t="s">
        <v>409</v>
      </c>
      <c r="E48" s="72" t="s">
        <v>396</v>
      </c>
      <c r="F48" s="72" t="s">
        <v>404</v>
      </c>
      <c r="G48" s="75" t="s">
        <v>415</v>
      </c>
      <c r="H48" s="75" t="s">
        <v>420</v>
      </c>
    </row>
    <row r="49" spans="1:10">
      <c r="A49" t="s">
        <v>387</v>
      </c>
      <c r="B49" s="68" t="s">
        <v>345</v>
      </c>
      <c r="C49" s="72" t="s">
        <v>408</v>
      </c>
      <c r="D49" s="72" t="s">
        <v>409</v>
      </c>
      <c r="E49" s="72" t="s">
        <v>396</v>
      </c>
      <c r="F49" s="72" t="s">
        <v>404</v>
      </c>
      <c r="G49" s="75" t="s">
        <v>415</v>
      </c>
      <c r="H49" s="75" t="s">
        <v>420</v>
      </c>
    </row>
    <row r="50" spans="1:10">
      <c r="A50" t="s">
        <v>387</v>
      </c>
      <c r="B50" s="68" t="s">
        <v>346</v>
      </c>
      <c r="C50" s="72" t="s">
        <v>408</v>
      </c>
      <c r="D50" s="72" t="s">
        <v>409</v>
      </c>
      <c r="E50" s="72" t="s">
        <v>396</v>
      </c>
      <c r="F50" s="72" t="s">
        <v>404</v>
      </c>
      <c r="G50" s="75" t="s">
        <v>415</v>
      </c>
      <c r="H50" s="75" t="s">
        <v>420</v>
      </c>
      <c r="I50" s="72"/>
      <c r="J50" s="72"/>
    </row>
    <row r="51" spans="1:10">
      <c r="A51" t="s">
        <v>387</v>
      </c>
      <c r="B51" s="68" t="s">
        <v>347</v>
      </c>
      <c r="C51" s="72" t="s">
        <v>408</v>
      </c>
      <c r="D51" s="72" t="s">
        <v>409</v>
      </c>
      <c r="E51" s="72" t="s">
        <v>396</v>
      </c>
      <c r="F51" s="72" t="s">
        <v>404</v>
      </c>
      <c r="G51" s="75" t="s">
        <v>415</v>
      </c>
      <c r="H51" s="75" t="s">
        <v>420</v>
      </c>
    </row>
    <row r="52" spans="1:10">
      <c r="A52" t="s">
        <v>387</v>
      </c>
      <c r="B52" s="68" t="s">
        <v>348</v>
      </c>
      <c r="C52" s="72" t="s">
        <v>408</v>
      </c>
      <c r="D52" s="72" t="s">
        <v>409</v>
      </c>
      <c r="E52" s="72" t="s">
        <v>411</v>
      </c>
      <c r="F52" s="72" t="s">
        <v>419</v>
      </c>
      <c r="G52" s="75" t="s">
        <v>413</v>
      </c>
      <c r="H52" s="75" t="s">
        <v>400</v>
      </c>
    </row>
    <row r="53" spans="1:10">
      <c r="A53" t="s">
        <v>387</v>
      </c>
      <c r="B53" s="68" t="s">
        <v>349</v>
      </c>
      <c r="C53" s="72" t="s">
        <v>408</v>
      </c>
      <c r="D53" s="72" t="s">
        <v>409</v>
      </c>
      <c r="E53" s="72" t="s">
        <v>396</v>
      </c>
      <c r="F53" s="72" t="s">
        <v>404</v>
      </c>
      <c r="G53" s="75" t="s">
        <v>415</v>
      </c>
      <c r="H53" s="75" t="s">
        <v>420</v>
      </c>
    </row>
    <row r="54" spans="1:10">
      <c r="A54" t="s">
        <v>387</v>
      </c>
      <c r="B54" s="68" t="s">
        <v>350</v>
      </c>
      <c r="C54" s="72" t="s">
        <v>408</v>
      </c>
      <c r="D54" s="72" t="s">
        <v>409</v>
      </c>
      <c r="E54" s="72" t="s">
        <v>411</v>
      </c>
      <c r="F54" s="72" t="s">
        <v>419</v>
      </c>
      <c r="G54" s="75" t="s">
        <v>413</v>
      </c>
      <c r="H54" s="75" t="s">
        <v>400</v>
      </c>
    </row>
    <row r="55" spans="1:10">
      <c r="A55" t="s">
        <v>387</v>
      </c>
      <c r="B55" s="68" t="s">
        <v>351</v>
      </c>
      <c r="C55" s="72" t="s">
        <v>408</v>
      </c>
      <c r="D55" s="72" t="s">
        <v>409</v>
      </c>
      <c r="E55" s="72" t="s">
        <v>396</v>
      </c>
      <c r="F55" s="72" t="s">
        <v>404</v>
      </c>
      <c r="G55" s="75" t="s">
        <v>415</v>
      </c>
      <c r="H55" s="75" t="s">
        <v>420</v>
      </c>
    </row>
    <row r="56" spans="1:10">
      <c r="A56" t="s">
        <v>387</v>
      </c>
      <c r="B56" s="68" t="s">
        <v>352</v>
      </c>
      <c r="C56" s="72" t="s">
        <v>401</v>
      </c>
      <c r="D56" s="72" t="s">
        <v>402</v>
      </c>
      <c r="E56" s="72" t="s">
        <v>407</v>
      </c>
      <c r="F56" s="72" t="s">
        <v>396</v>
      </c>
      <c r="G56" s="75" t="s">
        <v>406</v>
      </c>
      <c r="H56" s="75" t="s">
        <v>405</v>
      </c>
    </row>
    <row r="57" spans="1:10">
      <c r="A57" t="s">
        <v>387</v>
      </c>
      <c r="B57" s="68" t="s">
        <v>353</v>
      </c>
      <c r="C57" s="72" t="s">
        <v>401</v>
      </c>
      <c r="D57" s="72" t="s">
        <v>424</v>
      </c>
      <c r="E57" s="72" t="s">
        <v>404</v>
      </c>
      <c r="F57" s="72" t="s">
        <v>396</v>
      </c>
      <c r="G57" s="75" t="s">
        <v>419</v>
      </c>
      <c r="H57" s="75" t="s">
        <v>415</v>
      </c>
    </row>
    <row r="58" spans="1:10">
      <c r="A58" t="s">
        <v>387</v>
      </c>
      <c r="B58" s="68" t="s">
        <v>354</v>
      </c>
      <c r="C58" s="72" t="s">
        <v>401</v>
      </c>
      <c r="D58" s="72" t="s">
        <v>402</v>
      </c>
      <c r="E58" s="72" t="s">
        <v>407</v>
      </c>
      <c r="F58" s="72" t="s">
        <v>396</v>
      </c>
      <c r="G58" s="75" t="s">
        <v>406</v>
      </c>
      <c r="H58" s="75" t="s">
        <v>405</v>
      </c>
    </row>
    <row r="59" spans="1:10">
      <c r="A59" t="s">
        <v>387</v>
      </c>
      <c r="B59" s="68" t="s">
        <v>355</v>
      </c>
      <c r="C59" s="72" t="s">
        <v>401</v>
      </c>
      <c r="D59" s="72" t="s">
        <v>424</v>
      </c>
      <c r="E59" s="72" t="s">
        <v>426</v>
      </c>
      <c r="F59" s="72" t="s">
        <v>415</v>
      </c>
      <c r="G59" s="75" t="s">
        <v>432</v>
      </c>
      <c r="H59" s="75" t="s">
        <v>425</v>
      </c>
    </row>
    <row r="60" spans="1:10">
      <c r="A60" t="s">
        <v>387</v>
      </c>
      <c r="B60" s="68" t="s">
        <v>356</v>
      </c>
      <c r="C60" s="72" t="s">
        <v>401</v>
      </c>
      <c r="D60" s="72" t="s">
        <v>424</v>
      </c>
      <c r="E60" s="72" t="s">
        <v>426</v>
      </c>
      <c r="F60" s="72" t="s">
        <v>415</v>
      </c>
      <c r="G60" s="75" t="s">
        <v>432</v>
      </c>
      <c r="H60" s="75" t="s">
        <v>425</v>
      </c>
    </row>
    <row r="61" spans="1:10">
      <c r="A61" t="s">
        <v>387</v>
      </c>
      <c r="B61" s="68" t="s">
        <v>357</v>
      </c>
      <c r="C61" s="72" t="s">
        <v>401</v>
      </c>
      <c r="D61" s="72" t="s">
        <v>424</v>
      </c>
      <c r="E61" s="72" t="s">
        <v>426</v>
      </c>
      <c r="F61" s="72" t="s">
        <v>415</v>
      </c>
      <c r="G61" s="75" t="s">
        <v>432</v>
      </c>
      <c r="H61" s="75" t="s">
        <v>425</v>
      </c>
    </row>
    <row r="62" spans="1:10">
      <c r="A62" t="s">
        <v>387</v>
      </c>
      <c r="B62" s="68" t="s">
        <v>358</v>
      </c>
      <c r="C62" s="72" t="s">
        <v>401</v>
      </c>
      <c r="D62" s="72" t="s">
        <v>424</v>
      </c>
      <c r="E62" s="72" t="s">
        <v>426</v>
      </c>
      <c r="F62" s="72" t="s">
        <v>415</v>
      </c>
      <c r="G62" s="75" t="s">
        <v>432</v>
      </c>
      <c r="H62" s="75" t="s">
        <v>425</v>
      </c>
    </row>
    <row r="63" spans="1:10">
      <c r="A63" t="s">
        <v>387</v>
      </c>
      <c r="B63" s="68" t="s">
        <v>359</v>
      </c>
      <c r="C63" s="72" t="s">
        <v>401</v>
      </c>
      <c r="D63" s="72" t="s">
        <v>402</v>
      </c>
      <c r="E63" s="72" t="s">
        <v>407</v>
      </c>
      <c r="F63" s="72" t="s">
        <v>396</v>
      </c>
      <c r="G63" s="75" t="s">
        <v>406</v>
      </c>
      <c r="H63" s="75" t="s">
        <v>405</v>
      </c>
    </row>
    <row r="64" spans="1:10">
      <c r="A64" t="s">
        <v>387</v>
      </c>
      <c r="B64" s="68" t="s">
        <v>360</v>
      </c>
      <c r="C64" s="72" t="s">
        <v>408</v>
      </c>
      <c r="D64" s="72" t="s">
        <v>409</v>
      </c>
      <c r="E64" s="72" t="s">
        <v>396</v>
      </c>
      <c r="F64" s="72" t="s">
        <v>404</v>
      </c>
      <c r="G64" s="75" t="s">
        <v>415</v>
      </c>
      <c r="H64" s="75" t="s">
        <v>420</v>
      </c>
    </row>
    <row r="65" spans="1:9">
      <c r="A65" t="s">
        <v>387</v>
      </c>
      <c r="B65" s="68" t="s">
        <v>361</v>
      </c>
      <c r="C65" s="72" t="s">
        <v>401</v>
      </c>
      <c r="D65" s="72" t="s">
        <v>402</v>
      </c>
      <c r="E65" s="72" t="s">
        <v>396</v>
      </c>
      <c r="F65" s="72" t="s">
        <v>404</v>
      </c>
      <c r="G65" s="75" t="s">
        <v>415</v>
      </c>
      <c r="H65" s="75" t="s">
        <v>420</v>
      </c>
    </row>
    <row r="66" spans="1:9">
      <c r="A66" t="s">
        <v>387</v>
      </c>
      <c r="B66" s="68" t="s">
        <v>362</v>
      </c>
      <c r="C66" s="72" t="s">
        <v>401</v>
      </c>
      <c r="D66" s="72" t="s">
        <v>402</v>
      </c>
      <c r="E66" s="72" t="s">
        <v>407</v>
      </c>
      <c r="F66" s="72" t="s">
        <v>396</v>
      </c>
      <c r="G66" s="75" t="s">
        <v>406</v>
      </c>
      <c r="H66" s="75" t="s">
        <v>405</v>
      </c>
    </row>
    <row r="67" spans="1:9">
      <c r="A67" t="s">
        <v>387</v>
      </c>
      <c r="B67" s="68" t="s">
        <v>363</v>
      </c>
      <c r="C67" s="72" t="s">
        <v>401</v>
      </c>
      <c r="D67" s="72" t="s">
        <v>402</v>
      </c>
      <c r="E67" s="72" t="s">
        <v>407</v>
      </c>
      <c r="F67" s="72" t="s">
        <v>396</v>
      </c>
      <c r="G67" s="75" t="s">
        <v>406</v>
      </c>
      <c r="H67" s="75" t="s">
        <v>405</v>
      </c>
    </row>
    <row r="68" spans="1:9">
      <c r="A68" t="s">
        <v>387</v>
      </c>
      <c r="B68" s="68" t="s">
        <v>364</v>
      </c>
      <c r="C68" s="72" t="s">
        <v>408</v>
      </c>
      <c r="D68" s="72" t="s">
        <v>409</v>
      </c>
      <c r="E68" s="72" t="s">
        <v>412</v>
      </c>
      <c r="F68" s="72" t="s">
        <v>415</v>
      </c>
      <c r="G68" s="75" t="s">
        <v>400</v>
      </c>
      <c r="H68" s="75" t="s">
        <v>422</v>
      </c>
    </row>
    <row r="69" spans="1:9">
      <c r="A69" t="s">
        <v>387</v>
      </c>
      <c r="B69" s="68" t="s">
        <v>365</v>
      </c>
      <c r="C69" s="72" t="s">
        <v>401</v>
      </c>
      <c r="D69" s="72" t="s">
        <v>424</v>
      </c>
      <c r="E69" s="72" t="s">
        <v>425</v>
      </c>
      <c r="F69" s="72" t="s">
        <v>396</v>
      </c>
      <c r="G69" s="75" t="s">
        <v>426</v>
      </c>
      <c r="H69" s="75" t="s">
        <v>427</v>
      </c>
    </row>
    <row r="70" spans="1:9">
      <c r="A70" t="s">
        <v>387</v>
      </c>
      <c r="B70" s="68" t="s">
        <v>366</v>
      </c>
      <c r="C70" s="72" t="s">
        <v>401</v>
      </c>
      <c r="D70" s="72" t="s">
        <v>424</v>
      </c>
      <c r="E70" s="72" t="s">
        <v>425</v>
      </c>
      <c r="F70" s="72" t="s">
        <v>396</v>
      </c>
      <c r="G70" s="75" t="s">
        <v>426</v>
      </c>
      <c r="H70" s="75" t="s">
        <v>427</v>
      </c>
    </row>
    <row r="71" spans="1:9">
      <c r="A71" t="s">
        <v>387</v>
      </c>
      <c r="B71" s="68" t="s">
        <v>367</v>
      </c>
      <c r="C71" s="72" t="s">
        <v>401</v>
      </c>
      <c r="D71" s="72" t="s">
        <v>402</v>
      </c>
      <c r="E71" s="72" t="s">
        <v>407</v>
      </c>
      <c r="F71" s="72" t="s">
        <v>396</v>
      </c>
      <c r="G71" s="75" t="s">
        <v>406</v>
      </c>
      <c r="H71" s="75" t="s">
        <v>405</v>
      </c>
    </row>
    <row r="72" spans="1:9">
      <c r="A72" t="s">
        <v>387</v>
      </c>
      <c r="B72" s="68" t="s">
        <v>368</v>
      </c>
      <c r="C72" s="72" t="s">
        <v>401</v>
      </c>
      <c r="D72" s="72" t="s">
        <v>402</v>
      </c>
      <c r="E72" s="72" t="s">
        <v>407</v>
      </c>
      <c r="F72" s="72" t="s">
        <v>396</v>
      </c>
      <c r="G72" s="75" t="s">
        <v>406</v>
      </c>
      <c r="H72" s="75" t="s">
        <v>405</v>
      </c>
    </row>
    <row r="73" spans="1:9">
      <c r="A73" t="s">
        <v>387</v>
      </c>
      <c r="B73" s="68" t="s">
        <v>369</v>
      </c>
      <c r="C73" s="72" t="s">
        <v>401</v>
      </c>
      <c r="D73" s="72" t="s">
        <v>402</v>
      </c>
      <c r="E73" s="72" t="s">
        <v>407</v>
      </c>
      <c r="F73" s="72" t="s">
        <v>396</v>
      </c>
      <c r="G73" s="75" t="s">
        <v>406</v>
      </c>
      <c r="H73" s="75" t="s">
        <v>405</v>
      </c>
    </row>
    <row r="74" spans="1:9">
      <c r="A74" t="s">
        <v>387</v>
      </c>
      <c r="B74" s="68" t="s">
        <v>370</v>
      </c>
      <c r="C74" s="72" t="s">
        <v>401</v>
      </c>
      <c r="D74" s="72" t="s">
        <v>424</v>
      </c>
      <c r="E74" s="72" t="s">
        <v>425</v>
      </c>
      <c r="F74" s="72" t="s">
        <v>396</v>
      </c>
      <c r="G74" s="75" t="s">
        <v>426</v>
      </c>
      <c r="H74" s="75" t="s">
        <v>427</v>
      </c>
    </row>
    <row r="75" spans="1:9">
      <c r="A75" t="s">
        <v>387</v>
      </c>
      <c r="B75" s="68" t="s">
        <v>371</v>
      </c>
      <c r="C75" s="72" t="s">
        <v>401</v>
      </c>
      <c r="D75" s="72" t="s">
        <v>424</v>
      </c>
      <c r="E75" s="72" t="s">
        <v>425</v>
      </c>
      <c r="F75" s="72" t="s">
        <v>396</v>
      </c>
      <c r="G75" s="75" t="s">
        <v>426</v>
      </c>
      <c r="H75" s="75" t="s">
        <v>427</v>
      </c>
    </row>
    <row r="76" spans="1:9">
      <c r="A76" t="s">
        <v>387</v>
      </c>
      <c r="B76" s="68" t="s">
        <v>372</v>
      </c>
      <c r="C76" s="72" t="s">
        <v>401</v>
      </c>
      <c r="D76" s="72" t="s">
        <v>402</v>
      </c>
      <c r="E76" s="72" t="s">
        <v>407</v>
      </c>
      <c r="F76" s="72" t="s">
        <v>396</v>
      </c>
      <c r="G76" s="75" t="s">
        <v>406</v>
      </c>
      <c r="H76" s="75" t="s">
        <v>405</v>
      </c>
      <c r="I76" s="72" t="s">
        <v>410</v>
      </c>
    </row>
    <row r="77" spans="1:9">
      <c r="A77" t="s">
        <v>387</v>
      </c>
      <c r="B77" s="68" t="s">
        <v>373</v>
      </c>
      <c r="C77" s="72" t="s">
        <v>408</v>
      </c>
      <c r="D77" s="72" t="s">
        <v>409</v>
      </c>
      <c r="E77" s="72" t="s">
        <v>412</v>
      </c>
      <c r="F77" s="72" t="s">
        <v>415</v>
      </c>
      <c r="G77" s="75" t="s">
        <v>400</v>
      </c>
      <c r="H77" s="75" t="s">
        <v>422</v>
      </c>
    </row>
    <row r="78" spans="1:9">
      <c r="A78" t="s">
        <v>387</v>
      </c>
      <c r="B78" s="68" t="s">
        <v>374</v>
      </c>
      <c r="C78" s="72" t="s">
        <v>408</v>
      </c>
      <c r="D78" s="72" t="s">
        <v>409</v>
      </c>
      <c r="E78" s="72" t="s">
        <v>412</v>
      </c>
      <c r="F78" s="72" t="s">
        <v>415</v>
      </c>
      <c r="G78" s="75" t="s">
        <v>400</v>
      </c>
      <c r="H78" s="75" t="s">
        <v>422</v>
      </c>
    </row>
    <row r="79" spans="1:9">
      <c r="A79" t="s">
        <v>387</v>
      </c>
      <c r="B79" s="68" t="s">
        <v>375</v>
      </c>
      <c r="C79" s="72" t="s">
        <v>408</v>
      </c>
      <c r="D79" s="72" t="s">
        <v>409</v>
      </c>
      <c r="E79" s="72" t="s">
        <v>412</v>
      </c>
      <c r="F79" s="72" t="s">
        <v>415</v>
      </c>
      <c r="G79" s="75" t="s">
        <v>400</v>
      </c>
      <c r="H79" s="75" t="s">
        <v>422</v>
      </c>
    </row>
    <row r="80" spans="1:9">
      <c r="A80" t="s">
        <v>387</v>
      </c>
      <c r="B80" s="68" t="s">
        <v>376</v>
      </c>
      <c r="C80" s="72" t="s">
        <v>408</v>
      </c>
      <c r="D80" s="72" t="s">
        <v>409</v>
      </c>
      <c r="E80" s="72" t="s">
        <v>412</v>
      </c>
      <c r="F80" s="72" t="s">
        <v>415</v>
      </c>
      <c r="G80" s="75" t="s">
        <v>400</v>
      </c>
      <c r="H80" s="75" t="s">
        <v>422</v>
      </c>
    </row>
    <row r="81" spans="1:9">
      <c r="A81" t="s">
        <v>549</v>
      </c>
      <c r="B81" s="119" t="s">
        <v>548</v>
      </c>
      <c r="C81" s="72"/>
      <c r="D81" s="72"/>
      <c r="E81" s="72"/>
      <c r="F81" s="72"/>
      <c r="I81" t="s">
        <v>443</v>
      </c>
    </row>
    <row r="82" spans="1:9">
      <c r="A82" t="s">
        <v>387</v>
      </c>
      <c r="B82" s="78" t="s">
        <v>480</v>
      </c>
      <c r="C82" s="72" t="s">
        <v>408</v>
      </c>
      <c r="D82" s="72" t="s">
        <v>409</v>
      </c>
      <c r="E82" s="72" t="s">
        <v>419</v>
      </c>
      <c r="F82" s="72" t="s">
        <v>415</v>
      </c>
      <c r="G82" s="75" t="s">
        <v>396</v>
      </c>
      <c r="H82" s="75" t="s">
        <v>404</v>
      </c>
      <c r="I82" t="s">
        <v>431</v>
      </c>
    </row>
    <row r="83" spans="1:9">
      <c r="A83" t="s">
        <v>387</v>
      </c>
      <c r="B83" s="78" t="s">
        <v>481</v>
      </c>
      <c r="C83" s="72" t="s">
        <v>401</v>
      </c>
      <c r="D83" s="72" t="s">
        <v>424</v>
      </c>
      <c r="E83" s="72" t="s">
        <v>419</v>
      </c>
      <c r="F83" s="72" t="s">
        <v>415</v>
      </c>
      <c r="G83" s="75" t="s">
        <v>396</v>
      </c>
      <c r="H83" s="75" t="s">
        <v>404</v>
      </c>
      <c r="I83" t="s">
        <v>431</v>
      </c>
    </row>
    <row r="84" spans="1:9">
      <c r="A84" t="s">
        <v>387</v>
      </c>
      <c r="B84" s="68" t="s">
        <v>377</v>
      </c>
      <c r="C84" s="72" t="s">
        <v>408</v>
      </c>
      <c r="D84" s="72" t="s">
        <v>409</v>
      </c>
      <c r="E84" s="72" t="s">
        <v>419</v>
      </c>
      <c r="F84" s="72" t="s">
        <v>415</v>
      </c>
      <c r="G84" s="75" t="s">
        <v>396</v>
      </c>
      <c r="H84" s="75" t="s">
        <v>404</v>
      </c>
    </row>
    <row r="85" spans="1:9">
      <c r="A85" t="s">
        <v>387</v>
      </c>
      <c r="B85" s="68" t="s">
        <v>378</v>
      </c>
      <c r="C85" s="72" t="s">
        <v>408</v>
      </c>
      <c r="D85" s="72" t="s">
        <v>409</v>
      </c>
      <c r="E85" s="72" t="s">
        <v>419</v>
      </c>
      <c r="F85" s="72" t="s">
        <v>415</v>
      </c>
      <c r="G85" s="75" t="s">
        <v>396</v>
      </c>
      <c r="H85" s="75" t="s">
        <v>404</v>
      </c>
    </row>
    <row r="86" spans="1:9">
      <c r="A86" t="s">
        <v>387</v>
      </c>
      <c r="B86" s="68" t="s">
        <v>379</v>
      </c>
      <c r="C86" s="72" t="s">
        <v>408</v>
      </c>
      <c r="D86" s="72" t="s">
        <v>409</v>
      </c>
      <c r="E86" s="72" t="s">
        <v>419</v>
      </c>
      <c r="F86" s="72" t="s">
        <v>415</v>
      </c>
      <c r="G86" s="75" t="s">
        <v>396</v>
      </c>
      <c r="H86" s="75" t="s">
        <v>404</v>
      </c>
    </row>
    <row r="87" spans="1:9" ht="18.600000000000001" thickBot="1">
      <c r="A87" s="73" t="s">
        <v>387</v>
      </c>
      <c r="B87" s="74" t="s">
        <v>380</v>
      </c>
      <c r="C87" s="72" t="s">
        <v>408</v>
      </c>
      <c r="D87" s="72" t="s">
        <v>409</v>
      </c>
      <c r="E87" s="72" t="s">
        <v>419</v>
      </c>
      <c r="F87" s="72" t="s">
        <v>415</v>
      </c>
      <c r="G87" s="75" t="s">
        <v>396</v>
      </c>
      <c r="H87" s="75" t="s">
        <v>404</v>
      </c>
    </row>
    <row r="88" spans="1:9">
      <c r="A88" t="s">
        <v>388</v>
      </c>
      <c r="B88" s="68" t="s">
        <v>80</v>
      </c>
      <c r="C88" s="72" t="s">
        <v>408</v>
      </c>
      <c r="D88" s="72" t="s">
        <v>409</v>
      </c>
      <c r="E88" s="72" t="s">
        <v>414</v>
      </c>
      <c r="F88" s="72" t="s">
        <v>415</v>
      </c>
      <c r="G88" s="75" t="s">
        <v>416</v>
      </c>
      <c r="H88" s="75" t="s">
        <v>417</v>
      </c>
    </row>
    <row r="89" spans="1:9">
      <c r="A89" t="s">
        <v>388</v>
      </c>
      <c r="B89" s="68" t="s">
        <v>89</v>
      </c>
      <c r="C89" s="72" t="s">
        <v>408</v>
      </c>
      <c r="D89" s="72" t="s">
        <v>409</v>
      </c>
      <c r="E89" s="72" t="s">
        <v>414</v>
      </c>
      <c r="F89" s="72" t="s">
        <v>415</v>
      </c>
      <c r="G89" s="75" t="s">
        <v>416</v>
      </c>
      <c r="H89" s="75" t="s">
        <v>417</v>
      </c>
    </row>
    <row r="90" spans="1:9">
      <c r="A90" t="s">
        <v>388</v>
      </c>
      <c r="B90" s="68" t="s">
        <v>98</v>
      </c>
      <c r="C90" s="72" t="s">
        <v>408</v>
      </c>
      <c r="D90" s="72" t="s">
        <v>409</v>
      </c>
      <c r="E90" s="72" t="s">
        <v>414</v>
      </c>
      <c r="F90" s="72" t="s">
        <v>415</v>
      </c>
      <c r="G90" s="75" t="s">
        <v>416</v>
      </c>
      <c r="H90" s="75" t="s">
        <v>417</v>
      </c>
    </row>
    <row r="91" spans="1:9">
      <c r="A91" t="s">
        <v>388</v>
      </c>
      <c r="B91" s="68" t="s">
        <v>107</v>
      </c>
      <c r="C91" s="72" t="s">
        <v>408</v>
      </c>
      <c r="D91" s="72" t="s">
        <v>409</v>
      </c>
      <c r="E91" s="72" t="s">
        <v>414</v>
      </c>
      <c r="F91" s="72" t="s">
        <v>415</v>
      </c>
      <c r="G91" s="75" t="s">
        <v>416</v>
      </c>
      <c r="H91" s="75" t="s">
        <v>417</v>
      </c>
    </row>
    <row r="92" spans="1:9">
      <c r="A92" t="s">
        <v>388</v>
      </c>
      <c r="B92" s="68" t="s">
        <v>116</v>
      </c>
      <c r="C92" s="72" t="s">
        <v>408</v>
      </c>
      <c r="D92" s="72" t="s">
        <v>409</v>
      </c>
      <c r="E92" s="72" t="s">
        <v>414</v>
      </c>
      <c r="F92" s="72" t="s">
        <v>415</v>
      </c>
      <c r="G92" s="75" t="s">
        <v>416</v>
      </c>
      <c r="H92" s="75" t="s">
        <v>417</v>
      </c>
    </row>
    <row r="93" spans="1:9">
      <c r="A93" t="s">
        <v>388</v>
      </c>
      <c r="B93" s="68" t="s">
        <v>125</v>
      </c>
      <c r="C93" s="72" t="s">
        <v>408</v>
      </c>
      <c r="D93" s="72" t="s">
        <v>409</v>
      </c>
      <c r="E93" s="72" t="s">
        <v>414</v>
      </c>
      <c r="F93" s="72" t="s">
        <v>415</v>
      </c>
      <c r="G93" s="75" t="s">
        <v>416</v>
      </c>
      <c r="H93" s="75" t="s">
        <v>417</v>
      </c>
    </row>
    <row r="94" spans="1:9">
      <c r="A94" t="s">
        <v>388</v>
      </c>
      <c r="B94" s="68" t="s">
        <v>133</v>
      </c>
      <c r="C94" s="72"/>
      <c r="D94" s="72"/>
      <c r="E94" s="72"/>
      <c r="F94" s="72"/>
      <c r="I94" t="s">
        <v>443</v>
      </c>
    </row>
    <row r="95" spans="1:9">
      <c r="A95" t="s">
        <v>388</v>
      </c>
      <c r="B95" s="68" t="s">
        <v>142</v>
      </c>
      <c r="C95" s="72" t="s">
        <v>408</v>
      </c>
      <c r="D95" s="72" t="s">
        <v>409</v>
      </c>
      <c r="E95" s="72" t="s">
        <v>414</v>
      </c>
      <c r="F95" s="72" t="s">
        <v>415</v>
      </c>
      <c r="G95" s="75" t="s">
        <v>416</v>
      </c>
      <c r="H95" s="75" t="s">
        <v>417</v>
      </c>
    </row>
    <row r="96" spans="1:9">
      <c r="A96" t="s">
        <v>388</v>
      </c>
      <c r="B96" s="101" t="s">
        <v>501</v>
      </c>
      <c r="C96" s="72" t="s">
        <v>408</v>
      </c>
      <c r="D96" s="72" t="s">
        <v>409</v>
      </c>
      <c r="E96" s="72" t="s">
        <v>414</v>
      </c>
      <c r="F96" s="72" t="s">
        <v>415</v>
      </c>
      <c r="G96" s="75" t="s">
        <v>416</v>
      </c>
      <c r="H96" s="75" t="s">
        <v>417</v>
      </c>
    </row>
    <row r="97" spans="1:8">
      <c r="A97" t="s">
        <v>388</v>
      </c>
      <c r="B97" s="68" t="s">
        <v>160</v>
      </c>
      <c r="C97" s="72" t="s">
        <v>408</v>
      </c>
      <c r="D97" s="72" t="s">
        <v>409</v>
      </c>
      <c r="E97" s="72" t="s">
        <v>414</v>
      </c>
      <c r="F97" s="72" t="s">
        <v>415</v>
      </c>
      <c r="G97" s="75" t="s">
        <v>416</v>
      </c>
      <c r="H97" s="75" t="s">
        <v>417</v>
      </c>
    </row>
    <row r="98" spans="1:8">
      <c r="A98" t="s">
        <v>388</v>
      </c>
      <c r="B98" s="68" t="s">
        <v>169</v>
      </c>
      <c r="C98" s="72" t="s">
        <v>408</v>
      </c>
      <c r="D98" s="72" t="s">
        <v>409</v>
      </c>
      <c r="E98" s="72" t="s">
        <v>414</v>
      </c>
      <c r="F98" s="72" t="s">
        <v>415</v>
      </c>
      <c r="G98" s="75" t="s">
        <v>416</v>
      </c>
      <c r="H98" s="75" t="s">
        <v>417</v>
      </c>
    </row>
    <row r="99" spans="1:8">
      <c r="A99" t="s">
        <v>388</v>
      </c>
      <c r="B99" s="68" t="s">
        <v>178</v>
      </c>
      <c r="C99" s="72" t="s">
        <v>408</v>
      </c>
      <c r="D99" s="72" t="s">
        <v>409</v>
      </c>
      <c r="E99" s="72" t="s">
        <v>414</v>
      </c>
      <c r="F99" s="72" t="s">
        <v>415</v>
      </c>
      <c r="G99" s="75" t="s">
        <v>416</v>
      </c>
      <c r="H99" s="75" t="s">
        <v>417</v>
      </c>
    </row>
    <row r="100" spans="1:8">
      <c r="A100" t="s">
        <v>388</v>
      </c>
      <c r="B100" s="68" t="s">
        <v>187</v>
      </c>
      <c r="C100" s="72" t="s">
        <v>408</v>
      </c>
      <c r="D100" s="72" t="s">
        <v>409</v>
      </c>
      <c r="E100" s="72" t="s">
        <v>414</v>
      </c>
      <c r="F100" s="72" t="s">
        <v>415</v>
      </c>
      <c r="G100" s="75" t="s">
        <v>416</v>
      </c>
      <c r="H100" s="75" t="s">
        <v>417</v>
      </c>
    </row>
    <row r="101" spans="1:8">
      <c r="A101" t="s">
        <v>388</v>
      </c>
      <c r="B101" s="68" t="s">
        <v>196</v>
      </c>
      <c r="C101" s="72" t="s">
        <v>408</v>
      </c>
      <c r="D101" s="72" t="s">
        <v>409</v>
      </c>
      <c r="E101" s="72" t="s">
        <v>414</v>
      </c>
      <c r="F101" s="72" t="s">
        <v>415</v>
      </c>
      <c r="G101" s="75" t="s">
        <v>416</v>
      </c>
      <c r="H101" s="75" t="s">
        <v>417</v>
      </c>
    </row>
    <row r="102" spans="1:8">
      <c r="A102" t="s">
        <v>388</v>
      </c>
      <c r="B102" s="68" t="s">
        <v>205</v>
      </c>
      <c r="C102" s="72" t="s">
        <v>408</v>
      </c>
      <c r="D102" s="72" t="s">
        <v>409</v>
      </c>
      <c r="E102" s="72" t="s">
        <v>414</v>
      </c>
      <c r="F102" s="72" t="s">
        <v>415</v>
      </c>
      <c r="G102" s="75" t="s">
        <v>416</v>
      </c>
      <c r="H102" s="75" t="s">
        <v>417</v>
      </c>
    </row>
    <row r="103" spans="1:8">
      <c r="A103" t="s">
        <v>388</v>
      </c>
      <c r="B103" s="68" t="s">
        <v>214</v>
      </c>
      <c r="C103" s="72" t="s">
        <v>408</v>
      </c>
      <c r="D103" s="72" t="s">
        <v>409</v>
      </c>
      <c r="E103" s="72" t="s">
        <v>414</v>
      </c>
      <c r="F103" s="72" t="s">
        <v>415</v>
      </c>
      <c r="G103" s="75" t="s">
        <v>416</v>
      </c>
      <c r="H103" s="75" t="s">
        <v>417</v>
      </c>
    </row>
    <row r="104" spans="1:8">
      <c r="A104" t="s">
        <v>388</v>
      </c>
      <c r="B104" s="68" t="s">
        <v>223</v>
      </c>
      <c r="C104" s="72" t="s">
        <v>408</v>
      </c>
      <c r="D104" s="72" t="s">
        <v>409</v>
      </c>
      <c r="E104" s="72" t="s">
        <v>414</v>
      </c>
      <c r="F104" s="72" t="s">
        <v>415</v>
      </c>
      <c r="G104" s="75" t="s">
        <v>416</v>
      </c>
      <c r="H104" s="75" t="s">
        <v>417</v>
      </c>
    </row>
    <row r="105" spans="1:8">
      <c r="A105" t="s">
        <v>388</v>
      </c>
      <c r="B105" s="68" t="s">
        <v>232</v>
      </c>
      <c r="C105" s="72" t="s">
        <v>408</v>
      </c>
      <c r="D105" s="72" t="s">
        <v>409</v>
      </c>
      <c r="E105" s="72" t="s">
        <v>414</v>
      </c>
      <c r="F105" s="72" t="s">
        <v>415</v>
      </c>
      <c r="G105" s="75" t="s">
        <v>416</v>
      </c>
      <c r="H105" s="75" t="s">
        <v>417</v>
      </c>
    </row>
    <row r="106" spans="1:8">
      <c r="A106" t="s">
        <v>388</v>
      </c>
      <c r="B106" s="68" t="s">
        <v>239</v>
      </c>
      <c r="C106" s="72" t="s">
        <v>408</v>
      </c>
      <c r="D106" s="72" t="s">
        <v>409</v>
      </c>
      <c r="E106" s="72" t="s">
        <v>414</v>
      </c>
      <c r="F106" s="72" t="s">
        <v>415</v>
      </c>
      <c r="G106" s="75" t="s">
        <v>416</v>
      </c>
      <c r="H106" s="75" t="s">
        <v>417</v>
      </c>
    </row>
    <row r="107" spans="1:8">
      <c r="A107" t="s">
        <v>388</v>
      </c>
      <c r="B107" s="68" t="s">
        <v>246</v>
      </c>
      <c r="C107" s="72" t="s">
        <v>408</v>
      </c>
      <c r="D107" s="72" t="s">
        <v>409</v>
      </c>
      <c r="E107" s="72" t="s">
        <v>414</v>
      </c>
      <c r="F107" s="72" t="s">
        <v>415</v>
      </c>
      <c r="G107" s="75" t="s">
        <v>416</v>
      </c>
      <c r="H107" s="75" t="s">
        <v>417</v>
      </c>
    </row>
    <row r="108" spans="1:8">
      <c r="A108" t="s">
        <v>388</v>
      </c>
      <c r="B108" s="68" t="s">
        <v>252</v>
      </c>
      <c r="C108" s="72" t="s">
        <v>408</v>
      </c>
      <c r="D108" s="72" t="s">
        <v>409</v>
      </c>
      <c r="E108" s="72" t="s">
        <v>414</v>
      </c>
      <c r="F108" s="72" t="s">
        <v>415</v>
      </c>
      <c r="G108" s="75" t="s">
        <v>416</v>
      </c>
      <c r="H108" s="75" t="s">
        <v>417</v>
      </c>
    </row>
    <row r="109" spans="1:8">
      <c r="A109" t="s">
        <v>388</v>
      </c>
      <c r="B109" s="68" t="s">
        <v>258</v>
      </c>
      <c r="C109" s="72" t="s">
        <v>408</v>
      </c>
      <c r="D109" s="72" t="s">
        <v>409</v>
      </c>
      <c r="E109" s="72" t="s">
        <v>414</v>
      </c>
      <c r="F109" s="72" t="s">
        <v>415</v>
      </c>
      <c r="G109" s="75" t="s">
        <v>416</v>
      </c>
      <c r="H109" s="75" t="s">
        <v>417</v>
      </c>
    </row>
    <row r="110" spans="1:8">
      <c r="A110" t="s">
        <v>388</v>
      </c>
      <c r="B110" s="68" t="s">
        <v>264</v>
      </c>
      <c r="C110" s="72" t="s">
        <v>408</v>
      </c>
      <c r="D110" s="72" t="s">
        <v>409</v>
      </c>
      <c r="E110" s="72" t="s">
        <v>414</v>
      </c>
      <c r="F110" s="72" t="s">
        <v>415</v>
      </c>
      <c r="G110" s="75" t="s">
        <v>416</v>
      </c>
      <c r="H110" s="75" t="s">
        <v>417</v>
      </c>
    </row>
    <row r="111" spans="1:8">
      <c r="A111" t="s">
        <v>388</v>
      </c>
      <c r="B111" s="68" t="s">
        <v>269</v>
      </c>
      <c r="C111" s="72" t="s">
        <v>408</v>
      </c>
      <c r="D111" s="72" t="s">
        <v>409</v>
      </c>
      <c r="E111" s="72" t="s">
        <v>414</v>
      </c>
      <c r="F111" s="72" t="s">
        <v>415</v>
      </c>
      <c r="G111" s="75" t="s">
        <v>416</v>
      </c>
      <c r="H111" s="75" t="s">
        <v>417</v>
      </c>
    </row>
    <row r="112" spans="1:8">
      <c r="A112" t="s">
        <v>388</v>
      </c>
      <c r="B112" s="68" t="s">
        <v>274</v>
      </c>
      <c r="C112" s="72" t="s">
        <v>408</v>
      </c>
      <c r="D112" s="72" t="s">
        <v>409</v>
      </c>
      <c r="E112" s="72" t="s">
        <v>414</v>
      </c>
      <c r="F112" s="72" t="s">
        <v>415</v>
      </c>
      <c r="G112" s="75" t="s">
        <v>416</v>
      </c>
      <c r="H112" s="75" t="s">
        <v>417</v>
      </c>
    </row>
    <row r="113" spans="1:10">
      <c r="A113" t="s">
        <v>388</v>
      </c>
      <c r="B113" s="68" t="s">
        <v>279</v>
      </c>
      <c r="C113" s="72" t="s">
        <v>408</v>
      </c>
      <c r="D113" s="72" t="s">
        <v>409</v>
      </c>
      <c r="E113" s="72" t="s">
        <v>414</v>
      </c>
      <c r="F113" s="72" t="s">
        <v>415</v>
      </c>
      <c r="G113" s="75" t="s">
        <v>416</v>
      </c>
      <c r="H113" s="75" t="s">
        <v>417</v>
      </c>
    </row>
    <row r="114" spans="1:10">
      <c r="A114" t="s">
        <v>388</v>
      </c>
      <c r="B114" s="68" t="s">
        <v>284</v>
      </c>
      <c r="C114" s="72" t="s">
        <v>408</v>
      </c>
      <c r="D114" s="72" t="s">
        <v>409</v>
      </c>
      <c r="E114" s="72" t="s">
        <v>414</v>
      </c>
      <c r="F114" s="72" t="s">
        <v>415</v>
      </c>
      <c r="G114" s="75" t="s">
        <v>416</v>
      </c>
      <c r="H114" s="75" t="s">
        <v>417</v>
      </c>
    </row>
    <row r="115" spans="1:10">
      <c r="A115" t="s">
        <v>388</v>
      </c>
      <c r="B115" s="68" t="s">
        <v>288</v>
      </c>
      <c r="C115" s="72" t="s">
        <v>408</v>
      </c>
      <c r="D115" s="72" t="s">
        <v>409</v>
      </c>
      <c r="E115" s="72" t="s">
        <v>414</v>
      </c>
      <c r="F115" s="72" t="s">
        <v>415</v>
      </c>
      <c r="G115" s="75" t="s">
        <v>416</v>
      </c>
      <c r="H115" s="75" t="s">
        <v>417</v>
      </c>
    </row>
    <row r="116" spans="1:10">
      <c r="A116" t="s">
        <v>388</v>
      </c>
      <c r="B116" s="68" t="s">
        <v>292</v>
      </c>
      <c r="C116" s="72" t="s">
        <v>408</v>
      </c>
      <c r="D116" s="72" t="s">
        <v>409</v>
      </c>
      <c r="E116" s="72" t="s">
        <v>414</v>
      </c>
      <c r="F116" s="72" t="s">
        <v>415</v>
      </c>
      <c r="G116" s="75" t="s">
        <v>416</v>
      </c>
      <c r="H116" s="75" t="s">
        <v>417</v>
      </c>
    </row>
    <row r="117" spans="1:10">
      <c r="A117" t="s">
        <v>388</v>
      </c>
      <c r="B117" s="101" t="s">
        <v>486</v>
      </c>
      <c r="C117" s="72" t="s">
        <v>408</v>
      </c>
      <c r="D117" s="72" t="s">
        <v>409</v>
      </c>
      <c r="E117" s="72" t="s">
        <v>414</v>
      </c>
      <c r="F117" s="72" t="s">
        <v>415</v>
      </c>
      <c r="G117" s="75" t="s">
        <v>416</v>
      </c>
      <c r="H117" s="75" t="s">
        <v>417</v>
      </c>
    </row>
    <row r="118" spans="1:10">
      <c r="A118" t="s">
        <v>388</v>
      </c>
      <c r="B118" s="68" t="s">
        <v>301</v>
      </c>
      <c r="C118" s="72" t="s">
        <v>408</v>
      </c>
      <c r="D118" s="72" t="s">
        <v>409</v>
      </c>
      <c r="E118" s="72" t="s">
        <v>414</v>
      </c>
      <c r="F118" s="72" t="s">
        <v>415</v>
      </c>
      <c r="G118" s="75" t="s">
        <v>416</v>
      </c>
      <c r="H118" s="75" t="s">
        <v>417</v>
      </c>
    </row>
    <row r="119" spans="1:10">
      <c r="A119" t="s">
        <v>388</v>
      </c>
      <c r="B119" s="101" t="s">
        <v>502</v>
      </c>
      <c r="C119" s="72" t="s">
        <v>408</v>
      </c>
      <c r="D119" s="72" t="s">
        <v>409</v>
      </c>
      <c r="E119" s="72" t="s">
        <v>414</v>
      </c>
      <c r="F119" s="72" t="s">
        <v>415</v>
      </c>
      <c r="G119" s="75" t="s">
        <v>416</v>
      </c>
      <c r="H119" s="75" t="s">
        <v>417</v>
      </c>
    </row>
    <row r="120" spans="1:10" ht="18.600000000000001" thickBot="1">
      <c r="A120" s="73" t="s">
        <v>388</v>
      </c>
      <c r="B120" s="74" t="s">
        <v>310</v>
      </c>
      <c r="C120" s="72" t="s">
        <v>408</v>
      </c>
      <c r="D120" s="72" t="s">
        <v>409</v>
      </c>
      <c r="E120" s="72" t="s">
        <v>414</v>
      </c>
      <c r="F120" s="72" t="s">
        <v>415</v>
      </c>
      <c r="G120" s="75" t="s">
        <v>416</v>
      </c>
      <c r="H120" s="75" t="s">
        <v>417</v>
      </c>
    </row>
    <row r="121" spans="1:10">
      <c r="A121" t="s">
        <v>389</v>
      </c>
      <c r="B121" s="68" t="s">
        <v>81</v>
      </c>
      <c r="C121" s="72" t="s">
        <v>401</v>
      </c>
      <c r="D121" s="72" t="s">
        <v>402</v>
      </c>
      <c r="E121" s="72" t="s">
        <v>417</v>
      </c>
      <c r="F121" s="72" t="s">
        <v>396</v>
      </c>
      <c r="G121" s="75" t="s">
        <v>414</v>
      </c>
      <c r="H121" s="75" t="s">
        <v>418</v>
      </c>
      <c r="I121" s="72" t="s">
        <v>485</v>
      </c>
      <c r="J121" s="72" t="s">
        <v>484</v>
      </c>
    </row>
    <row r="122" spans="1:10">
      <c r="A122" t="s">
        <v>389</v>
      </c>
      <c r="B122" s="68" t="s">
        <v>90</v>
      </c>
      <c r="C122" s="72" t="s">
        <v>408</v>
      </c>
      <c r="D122" s="72" t="s">
        <v>409</v>
      </c>
      <c r="E122" s="72" t="s">
        <v>417</v>
      </c>
      <c r="F122" s="72" t="s">
        <v>396</v>
      </c>
      <c r="G122" s="75" t="s">
        <v>414</v>
      </c>
      <c r="H122" s="75" t="s">
        <v>418</v>
      </c>
    </row>
    <row r="123" spans="1:10">
      <c r="A123" t="s">
        <v>389</v>
      </c>
      <c r="B123" s="68" t="s">
        <v>99</v>
      </c>
      <c r="C123" s="72" t="s">
        <v>408</v>
      </c>
      <c r="D123" s="72" t="s">
        <v>409</v>
      </c>
      <c r="E123" s="72" t="s">
        <v>417</v>
      </c>
      <c r="F123" s="72" t="s">
        <v>396</v>
      </c>
      <c r="G123" s="75" t="s">
        <v>414</v>
      </c>
      <c r="H123" s="75" t="s">
        <v>418</v>
      </c>
    </row>
    <row r="124" spans="1:10">
      <c r="A124" t="s">
        <v>389</v>
      </c>
      <c r="B124" s="68" t="s">
        <v>108</v>
      </c>
      <c r="C124" s="72" t="s">
        <v>408</v>
      </c>
      <c r="D124" s="72" t="s">
        <v>409</v>
      </c>
      <c r="E124" s="72" t="s">
        <v>417</v>
      </c>
      <c r="F124" s="72" t="s">
        <v>396</v>
      </c>
      <c r="G124" s="75" t="s">
        <v>414</v>
      </c>
      <c r="H124" s="75" t="s">
        <v>418</v>
      </c>
    </row>
    <row r="125" spans="1:10">
      <c r="A125" t="s">
        <v>389</v>
      </c>
      <c r="B125" s="68" t="s">
        <v>117</v>
      </c>
      <c r="C125" s="72" t="s">
        <v>408</v>
      </c>
      <c r="D125" s="72" t="s">
        <v>409</v>
      </c>
      <c r="E125" s="72" t="s">
        <v>417</v>
      </c>
      <c r="F125" s="72" t="s">
        <v>396</v>
      </c>
      <c r="G125" s="75" t="s">
        <v>414</v>
      </c>
      <c r="H125" s="75" t="s">
        <v>418</v>
      </c>
    </row>
    <row r="126" spans="1:10">
      <c r="A126" t="s">
        <v>389</v>
      </c>
      <c r="B126" s="68" t="s">
        <v>92</v>
      </c>
      <c r="C126" s="72" t="s">
        <v>408</v>
      </c>
      <c r="D126" s="72" t="s">
        <v>409</v>
      </c>
      <c r="E126" s="72" t="s">
        <v>417</v>
      </c>
      <c r="F126" s="72" t="s">
        <v>396</v>
      </c>
      <c r="G126" s="75" t="s">
        <v>414</v>
      </c>
      <c r="H126" s="75" t="s">
        <v>418</v>
      </c>
    </row>
    <row r="127" spans="1:10">
      <c r="A127" t="s">
        <v>389</v>
      </c>
      <c r="B127" s="68" t="s">
        <v>134</v>
      </c>
      <c r="C127" s="72" t="s">
        <v>408</v>
      </c>
      <c r="D127" s="72" t="s">
        <v>409</v>
      </c>
      <c r="E127" s="72" t="s">
        <v>417</v>
      </c>
      <c r="F127" s="72" t="s">
        <v>396</v>
      </c>
      <c r="G127" s="75" t="s">
        <v>414</v>
      </c>
      <c r="H127" s="75" t="s">
        <v>418</v>
      </c>
    </row>
    <row r="128" spans="1:10">
      <c r="A128" t="s">
        <v>389</v>
      </c>
      <c r="B128" s="68" t="s">
        <v>143</v>
      </c>
      <c r="C128" s="72" t="s">
        <v>408</v>
      </c>
      <c r="D128" s="72" t="s">
        <v>409</v>
      </c>
      <c r="E128" s="72" t="s">
        <v>417</v>
      </c>
      <c r="F128" s="72" t="s">
        <v>396</v>
      </c>
      <c r="G128" s="75" t="s">
        <v>414</v>
      </c>
      <c r="H128" s="75" t="s">
        <v>418</v>
      </c>
    </row>
    <row r="129" spans="1:8">
      <c r="A129" t="s">
        <v>389</v>
      </c>
      <c r="B129" s="68" t="s">
        <v>152</v>
      </c>
      <c r="C129" s="72" t="s">
        <v>408</v>
      </c>
      <c r="D129" s="72" t="s">
        <v>409</v>
      </c>
      <c r="E129" s="72" t="s">
        <v>417</v>
      </c>
      <c r="F129" s="72" t="s">
        <v>396</v>
      </c>
      <c r="G129" s="75" t="s">
        <v>414</v>
      </c>
      <c r="H129" s="75" t="s">
        <v>418</v>
      </c>
    </row>
    <row r="130" spans="1:8">
      <c r="A130" t="s">
        <v>389</v>
      </c>
      <c r="B130" s="101" t="s">
        <v>487</v>
      </c>
      <c r="C130" s="72" t="s">
        <v>408</v>
      </c>
      <c r="D130" s="72" t="s">
        <v>409</v>
      </c>
      <c r="E130" s="72" t="s">
        <v>417</v>
      </c>
      <c r="F130" s="72" t="s">
        <v>396</v>
      </c>
      <c r="G130" s="75" t="s">
        <v>414</v>
      </c>
      <c r="H130" s="75" t="s">
        <v>418</v>
      </c>
    </row>
    <row r="131" spans="1:8">
      <c r="A131" t="s">
        <v>389</v>
      </c>
      <c r="B131" s="68" t="s">
        <v>170</v>
      </c>
      <c r="C131" s="72" t="s">
        <v>408</v>
      </c>
      <c r="D131" s="72" t="s">
        <v>409</v>
      </c>
      <c r="E131" s="72" t="s">
        <v>417</v>
      </c>
      <c r="F131" s="72" t="s">
        <v>396</v>
      </c>
      <c r="G131" s="75" t="s">
        <v>414</v>
      </c>
      <c r="H131" s="75" t="s">
        <v>418</v>
      </c>
    </row>
    <row r="132" spans="1:8">
      <c r="A132" t="s">
        <v>389</v>
      </c>
      <c r="B132" s="68" t="s">
        <v>179</v>
      </c>
      <c r="C132" s="72" t="s">
        <v>408</v>
      </c>
      <c r="D132" s="72" t="s">
        <v>409</v>
      </c>
      <c r="E132" s="72" t="s">
        <v>417</v>
      </c>
      <c r="F132" s="72" t="s">
        <v>396</v>
      </c>
      <c r="G132" s="75" t="s">
        <v>414</v>
      </c>
      <c r="H132" s="75" t="s">
        <v>418</v>
      </c>
    </row>
    <row r="133" spans="1:8">
      <c r="A133" t="s">
        <v>389</v>
      </c>
      <c r="B133" s="68" t="s">
        <v>188</v>
      </c>
      <c r="C133" s="72" t="s">
        <v>408</v>
      </c>
      <c r="D133" s="72" t="s">
        <v>409</v>
      </c>
      <c r="E133" s="72" t="s">
        <v>417</v>
      </c>
      <c r="F133" s="72" t="s">
        <v>396</v>
      </c>
      <c r="G133" s="75" t="s">
        <v>414</v>
      </c>
      <c r="H133" s="75" t="s">
        <v>418</v>
      </c>
    </row>
    <row r="134" spans="1:8">
      <c r="A134" t="s">
        <v>389</v>
      </c>
      <c r="B134" s="68" t="s">
        <v>197</v>
      </c>
      <c r="C134" s="72" t="s">
        <v>408</v>
      </c>
      <c r="D134" s="72" t="s">
        <v>409</v>
      </c>
      <c r="E134" s="72" t="s">
        <v>417</v>
      </c>
      <c r="F134" s="72" t="s">
        <v>396</v>
      </c>
      <c r="G134" s="75" t="s">
        <v>414</v>
      </c>
      <c r="H134" s="75" t="s">
        <v>418</v>
      </c>
    </row>
    <row r="135" spans="1:8">
      <c r="A135" t="s">
        <v>389</v>
      </c>
      <c r="B135" s="68" t="s">
        <v>206</v>
      </c>
      <c r="C135" s="72" t="s">
        <v>408</v>
      </c>
      <c r="D135" s="72" t="s">
        <v>409</v>
      </c>
      <c r="E135" s="72" t="s">
        <v>417</v>
      </c>
      <c r="F135" s="72" t="s">
        <v>396</v>
      </c>
      <c r="G135" s="75" t="s">
        <v>414</v>
      </c>
      <c r="H135" s="75" t="s">
        <v>418</v>
      </c>
    </row>
    <row r="136" spans="1:8">
      <c r="A136" t="s">
        <v>389</v>
      </c>
      <c r="B136" s="68" t="s">
        <v>215</v>
      </c>
      <c r="C136" s="72" t="s">
        <v>408</v>
      </c>
      <c r="D136" s="72" t="s">
        <v>409</v>
      </c>
      <c r="E136" s="72" t="s">
        <v>417</v>
      </c>
      <c r="F136" s="72" t="s">
        <v>396</v>
      </c>
      <c r="G136" s="75" t="s">
        <v>414</v>
      </c>
      <c r="H136" s="75" t="s">
        <v>418</v>
      </c>
    </row>
    <row r="137" spans="1:8">
      <c r="A137" t="s">
        <v>389</v>
      </c>
      <c r="B137" s="68" t="s">
        <v>224</v>
      </c>
      <c r="C137" s="72" t="s">
        <v>408</v>
      </c>
      <c r="D137" s="72" t="s">
        <v>409</v>
      </c>
      <c r="E137" s="72" t="s">
        <v>417</v>
      </c>
      <c r="F137" s="72" t="s">
        <v>396</v>
      </c>
      <c r="G137" s="75" t="s">
        <v>414</v>
      </c>
      <c r="H137" s="75" t="s">
        <v>418</v>
      </c>
    </row>
    <row r="138" spans="1:8">
      <c r="A138" t="s">
        <v>389</v>
      </c>
      <c r="B138" s="68" t="s">
        <v>233</v>
      </c>
      <c r="C138" s="72" t="s">
        <v>408</v>
      </c>
      <c r="D138" s="72" t="s">
        <v>409</v>
      </c>
      <c r="E138" s="72" t="s">
        <v>417</v>
      </c>
      <c r="F138" s="72" t="s">
        <v>396</v>
      </c>
      <c r="G138" s="75" t="s">
        <v>414</v>
      </c>
      <c r="H138" s="75" t="s">
        <v>418</v>
      </c>
    </row>
    <row r="139" spans="1:8">
      <c r="A139" t="s">
        <v>389</v>
      </c>
      <c r="B139" s="68" t="s">
        <v>240</v>
      </c>
      <c r="C139" s="72" t="s">
        <v>408</v>
      </c>
      <c r="D139" s="72" t="s">
        <v>409</v>
      </c>
      <c r="E139" s="72" t="s">
        <v>417</v>
      </c>
      <c r="F139" s="72" t="s">
        <v>396</v>
      </c>
      <c r="G139" s="75" t="s">
        <v>414</v>
      </c>
      <c r="H139" s="75" t="s">
        <v>418</v>
      </c>
    </row>
    <row r="140" spans="1:8">
      <c r="A140" t="s">
        <v>389</v>
      </c>
      <c r="B140" s="68" t="s">
        <v>247</v>
      </c>
      <c r="C140" s="72" t="s">
        <v>408</v>
      </c>
      <c r="D140" s="72" t="s">
        <v>409</v>
      </c>
      <c r="E140" s="72" t="s">
        <v>417</v>
      </c>
      <c r="F140" s="72" t="s">
        <v>396</v>
      </c>
      <c r="G140" s="75" t="s">
        <v>414</v>
      </c>
      <c r="H140" s="75" t="s">
        <v>418</v>
      </c>
    </row>
    <row r="141" spans="1:8">
      <c r="A141" t="s">
        <v>389</v>
      </c>
      <c r="B141" s="68" t="s">
        <v>253</v>
      </c>
      <c r="C141" s="72" t="s">
        <v>408</v>
      </c>
      <c r="D141" s="72" t="s">
        <v>409</v>
      </c>
      <c r="E141" s="72" t="s">
        <v>417</v>
      </c>
      <c r="F141" s="72" t="s">
        <v>396</v>
      </c>
      <c r="G141" s="75" t="s">
        <v>414</v>
      </c>
      <c r="H141" s="75" t="s">
        <v>418</v>
      </c>
    </row>
    <row r="142" spans="1:8" ht="18.600000000000001" thickBot="1">
      <c r="A142" s="73" t="s">
        <v>389</v>
      </c>
      <c r="B142" s="74" t="s">
        <v>259</v>
      </c>
      <c r="C142" s="72" t="s">
        <v>408</v>
      </c>
      <c r="D142" s="72" t="s">
        <v>409</v>
      </c>
      <c r="E142" s="72" t="s">
        <v>417</v>
      </c>
      <c r="F142" s="72" t="s">
        <v>396</v>
      </c>
      <c r="G142" s="75" t="s">
        <v>414</v>
      </c>
      <c r="H142" s="75" t="s">
        <v>418</v>
      </c>
    </row>
    <row r="143" spans="1:8">
      <c r="A143" t="s">
        <v>390</v>
      </c>
      <c r="B143" s="68" t="s">
        <v>82</v>
      </c>
      <c r="C143" s="72" t="s">
        <v>401</v>
      </c>
      <c r="D143" s="72" t="s">
        <v>402</v>
      </c>
      <c r="E143" s="72" t="s">
        <v>435</v>
      </c>
      <c r="F143" s="72" t="s">
        <v>419</v>
      </c>
      <c r="G143" s="75" t="s">
        <v>436</v>
      </c>
      <c r="H143" s="75" t="s">
        <v>437</v>
      </c>
    </row>
    <row r="144" spans="1:8">
      <c r="A144" t="s">
        <v>390</v>
      </c>
      <c r="B144" s="68" t="s">
        <v>91</v>
      </c>
      <c r="C144" s="72" t="s">
        <v>401</v>
      </c>
      <c r="D144" s="72" t="s">
        <v>402</v>
      </c>
      <c r="E144" s="72" t="s">
        <v>435</v>
      </c>
      <c r="F144" s="72" t="s">
        <v>419</v>
      </c>
      <c r="G144" s="75" t="s">
        <v>436</v>
      </c>
      <c r="H144" s="75" t="s">
        <v>437</v>
      </c>
    </row>
    <row r="145" spans="1:8">
      <c r="A145" t="s">
        <v>390</v>
      </c>
      <c r="B145" s="68" t="s">
        <v>100</v>
      </c>
      <c r="C145" s="72" t="s">
        <v>401</v>
      </c>
      <c r="D145" s="72" t="s">
        <v>402</v>
      </c>
      <c r="E145" s="72" t="s">
        <v>435</v>
      </c>
      <c r="F145" s="72" t="s">
        <v>419</v>
      </c>
      <c r="G145" s="75" t="s">
        <v>436</v>
      </c>
      <c r="H145" s="75" t="s">
        <v>437</v>
      </c>
    </row>
    <row r="146" spans="1:8">
      <c r="A146" t="s">
        <v>390</v>
      </c>
      <c r="B146" s="68" t="s">
        <v>109</v>
      </c>
      <c r="C146" s="72" t="s">
        <v>401</v>
      </c>
      <c r="D146" s="72" t="s">
        <v>402</v>
      </c>
      <c r="E146" s="72" t="s">
        <v>435</v>
      </c>
      <c r="F146" s="72" t="s">
        <v>419</v>
      </c>
      <c r="G146" s="75" t="s">
        <v>436</v>
      </c>
      <c r="H146" s="75" t="s">
        <v>437</v>
      </c>
    </row>
    <row r="147" spans="1:8">
      <c r="A147" t="s">
        <v>390</v>
      </c>
      <c r="B147" s="68" t="s">
        <v>118</v>
      </c>
      <c r="C147" s="72" t="s">
        <v>401</v>
      </c>
      <c r="D147" s="72" t="s">
        <v>402</v>
      </c>
      <c r="E147" s="72" t="s">
        <v>435</v>
      </c>
      <c r="F147" s="72" t="s">
        <v>419</v>
      </c>
      <c r="G147" s="75" t="s">
        <v>436</v>
      </c>
      <c r="H147" s="75" t="s">
        <v>437</v>
      </c>
    </row>
    <row r="148" spans="1:8">
      <c r="A148" t="s">
        <v>390</v>
      </c>
      <c r="B148" s="68" t="s">
        <v>126</v>
      </c>
      <c r="C148" s="72" t="s">
        <v>401</v>
      </c>
      <c r="D148" s="72" t="s">
        <v>402</v>
      </c>
      <c r="E148" s="72" t="s">
        <v>435</v>
      </c>
      <c r="F148" s="72" t="s">
        <v>419</v>
      </c>
      <c r="G148" s="75" t="s">
        <v>436</v>
      </c>
      <c r="H148" s="75" t="s">
        <v>437</v>
      </c>
    </row>
    <row r="149" spans="1:8">
      <c r="A149" t="s">
        <v>390</v>
      </c>
      <c r="B149" s="68" t="s">
        <v>135</v>
      </c>
      <c r="C149" s="72" t="s">
        <v>401</v>
      </c>
      <c r="D149" s="72" t="s">
        <v>402</v>
      </c>
      <c r="E149" s="72" t="s">
        <v>435</v>
      </c>
      <c r="F149" s="72" t="s">
        <v>419</v>
      </c>
      <c r="G149" s="75" t="s">
        <v>436</v>
      </c>
      <c r="H149" s="75" t="s">
        <v>437</v>
      </c>
    </row>
    <row r="150" spans="1:8">
      <c r="A150" t="s">
        <v>390</v>
      </c>
      <c r="B150" s="68" t="s">
        <v>144</v>
      </c>
      <c r="C150" s="72" t="s">
        <v>401</v>
      </c>
      <c r="D150" s="72" t="s">
        <v>402</v>
      </c>
      <c r="E150" s="72" t="s">
        <v>435</v>
      </c>
      <c r="F150" s="72" t="s">
        <v>419</v>
      </c>
      <c r="G150" s="75" t="s">
        <v>436</v>
      </c>
      <c r="H150" s="75" t="s">
        <v>437</v>
      </c>
    </row>
    <row r="151" spans="1:8">
      <c r="A151" t="s">
        <v>390</v>
      </c>
      <c r="B151" s="68" t="s">
        <v>153</v>
      </c>
      <c r="C151" s="72" t="s">
        <v>401</v>
      </c>
      <c r="D151" s="72" t="s">
        <v>402</v>
      </c>
      <c r="E151" s="72" t="s">
        <v>435</v>
      </c>
      <c r="F151" s="72" t="s">
        <v>419</v>
      </c>
      <c r="G151" s="75" t="s">
        <v>436</v>
      </c>
      <c r="H151" s="75" t="s">
        <v>437</v>
      </c>
    </row>
    <row r="152" spans="1:8">
      <c r="A152" t="s">
        <v>390</v>
      </c>
      <c r="B152" s="68" t="s">
        <v>162</v>
      </c>
      <c r="C152" s="72" t="s">
        <v>401</v>
      </c>
      <c r="D152" s="72" t="s">
        <v>402</v>
      </c>
      <c r="E152" s="72" t="s">
        <v>435</v>
      </c>
      <c r="F152" s="72" t="s">
        <v>419</v>
      </c>
      <c r="G152" s="75" t="s">
        <v>436</v>
      </c>
      <c r="H152" s="75" t="s">
        <v>437</v>
      </c>
    </row>
    <row r="153" spans="1:8">
      <c r="A153" t="s">
        <v>390</v>
      </c>
      <c r="B153" s="68" t="s">
        <v>171</v>
      </c>
      <c r="C153" s="72" t="s">
        <v>401</v>
      </c>
      <c r="D153" s="72" t="s">
        <v>402</v>
      </c>
      <c r="E153" s="72" t="s">
        <v>435</v>
      </c>
      <c r="F153" s="72" t="s">
        <v>419</v>
      </c>
      <c r="G153" s="75" t="s">
        <v>436</v>
      </c>
      <c r="H153" s="75" t="s">
        <v>437</v>
      </c>
    </row>
    <row r="154" spans="1:8">
      <c r="A154" t="s">
        <v>390</v>
      </c>
      <c r="B154" s="68" t="s">
        <v>180</v>
      </c>
      <c r="C154" s="72" t="s">
        <v>401</v>
      </c>
      <c r="D154" s="72" t="s">
        <v>402</v>
      </c>
      <c r="E154" s="72" t="s">
        <v>435</v>
      </c>
      <c r="F154" s="72" t="s">
        <v>419</v>
      </c>
      <c r="G154" s="75" t="s">
        <v>436</v>
      </c>
      <c r="H154" s="75" t="s">
        <v>437</v>
      </c>
    </row>
    <row r="155" spans="1:8">
      <c r="A155" t="s">
        <v>390</v>
      </c>
      <c r="B155" s="68" t="s">
        <v>189</v>
      </c>
      <c r="C155" s="72" t="s">
        <v>401</v>
      </c>
      <c r="D155" s="72" t="s">
        <v>402</v>
      </c>
      <c r="E155" s="72" t="s">
        <v>435</v>
      </c>
      <c r="F155" s="72" t="s">
        <v>419</v>
      </c>
      <c r="G155" s="75" t="s">
        <v>436</v>
      </c>
      <c r="H155" s="75" t="s">
        <v>437</v>
      </c>
    </row>
    <row r="156" spans="1:8">
      <c r="A156" t="s">
        <v>390</v>
      </c>
      <c r="B156" s="68" t="s">
        <v>198</v>
      </c>
      <c r="C156" s="72" t="s">
        <v>401</v>
      </c>
      <c r="D156" s="72" t="s">
        <v>402</v>
      </c>
      <c r="E156" s="72" t="s">
        <v>435</v>
      </c>
      <c r="F156" s="72" t="s">
        <v>419</v>
      </c>
      <c r="G156" s="75" t="s">
        <v>436</v>
      </c>
      <c r="H156" s="75" t="s">
        <v>437</v>
      </c>
    </row>
    <row r="157" spans="1:8">
      <c r="A157" t="s">
        <v>390</v>
      </c>
      <c r="B157" s="68" t="s">
        <v>207</v>
      </c>
      <c r="C157" s="72" t="s">
        <v>401</v>
      </c>
      <c r="D157" s="72" t="s">
        <v>402</v>
      </c>
      <c r="E157" s="72" t="s">
        <v>435</v>
      </c>
      <c r="F157" s="72" t="s">
        <v>419</v>
      </c>
      <c r="G157" s="75" t="s">
        <v>436</v>
      </c>
      <c r="H157" s="75" t="s">
        <v>437</v>
      </c>
    </row>
    <row r="158" spans="1:8">
      <c r="A158" t="s">
        <v>390</v>
      </c>
      <c r="B158" s="68" t="s">
        <v>216</v>
      </c>
      <c r="C158" s="72" t="s">
        <v>401</v>
      </c>
      <c r="D158" s="72" t="s">
        <v>402</v>
      </c>
      <c r="E158" s="72" t="s">
        <v>435</v>
      </c>
      <c r="F158" s="72" t="s">
        <v>419</v>
      </c>
      <c r="G158" s="75" t="s">
        <v>436</v>
      </c>
      <c r="H158" s="75" t="s">
        <v>437</v>
      </c>
    </row>
    <row r="159" spans="1:8">
      <c r="A159" t="s">
        <v>390</v>
      </c>
      <c r="B159" s="68" t="s">
        <v>225</v>
      </c>
      <c r="C159" s="72" t="s">
        <v>401</v>
      </c>
      <c r="D159" s="72" t="s">
        <v>402</v>
      </c>
      <c r="E159" s="72" t="s">
        <v>435</v>
      </c>
      <c r="F159" s="72" t="s">
        <v>419</v>
      </c>
      <c r="G159" s="75" t="s">
        <v>436</v>
      </c>
      <c r="H159" s="75" t="s">
        <v>437</v>
      </c>
    </row>
    <row r="160" spans="1:8">
      <c r="A160" t="s">
        <v>390</v>
      </c>
      <c r="B160" s="68" t="s">
        <v>234</v>
      </c>
      <c r="C160" s="72" t="s">
        <v>401</v>
      </c>
      <c r="D160" s="72" t="s">
        <v>402</v>
      </c>
      <c r="E160" s="72" t="s">
        <v>437</v>
      </c>
      <c r="F160" s="72" t="s">
        <v>404</v>
      </c>
      <c r="G160" s="75" t="s">
        <v>435</v>
      </c>
      <c r="H160" s="75" t="s">
        <v>438</v>
      </c>
    </row>
    <row r="161" spans="1:8">
      <c r="A161" t="s">
        <v>390</v>
      </c>
      <c r="B161" s="68" t="s">
        <v>241</v>
      </c>
      <c r="C161" s="72" t="s">
        <v>401</v>
      </c>
      <c r="D161" s="72" t="s">
        <v>402</v>
      </c>
      <c r="E161" s="72" t="s">
        <v>405</v>
      </c>
      <c r="F161" s="72" t="s">
        <v>419</v>
      </c>
      <c r="G161" s="75" t="s">
        <v>407</v>
      </c>
      <c r="H161" s="75" t="s">
        <v>403</v>
      </c>
    </row>
    <row r="162" spans="1:8">
      <c r="A162" t="s">
        <v>390</v>
      </c>
      <c r="B162" s="68" t="s">
        <v>248</v>
      </c>
      <c r="C162" s="72" t="s">
        <v>401</v>
      </c>
      <c r="D162" s="72" t="s">
        <v>402</v>
      </c>
      <c r="E162" s="72" t="s">
        <v>437</v>
      </c>
      <c r="F162" s="72" t="s">
        <v>404</v>
      </c>
      <c r="G162" s="75" t="s">
        <v>435</v>
      </c>
      <c r="H162" s="75" t="s">
        <v>438</v>
      </c>
    </row>
    <row r="163" spans="1:8">
      <c r="A163" t="s">
        <v>390</v>
      </c>
      <c r="B163" s="68" t="s">
        <v>254</v>
      </c>
      <c r="C163" s="72" t="s">
        <v>401</v>
      </c>
      <c r="D163" s="72" t="s">
        <v>402</v>
      </c>
      <c r="E163" s="72" t="s">
        <v>437</v>
      </c>
      <c r="F163" s="72" t="s">
        <v>404</v>
      </c>
      <c r="G163" s="75" t="s">
        <v>435</v>
      </c>
      <c r="H163" s="75" t="s">
        <v>438</v>
      </c>
    </row>
    <row r="164" spans="1:8">
      <c r="A164" t="s">
        <v>390</v>
      </c>
      <c r="B164" s="68" t="s">
        <v>260</v>
      </c>
      <c r="C164" s="72" t="s">
        <v>401</v>
      </c>
      <c r="D164" s="72" t="s">
        <v>402</v>
      </c>
      <c r="E164" s="72" t="s">
        <v>437</v>
      </c>
      <c r="F164" s="72" t="s">
        <v>404</v>
      </c>
      <c r="G164" s="75" t="s">
        <v>435</v>
      </c>
      <c r="H164" s="75" t="s">
        <v>438</v>
      </c>
    </row>
    <row r="165" spans="1:8">
      <c r="A165" t="s">
        <v>390</v>
      </c>
      <c r="B165" s="68" t="s">
        <v>265</v>
      </c>
      <c r="C165" s="72" t="s">
        <v>401</v>
      </c>
      <c r="D165" s="72" t="s">
        <v>402</v>
      </c>
      <c r="E165" s="72" t="s">
        <v>437</v>
      </c>
      <c r="F165" s="72" t="s">
        <v>404</v>
      </c>
      <c r="G165" s="75" t="s">
        <v>435</v>
      </c>
      <c r="H165" s="75" t="s">
        <v>438</v>
      </c>
    </row>
    <row r="166" spans="1:8">
      <c r="A166" t="s">
        <v>390</v>
      </c>
      <c r="B166" s="68" t="s">
        <v>270</v>
      </c>
      <c r="C166" s="72" t="s">
        <v>401</v>
      </c>
      <c r="D166" s="72" t="s">
        <v>402</v>
      </c>
      <c r="E166" s="72" t="s">
        <v>437</v>
      </c>
      <c r="F166" s="72" t="s">
        <v>404</v>
      </c>
      <c r="G166" s="75" t="s">
        <v>435</v>
      </c>
      <c r="H166" s="75" t="s">
        <v>438</v>
      </c>
    </row>
    <row r="167" spans="1:8">
      <c r="A167" t="s">
        <v>390</v>
      </c>
      <c r="B167" s="68" t="s">
        <v>275</v>
      </c>
      <c r="C167" s="72" t="s">
        <v>401</v>
      </c>
      <c r="D167" s="72" t="s">
        <v>402</v>
      </c>
      <c r="E167" s="72" t="s">
        <v>437</v>
      </c>
      <c r="F167" s="72" t="s">
        <v>404</v>
      </c>
      <c r="G167" s="75" t="s">
        <v>435</v>
      </c>
      <c r="H167" s="75" t="s">
        <v>438</v>
      </c>
    </row>
    <row r="168" spans="1:8">
      <c r="A168" t="s">
        <v>390</v>
      </c>
      <c r="B168" s="68" t="s">
        <v>280</v>
      </c>
      <c r="C168" s="72" t="s">
        <v>401</v>
      </c>
      <c r="D168" s="72" t="s">
        <v>402</v>
      </c>
      <c r="E168" s="72" t="s">
        <v>437</v>
      </c>
      <c r="F168" s="72" t="s">
        <v>404</v>
      </c>
      <c r="G168" s="75" t="s">
        <v>435</v>
      </c>
      <c r="H168" s="75" t="s">
        <v>438</v>
      </c>
    </row>
    <row r="169" spans="1:8">
      <c r="A169" t="s">
        <v>390</v>
      </c>
      <c r="B169" s="68" t="s">
        <v>285</v>
      </c>
      <c r="C169" s="72" t="s">
        <v>401</v>
      </c>
      <c r="D169" s="72" t="s">
        <v>402</v>
      </c>
      <c r="E169" s="72" t="s">
        <v>437</v>
      </c>
      <c r="F169" s="72" t="s">
        <v>404</v>
      </c>
      <c r="G169" s="75" t="s">
        <v>435</v>
      </c>
      <c r="H169" s="75" t="s">
        <v>438</v>
      </c>
    </row>
    <row r="170" spans="1:8">
      <c r="A170" t="s">
        <v>390</v>
      </c>
      <c r="B170" s="68" t="s">
        <v>289</v>
      </c>
      <c r="C170" s="72" t="s">
        <v>401</v>
      </c>
      <c r="D170" s="72" t="s">
        <v>402</v>
      </c>
      <c r="E170" s="72" t="s">
        <v>437</v>
      </c>
      <c r="F170" s="72" t="s">
        <v>404</v>
      </c>
      <c r="G170" s="75" t="s">
        <v>435</v>
      </c>
      <c r="H170" s="75" t="s">
        <v>438</v>
      </c>
    </row>
    <row r="171" spans="1:8">
      <c r="A171" t="s">
        <v>390</v>
      </c>
      <c r="B171" s="68" t="s">
        <v>293</v>
      </c>
      <c r="C171" s="72" t="s">
        <v>401</v>
      </c>
      <c r="D171" s="72" t="s">
        <v>402</v>
      </c>
      <c r="E171" s="72" t="s">
        <v>437</v>
      </c>
      <c r="F171" s="72" t="s">
        <v>404</v>
      </c>
      <c r="G171" s="75" t="s">
        <v>435</v>
      </c>
      <c r="H171" s="75" t="s">
        <v>438</v>
      </c>
    </row>
    <row r="172" spans="1:8">
      <c r="A172" t="s">
        <v>390</v>
      </c>
      <c r="B172" s="68" t="s">
        <v>297</v>
      </c>
      <c r="C172" s="72" t="s">
        <v>401</v>
      </c>
      <c r="D172" s="72" t="s">
        <v>402</v>
      </c>
      <c r="E172" s="72" t="s">
        <v>437</v>
      </c>
      <c r="F172" s="72" t="s">
        <v>404</v>
      </c>
      <c r="G172" s="75" t="s">
        <v>435</v>
      </c>
      <c r="H172" s="75" t="s">
        <v>438</v>
      </c>
    </row>
    <row r="173" spans="1:8">
      <c r="A173" t="s">
        <v>390</v>
      </c>
      <c r="B173" s="68" t="s">
        <v>302</v>
      </c>
      <c r="C173" s="72" t="s">
        <v>401</v>
      </c>
      <c r="D173" s="72" t="s">
        <v>402</v>
      </c>
      <c r="E173" s="72" t="s">
        <v>437</v>
      </c>
      <c r="F173" s="72" t="s">
        <v>404</v>
      </c>
      <c r="G173" s="75" t="s">
        <v>435</v>
      </c>
      <c r="H173" s="75" t="s">
        <v>438</v>
      </c>
    </row>
    <row r="174" spans="1:8">
      <c r="A174" t="s">
        <v>390</v>
      </c>
      <c r="B174" s="68" t="s">
        <v>306</v>
      </c>
      <c r="C174" s="72" t="s">
        <v>401</v>
      </c>
      <c r="D174" s="72" t="s">
        <v>402</v>
      </c>
      <c r="E174" s="72" t="s">
        <v>437</v>
      </c>
      <c r="F174" s="72" t="s">
        <v>404</v>
      </c>
      <c r="G174" s="75" t="s">
        <v>435</v>
      </c>
      <c r="H174" s="75" t="s">
        <v>438</v>
      </c>
    </row>
    <row r="175" spans="1:8">
      <c r="A175" t="s">
        <v>390</v>
      </c>
      <c r="B175" s="68" t="s">
        <v>311</v>
      </c>
      <c r="C175" s="72" t="s">
        <v>401</v>
      </c>
      <c r="D175" s="72" t="s">
        <v>402</v>
      </c>
      <c r="E175" s="72" t="s">
        <v>437</v>
      </c>
      <c r="F175" s="72" t="s">
        <v>404</v>
      </c>
      <c r="G175" s="75" t="s">
        <v>435</v>
      </c>
      <c r="H175" s="75" t="s">
        <v>438</v>
      </c>
    </row>
    <row r="176" spans="1:8">
      <c r="A176" t="s">
        <v>390</v>
      </c>
      <c r="B176" s="68" t="s">
        <v>315</v>
      </c>
      <c r="C176" s="72" t="s">
        <v>401</v>
      </c>
      <c r="D176" s="72" t="s">
        <v>402</v>
      </c>
      <c r="E176" s="72" t="s">
        <v>437</v>
      </c>
      <c r="F176" s="72" t="s">
        <v>404</v>
      </c>
      <c r="G176" s="75" t="s">
        <v>435</v>
      </c>
      <c r="H176" s="75" t="s">
        <v>438</v>
      </c>
    </row>
    <row r="177" spans="1:10">
      <c r="A177" t="s">
        <v>390</v>
      </c>
      <c r="B177" s="101" t="s">
        <v>489</v>
      </c>
      <c r="C177" s="72" t="s">
        <v>401</v>
      </c>
      <c r="D177" s="72" t="s">
        <v>402</v>
      </c>
      <c r="E177" s="72" t="s">
        <v>437</v>
      </c>
      <c r="F177" s="72" t="s">
        <v>404</v>
      </c>
      <c r="G177" s="75" t="s">
        <v>435</v>
      </c>
      <c r="H177" s="75" t="s">
        <v>438</v>
      </c>
    </row>
    <row r="178" spans="1:10">
      <c r="A178" t="s">
        <v>390</v>
      </c>
      <c r="B178" s="68" t="s">
        <v>322</v>
      </c>
      <c r="C178" s="72" t="s">
        <v>401</v>
      </c>
      <c r="D178" s="72" t="s">
        <v>402</v>
      </c>
      <c r="E178" s="72" t="s">
        <v>437</v>
      </c>
      <c r="F178" s="72" t="s">
        <v>404</v>
      </c>
      <c r="G178" s="75" t="s">
        <v>435</v>
      </c>
      <c r="H178" s="75" t="s">
        <v>438</v>
      </c>
    </row>
    <row r="179" spans="1:10">
      <c r="A179" t="s">
        <v>390</v>
      </c>
      <c r="B179" s="68" t="s">
        <v>325</v>
      </c>
      <c r="C179" s="72" t="s">
        <v>401</v>
      </c>
      <c r="D179" s="72" t="s">
        <v>402</v>
      </c>
      <c r="E179" s="72" t="s">
        <v>437</v>
      </c>
      <c r="F179" s="72" t="s">
        <v>404</v>
      </c>
      <c r="G179" s="75" t="s">
        <v>435</v>
      </c>
      <c r="H179" s="75" t="s">
        <v>438</v>
      </c>
    </row>
    <row r="180" spans="1:10">
      <c r="A180" t="s">
        <v>390</v>
      </c>
      <c r="B180" s="68" t="s">
        <v>329</v>
      </c>
      <c r="C180" s="72" t="s">
        <v>401</v>
      </c>
      <c r="D180" s="72" t="s">
        <v>402</v>
      </c>
      <c r="E180" s="72" t="s">
        <v>406</v>
      </c>
      <c r="F180" s="72" t="s">
        <v>415</v>
      </c>
      <c r="G180" s="75" t="s">
        <v>403</v>
      </c>
      <c r="H180" s="75" t="s">
        <v>407</v>
      </c>
    </row>
    <row r="181" spans="1:10">
      <c r="A181" t="s">
        <v>390</v>
      </c>
      <c r="B181" s="115" t="s">
        <v>524</v>
      </c>
      <c r="C181" s="72" t="s">
        <v>401</v>
      </c>
      <c r="D181" s="72" t="s">
        <v>402</v>
      </c>
      <c r="E181" s="72" t="s">
        <v>432</v>
      </c>
      <c r="F181" s="72" t="s">
        <v>404</v>
      </c>
      <c r="G181" s="75" t="s">
        <v>427</v>
      </c>
      <c r="H181" s="75" t="s">
        <v>426</v>
      </c>
    </row>
    <row r="182" spans="1:10">
      <c r="A182" t="s">
        <v>390</v>
      </c>
      <c r="B182" s="115" t="s">
        <v>525</v>
      </c>
      <c r="C182" s="72" t="s">
        <v>401</v>
      </c>
      <c r="D182" s="72" t="s">
        <v>402</v>
      </c>
      <c r="E182" s="72" t="s">
        <v>432</v>
      </c>
      <c r="F182" s="72" t="s">
        <v>404</v>
      </c>
      <c r="G182" s="75" t="s">
        <v>427</v>
      </c>
      <c r="H182" s="75" t="s">
        <v>426</v>
      </c>
    </row>
    <row r="183" spans="1:10">
      <c r="A183" t="s">
        <v>390</v>
      </c>
      <c r="B183" s="115" t="s">
        <v>526</v>
      </c>
      <c r="C183" s="72" t="s">
        <v>401</v>
      </c>
      <c r="D183" s="72" t="s">
        <v>402</v>
      </c>
      <c r="E183" s="72" t="s">
        <v>432</v>
      </c>
      <c r="F183" s="72" t="s">
        <v>404</v>
      </c>
      <c r="G183" s="75" t="s">
        <v>427</v>
      </c>
      <c r="H183" s="75" t="s">
        <v>426</v>
      </c>
    </row>
    <row r="184" spans="1:10">
      <c r="A184" t="s">
        <v>390</v>
      </c>
      <c r="B184" s="115" t="s">
        <v>523</v>
      </c>
      <c r="C184" s="72" t="s">
        <v>401</v>
      </c>
      <c r="D184" s="72" t="s">
        <v>402</v>
      </c>
      <c r="E184" s="72" t="s">
        <v>437</v>
      </c>
      <c r="F184" s="72" t="s">
        <v>404</v>
      </c>
      <c r="G184" s="75" t="s">
        <v>435</v>
      </c>
      <c r="H184" s="75" t="s">
        <v>438</v>
      </c>
    </row>
    <row r="185" spans="1:10">
      <c r="A185" t="s">
        <v>390</v>
      </c>
      <c r="B185" s="68" t="s">
        <v>335</v>
      </c>
      <c r="C185" s="72" t="s">
        <v>401</v>
      </c>
      <c r="D185" s="72" t="s">
        <v>402</v>
      </c>
      <c r="E185" s="72" t="s">
        <v>437</v>
      </c>
      <c r="F185" s="72" t="s">
        <v>404</v>
      </c>
      <c r="G185" s="75" t="s">
        <v>435</v>
      </c>
      <c r="H185" s="75" t="s">
        <v>438</v>
      </c>
    </row>
    <row r="186" spans="1:10" ht="18.600000000000001" thickBot="1">
      <c r="A186" s="73" t="s">
        <v>390</v>
      </c>
      <c r="B186" s="74" t="s">
        <v>338</v>
      </c>
      <c r="C186" s="76" t="s">
        <v>401</v>
      </c>
      <c r="D186" s="76" t="s">
        <v>402</v>
      </c>
      <c r="E186" s="72" t="s">
        <v>437</v>
      </c>
      <c r="F186" s="72" t="s">
        <v>404</v>
      </c>
      <c r="G186" s="75" t="s">
        <v>435</v>
      </c>
      <c r="H186" s="75" t="s">
        <v>438</v>
      </c>
    </row>
    <row r="187" spans="1:10">
      <c r="A187" t="s">
        <v>391</v>
      </c>
      <c r="B187" s="68" t="s">
        <v>83</v>
      </c>
      <c r="C187" s="72" t="s">
        <v>401</v>
      </c>
      <c r="D187" s="72" t="s">
        <v>402</v>
      </c>
      <c r="E187" s="72" t="s">
        <v>405</v>
      </c>
      <c r="F187" s="72" t="s">
        <v>419</v>
      </c>
      <c r="G187" s="75" t="s">
        <v>407</v>
      </c>
      <c r="H187" s="75" t="s">
        <v>403</v>
      </c>
    </row>
    <row r="188" spans="1:10">
      <c r="A188" t="s">
        <v>391</v>
      </c>
      <c r="B188" s="101" t="s">
        <v>490</v>
      </c>
      <c r="C188" s="72" t="s">
        <v>401</v>
      </c>
      <c r="D188" s="72" t="s">
        <v>402</v>
      </c>
      <c r="E188" s="72" t="s">
        <v>405</v>
      </c>
      <c r="F188" s="72" t="s">
        <v>419</v>
      </c>
      <c r="G188" s="75" t="s">
        <v>407</v>
      </c>
      <c r="H188" s="75" t="s">
        <v>403</v>
      </c>
      <c r="I188" s="72"/>
      <c r="J188" s="72"/>
    </row>
    <row r="189" spans="1:10">
      <c r="A189" t="s">
        <v>391</v>
      </c>
      <c r="B189" s="68" t="s">
        <v>101</v>
      </c>
      <c r="C189" s="72" t="s">
        <v>401</v>
      </c>
      <c r="D189" s="72" t="s">
        <v>402</v>
      </c>
      <c r="E189" s="72" t="s">
        <v>405</v>
      </c>
      <c r="F189" s="72" t="s">
        <v>419</v>
      </c>
      <c r="G189" s="75" t="s">
        <v>407</v>
      </c>
      <c r="H189" s="75" t="s">
        <v>403</v>
      </c>
    </row>
    <row r="190" spans="1:10">
      <c r="A190" t="s">
        <v>391</v>
      </c>
      <c r="B190" s="68" t="s">
        <v>110</v>
      </c>
      <c r="C190" s="72" t="s">
        <v>401</v>
      </c>
      <c r="D190" s="72" t="s">
        <v>402</v>
      </c>
      <c r="E190" s="72" t="s">
        <v>405</v>
      </c>
      <c r="F190" s="72" t="s">
        <v>419</v>
      </c>
      <c r="G190" s="75" t="s">
        <v>407</v>
      </c>
      <c r="H190" s="75" t="s">
        <v>403</v>
      </c>
    </row>
    <row r="191" spans="1:10">
      <c r="A191" t="s">
        <v>391</v>
      </c>
      <c r="B191" s="68" t="s">
        <v>119</v>
      </c>
      <c r="C191" s="72" t="s">
        <v>401</v>
      </c>
      <c r="D191" s="72" t="s">
        <v>402</v>
      </c>
      <c r="E191" s="72" t="s">
        <v>405</v>
      </c>
      <c r="F191" s="72" t="s">
        <v>419</v>
      </c>
      <c r="G191" s="75" t="s">
        <v>407</v>
      </c>
      <c r="H191" s="75" t="s">
        <v>403</v>
      </c>
    </row>
    <row r="192" spans="1:10">
      <c r="A192" t="s">
        <v>391</v>
      </c>
      <c r="B192" s="68" t="s">
        <v>127</v>
      </c>
      <c r="C192" s="72" t="s">
        <v>401</v>
      </c>
      <c r="D192" s="72" t="s">
        <v>402</v>
      </c>
      <c r="E192" s="72" t="s">
        <v>405</v>
      </c>
      <c r="F192" s="72" t="s">
        <v>419</v>
      </c>
      <c r="G192" s="75" t="s">
        <v>407</v>
      </c>
      <c r="H192" s="75" t="s">
        <v>403</v>
      </c>
    </row>
    <row r="193" spans="1:10">
      <c r="A193" t="s">
        <v>391</v>
      </c>
      <c r="B193" s="68" t="s">
        <v>136</v>
      </c>
      <c r="C193" s="72" t="s">
        <v>401</v>
      </c>
      <c r="D193" s="72" t="s">
        <v>402</v>
      </c>
      <c r="E193" s="72" t="s">
        <v>405</v>
      </c>
      <c r="F193" s="72" t="s">
        <v>419</v>
      </c>
      <c r="G193" s="75" t="s">
        <v>407</v>
      </c>
      <c r="H193" s="75" t="s">
        <v>403</v>
      </c>
    </row>
    <row r="194" spans="1:10">
      <c r="A194" t="s">
        <v>391</v>
      </c>
      <c r="B194" s="68" t="s">
        <v>145</v>
      </c>
      <c r="C194" s="72" t="s">
        <v>401</v>
      </c>
      <c r="D194" s="72" t="s">
        <v>402</v>
      </c>
      <c r="E194" s="72" t="s">
        <v>405</v>
      </c>
      <c r="F194" s="72" t="s">
        <v>419</v>
      </c>
      <c r="G194" s="75" t="s">
        <v>407</v>
      </c>
      <c r="H194" s="75" t="s">
        <v>403</v>
      </c>
    </row>
    <row r="195" spans="1:10">
      <c r="A195" t="s">
        <v>543</v>
      </c>
      <c r="B195" s="119" t="s">
        <v>544</v>
      </c>
      <c r="C195" s="72" t="s">
        <v>401</v>
      </c>
      <c r="D195" s="72" t="s">
        <v>402</v>
      </c>
      <c r="E195" s="72" t="s">
        <v>405</v>
      </c>
      <c r="F195" s="72" t="s">
        <v>419</v>
      </c>
      <c r="G195" s="75" t="s">
        <v>407</v>
      </c>
      <c r="H195" s="75" t="s">
        <v>403</v>
      </c>
    </row>
    <row r="196" spans="1:10">
      <c r="A196" t="s">
        <v>391</v>
      </c>
      <c r="B196" s="68" t="s">
        <v>154</v>
      </c>
      <c r="C196" s="72" t="s">
        <v>401</v>
      </c>
      <c r="D196" s="72" t="s">
        <v>402</v>
      </c>
      <c r="E196" s="72" t="s">
        <v>405</v>
      </c>
      <c r="F196" s="72" t="s">
        <v>419</v>
      </c>
      <c r="G196" s="75" t="s">
        <v>407</v>
      </c>
      <c r="H196" s="75" t="s">
        <v>403</v>
      </c>
    </row>
    <row r="197" spans="1:10">
      <c r="A197" t="s">
        <v>391</v>
      </c>
      <c r="B197" s="68" t="s">
        <v>163</v>
      </c>
      <c r="C197" s="72" t="s">
        <v>401</v>
      </c>
      <c r="D197" s="72" t="s">
        <v>402</v>
      </c>
      <c r="E197" s="72" t="s">
        <v>405</v>
      </c>
      <c r="F197" s="72" t="s">
        <v>419</v>
      </c>
      <c r="G197" s="75" t="s">
        <v>407</v>
      </c>
      <c r="H197" s="75" t="s">
        <v>403</v>
      </c>
    </row>
    <row r="198" spans="1:10">
      <c r="A198" t="s">
        <v>391</v>
      </c>
      <c r="B198" s="68" t="s">
        <v>172</v>
      </c>
      <c r="C198" s="72" t="s">
        <v>401</v>
      </c>
      <c r="D198" s="72" t="s">
        <v>402</v>
      </c>
      <c r="E198" s="72" t="s">
        <v>405</v>
      </c>
      <c r="F198" s="72" t="s">
        <v>419</v>
      </c>
      <c r="G198" s="75" t="s">
        <v>407</v>
      </c>
      <c r="H198" s="75" t="s">
        <v>403</v>
      </c>
    </row>
    <row r="199" spans="1:10">
      <c r="A199" t="s">
        <v>391</v>
      </c>
      <c r="B199" s="68" t="s">
        <v>181</v>
      </c>
      <c r="C199" s="72" t="s">
        <v>401</v>
      </c>
      <c r="D199" s="72" t="s">
        <v>402</v>
      </c>
      <c r="E199" s="72" t="s">
        <v>405</v>
      </c>
      <c r="F199" s="72" t="s">
        <v>419</v>
      </c>
      <c r="G199" s="75" t="s">
        <v>407</v>
      </c>
      <c r="H199" s="75" t="s">
        <v>403</v>
      </c>
    </row>
    <row r="200" spans="1:10">
      <c r="A200" t="s">
        <v>391</v>
      </c>
      <c r="B200" s="68" t="s">
        <v>190</v>
      </c>
      <c r="C200" s="72" t="s">
        <v>401</v>
      </c>
      <c r="D200" s="72" t="s">
        <v>402</v>
      </c>
      <c r="E200" s="72" t="s">
        <v>405</v>
      </c>
      <c r="F200" s="72" t="s">
        <v>419</v>
      </c>
      <c r="G200" s="75" t="s">
        <v>407</v>
      </c>
      <c r="H200" s="75" t="s">
        <v>403</v>
      </c>
    </row>
    <row r="201" spans="1:10">
      <c r="A201" t="s">
        <v>391</v>
      </c>
      <c r="B201" s="68" t="s">
        <v>199</v>
      </c>
      <c r="C201" s="72"/>
      <c r="D201" s="72"/>
      <c r="E201" s="72"/>
      <c r="F201" s="72"/>
      <c r="I201" t="s">
        <v>443</v>
      </c>
    </row>
    <row r="202" spans="1:10">
      <c r="A202" t="s">
        <v>391</v>
      </c>
      <c r="B202" s="68" t="s">
        <v>208</v>
      </c>
      <c r="C202" s="72" t="s">
        <v>401</v>
      </c>
      <c r="D202" s="72" t="s">
        <v>402</v>
      </c>
      <c r="E202" s="72" t="s">
        <v>405</v>
      </c>
      <c r="F202" s="72" t="s">
        <v>419</v>
      </c>
      <c r="G202" s="75" t="s">
        <v>407</v>
      </c>
      <c r="H202" s="75" t="s">
        <v>403</v>
      </c>
    </row>
    <row r="203" spans="1:10">
      <c r="A203" t="s">
        <v>391</v>
      </c>
      <c r="B203" s="68" t="s">
        <v>217</v>
      </c>
      <c r="C203" s="72" t="s">
        <v>401</v>
      </c>
      <c r="D203" s="72" t="s">
        <v>402</v>
      </c>
      <c r="E203" s="72" t="s">
        <v>405</v>
      </c>
      <c r="F203" s="72" t="s">
        <v>419</v>
      </c>
      <c r="G203" s="75" t="s">
        <v>407</v>
      </c>
      <c r="H203" s="75" t="s">
        <v>403</v>
      </c>
    </row>
    <row r="204" spans="1:10">
      <c r="A204" t="s">
        <v>391</v>
      </c>
      <c r="B204" s="68" t="s">
        <v>226</v>
      </c>
      <c r="C204" s="72" t="s">
        <v>401</v>
      </c>
      <c r="D204" s="72" t="s">
        <v>402</v>
      </c>
      <c r="E204" s="72" t="s">
        <v>405</v>
      </c>
      <c r="F204" s="72" t="s">
        <v>419</v>
      </c>
      <c r="G204" s="75" t="s">
        <v>407</v>
      </c>
      <c r="H204" s="75" t="s">
        <v>403</v>
      </c>
    </row>
    <row r="205" spans="1:10">
      <c r="A205" t="s">
        <v>391</v>
      </c>
      <c r="B205" s="101" t="s">
        <v>492</v>
      </c>
      <c r="C205" s="72" t="s">
        <v>408</v>
      </c>
      <c r="D205" s="72" t="s">
        <v>409</v>
      </c>
      <c r="E205" s="72" t="s">
        <v>403</v>
      </c>
      <c r="F205" s="72" t="s">
        <v>404</v>
      </c>
      <c r="G205" s="75" t="s">
        <v>405</v>
      </c>
      <c r="H205" s="75" t="s">
        <v>406</v>
      </c>
      <c r="I205" s="72" t="s">
        <v>493</v>
      </c>
      <c r="J205" s="75" t="s">
        <v>410</v>
      </c>
    </row>
    <row r="206" spans="1:10" ht="18.600000000000001" thickBot="1">
      <c r="A206" s="73" t="s">
        <v>391</v>
      </c>
      <c r="B206" s="74" t="s">
        <v>242</v>
      </c>
      <c r="C206" s="72" t="s">
        <v>401</v>
      </c>
      <c r="D206" s="72" t="s">
        <v>402</v>
      </c>
      <c r="E206" s="72" t="s">
        <v>405</v>
      </c>
      <c r="F206" s="72" t="s">
        <v>419</v>
      </c>
      <c r="G206" s="75" t="s">
        <v>407</v>
      </c>
      <c r="H206" s="75" t="s">
        <v>403</v>
      </c>
    </row>
    <row r="207" spans="1:10">
      <c r="A207" t="s">
        <v>392</v>
      </c>
      <c r="B207" s="68" t="s">
        <v>84</v>
      </c>
      <c r="C207" s="72" t="s">
        <v>408</v>
      </c>
      <c r="D207" s="72" t="s">
        <v>409</v>
      </c>
      <c r="E207" s="72" t="s">
        <v>439</v>
      </c>
      <c r="F207" s="72" t="s">
        <v>419</v>
      </c>
      <c r="G207" s="75" t="s">
        <v>440</v>
      </c>
      <c r="H207" s="75" t="s">
        <v>441</v>
      </c>
    </row>
    <row r="208" spans="1:10">
      <c r="A208" t="s">
        <v>392</v>
      </c>
      <c r="B208" s="68" t="s">
        <v>93</v>
      </c>
      <c r="C208" s="72"/>
      <c r="D208" s="72"/>
      <c r="E208" s="72"/>
      <c r="F208" s="72"/>
      <c r="I208" t="s">
        <v>443</v>
      </c>
    </row>
    <row r="209" spans="1:8">
      <c r="A209" t="s">
        <v>392</v>
      </c>
      <c r="B209" s="68" t="s">
        <v>102</v>
      </c>
      <c r="C209" s="72" t="s">
        <v>408</v>
      </c>
      <c r="D209" s="72" t="s">
        <v>409</v>
      </c>
      <c r="E209" s="72" t="s">
        <v>439</v>
      </c>
      <c r="F209" s="72" t="s">
        <v>419</v>
      </c>
      <c r="G209" s="75" t="s">
        <v>440</v>
      </c>
      <c r="H209" s="75" t="s">
        <v>441</v>
      </c>
    </row>
    <row r="210" spans="1:8">
      <c r="A210" t="s">
        <v>392</v>
      </c>
      <c r="B210" s="68" t="s">
        <v>111</v>
      </c>
      <c r="C210" s="72" t="s">
        <v>408</v>
      </c>
      <c r="D210" s="72" t="s">
        <v>409</v>
      </c>
      <c r="E210" s="72" t="s">
        <v>439</v>
      </c>
      <c r="F210" s="72" t="s">
        <v>419</v>
      </c>
      <c r="G210" s="75" t="s">
        <v>440</v>
      </c>
      <c r="H210" s="75" t="s">
        <v>441</v>
      </c>
    </row>
    <row r="211" spans="1:8">
      <c r="A211" t="s">
        <v>392</v>
      </c>
      <c r="B211" s="68" t="s">
        <v>120</v>
      </c>
      <c r="C211" s="72" t="s">
        <v>408</v>
      </c>
      <c r="D211" s="72" t="s">
        <v>409</v>
      </c>
      <c r="E211" s="72" t="s">
        <v>439</v>
      </c>
      <c r="F211" s="72" t="s">
        <v>419</v>
      </c>
      <c r="G211" s="75" t="s">
        <v>440</v>
      </c>
      <c r="H211" s="75" t="s">
        <v>441</v>
      </c>
    </row>
    <row r="212" spans="1:8">
      <c r="A212" t="s">
        <v>392</v>
      </c>
      <c r="B212" s="68" t="s">
        <v>128</v>
      </c>
      <c r="C212" s="72" t="s">
        <v>408</v>
      </c>
      <c r="D212" s="72" t="s">
        <v>409</v>
      </c>
      <c r="E212" s="72" t="s">
        <v>439</v>
      </c>
      <c r="F212" s="72" t="s">
        <v>419</v>
      </c>
      <c r="G212" s="75" t="s">
        <v>440</v>
      </c>
      <c r="H212" s="75" t="s">
        <v>441</v>
      </c>
    </row>
    <row r="213" spans="1:8">
      <c r="A213" t="s">
        <v>392</v>
      </c>
      <c r="B213" s="68" t="s">
        <v>137</v>
      </c>
      <c r="C213" s="72" t="s">
        <v>408</v>
      </c>
      <c r="D213" s="72" t="s">
        <v>409</v>
      </c>
      <c r="E213" s="72" t="s">
        <v>439</v>
      </c>
      <c r="F213" s="72" t="s">
        <v>419</v>
      </c>
      <c r="G213" s="75" t="s">
        <v>440</v>
      </c>
      <c r="H213" s="75" t="s">
        <v>441</v>
      </c>
    </row>
    <row r="214" spans="1:8">
      <c r="A214" t="s">
        <v>392</v>
      </c>
      <c r="B214" s="68" t="s">
        <v>146</v>
      </c>
      <c r="C214" s="72" t="s">
        <v>408</v>
      </c>
      <c r="D214" s="72" t="s">
        <v>409</v>
      </c>
      <c r="E214" s="72" t="s">
        <v>439</v>
      </c>
      <c r="F214" s="72" t="s">
        <v>419</v>
      </c>
      <c r="G214" s="75" t="s">
        <v>440</v>
      </c>
      <c r="H214" s="75" t="s">
        <v>441</v>
      </c>
    </row>
    <row r="215" spans="1:8">
      <c r="A215" t="s">
        <v>392</v>
      </c>
      <c r="B215" s="68" t="s">
        <v>155</v>
      </c>
      <c r="C215" s="72" t="s">
        <v>408</v>
      </c>
      <c r="D215" s="72" t="s">
        <v>409</v>
      </c>
      <c r="E215" s="72" t="s">
        <v>439</v>
      </c>
      <c r="F215" s="72" t="s">
        <v>419</v>
      </c>
      <c r="G215" s="75" t="s">
        <v>440</v>
      </c>
      <c r="H215" s="75" t="s">
        <v>441</v>
      </c>
    </row>
    <row r="216" spans="1:8">
      <c r="A216" t="s">
        <v>392</v>
      </c>
      <c r="B216" s="68" t="s">
        <v>164</v>
      </c>
      <c r="C216" s="72" t="s">
        <v>408</v>
      </c>
      <c r="D216" s="72" t="s">
        <v>409</v>
      </c>
      <c r="E216" s="72" t="s">
        <v>439</v>
      </c>
      <c r="F216" s="72" t="s">
        <v>419</v>
      </c>
      <c r="G216" s="75" t="s">
        <v>440</v>
      </c>
      <c r="H216" s="75" t="s">
        <v>441</v>
      </c>
    </row>
    <row r="217" spans="1:8">
      <c r="A217" t="s">
        <v>392</v>
      </c>
      <c r="B217" s="68" t="s">
        <v>173</v>
      </c>
      <c r="C217" s="72" t="s">
        <v>408</v>
      </c>
      <c r="D217" s="72" t="s">
        <v>409</v>
      </c>
      <c r="E217" s="72" t="s">
        <v>439</v>
      </c>
      <c r="F217" s="72" t="s">
        <v>419</v>
      </c>
      <c r="G217" s="75" t="s">
        <v>440</v>
      </c>
      <c r="H217" s="75" t="s">
        <v>441</v>
      </c>
    </row>
    <row r="218" spans="1:8">
      <c r="A218" t="s">
        <v>392</v>
      </c>
      <c r="B218" s="68" t="s">
        <v>182</v>
      </c>
      <c r="C218" s="72" t="s">
        <v>408</v>
      </c>
      <c r="D218" s="72" t="s">
        <v>409</v>
      </c>
      <c r="E218" s="72" t="s">
        <v>439</v>
      </c>
      <c r="F218" s="72" t="s">
        <v>419</v>
      </c>
      <c r="G218" s="75" t="s">
        <v>440</v>
      </c>
      <c r="H218" s="75" t="s">
        <v>441</v>
      </c>
    </row>
    <row r="219" spans="1:8">
      <c r="A219" t="s">
        <v>392</v>
      </c>
      <c r="B219" s="68" t="s">
        <v>191</v>
      </c>
      <c r="C219" s="72" t="s">
        <v>408</v>
      </c>
      <c r="D219" s="72" t="s">
        <v>409</v>
      </c>
      <c r="E219" s="72" t="s">
        <v>439</v>
      </c>
      <c r="F219" s="72" t="s">
        <v>419</v>
      </c>
      <c r="G219" s="75" t="s">
        <v>440</v>
      </c>
      <c r="H219" s="75" t="s">
        <v>441</v>
      </c>
    </row>
    <row r="220" spans="1:8">
      <c r="A220" t="s">
        <v>392</v>
      </c>
      <c r="B220" s="68" t="s">
        <v>200</v>
      </c>
      <c r="C220" s="72" t="s">
        <v>408</v>
      </c>
      <c r="D220" s="72" t="s">
        <v>409</v>
      </c>
      <c r="E220" s="72" t="s">
        <v>439</v>
      </c>
      <c r="F220" s="72" t="s">
        <v>419</v>
      </c>
      <c r="G220" s="75" t="s">
        <v>440</v>
      </c>
      <c r="H220" s="75" t="s">
        <v>441</v>
      </c>
    </row>
    <row r="221" spans="1:8">
      <c r="A221" t="s">
        <v>392</v>
      </c>
      <c r="B221" s="68" t="s">
        <v>209</v>
      </c>
      <c r="C221" s="72" t="s">
        <v>408</v>
      </c>
      <c r="D221" s="72" t="s">
        <v>409</v>
      </c>
      <c r="E221" s="72" t="s">
        <v>439</v>
      </c>
      <c r="F221" s="72" t="s">
        <v>419</v>
      </c>
      <c r="G221" s="75" t="s">
        <v>440</v>
      </c>
      <c r="H221" s="75" t="s">
        <v>441</v>
      </c>
    </row>
    <row r="222" spans="1:8">
      <c r="A222" t="s">
        <v>392</v>
      </c>
      <c r="B222" s="68" t="s">
        <v>218</v>
      </c>
      <c r="C222" s="72" t="s">
        <v>408</v>
      </c>
      <c r="D222" s="72" t="s">
        <v>409</v>
      </c>
      <c r="E222" s="72" t="s">
        <v>439</v>
      </c>
      <c r="F222" s="72" t="s">
        <v>419</v>
      </c>
      <c r="G222" s="75" t="s">
        <v>440</v>
      </c>
      <c r="H222" s="75" t="s">
        <v>441</v>
      </c>
    </row>
    <row r="223" spans="1:8">
      <c r="A223" t="s">
        <v>392</v>
      </c>
      <c r="B223" s="68" t="s">
        <v>227</v>
      </c>
      <c r="C223" s="72" t="s">
        <v>408</v>
      </c>
      <c r="D223" s="72" t="s">
        <v>409</v>
      </c>
      <c r="E223" s="72" t="s">
        <v>439</v>
      </c>
      <c r="F223" s="72" t="s">
        <v>419</v>
      </c>
      <c r="G223" s="75" t="s">
        <v>440</v>
      </c>
      <c r="H223" s="75" t="s">
        <v>441</v>
      </c>
    </row>
    <row r="224" spans="1:8">
      <c r="A224" t="s">
        <v>392</v>
      </c>
      <c r="B224" s="68" t="s">
        <v>236</v>
      </c>
      <c r="C224" s="72" t="s">
        <v>408</v>
      </c>
      <c r="D224" s="72" t="s">
        <v>409</v>
      </c>
      <c r="E224" s="72" t="s">
        <v>439</v>
      </c>
      <c r="F224" s="72" t="s">
        <v>419</v>
      </c>
      <c r="G224" s="75" t="s">
        <v>440</v>
      </c>
      <c r="H224" s="75" t="s">
        <v>441</v>
      </c>
    </row>
    <row r="225" spans="1:8">
      <c r="A225" t="s">
        <v>392</v>
      </c>
      <c r="B225" s="68" t="s">
        <v>243</v>
      </c>
      <c r="C225" s="72" t="s">
        <v>408</v>
      </c>
      <c r="D225" s="72" t="s">
        <v>409</v>
      </c>
      <c r="E225" s="72" t="s">
        <v>439</v>
      </c>
      <c r="F225" s="72" t="s">
        <v>419</v>
      </c>
      <c r="G225" s="75" t="s">
        <v>440</v>
      </c>
      <c r="H225" s="75" t="s">
        <v>441</v>
      </c>
    </row>
    <row r="226" spans="1:8">
      <c r="A226" t="s">
        <v>392</v>
      </c>
      <c r="B226" s="68" t="s">
        <v>249</v>
      </c>
      <c r="C226" s="72" t="s">
        <v>408</v>
      </c>
      <c r="D226" s="72" t="s">
        <v>409</v>
      </c>
      <c r="E226" s="72" t="s">
        <v>439</v>
      </c>
      <c r="F226" s="72" t="s">
        <v>419</v>
      </c>
      <c r="G226" s="75" t="s">
        <v>440</v>
      </c>
      <c r="H226" s="75" t="s">
        <v>441</v>
      </c>
    </row>
    <row r="227" spans="1:8">
      <c r="A227" t="s">
        <v>392</v>
      </c>
      <c r="B227" s="101" t="s">
        <v>494</v>
      </c>
      <c r="C227" s="72" t="s">
        <v>408</v>
      </c>
      <c r="D227" s="72" t="s">
        <v>409</v>
      </c>
      <c r="E227" s="72" t="s">
        <v>439</v>
      </c>
      <c r="F227" s="72" t="s">
        <v>419</v>
      </c>
      <c r="G227" s="75" t="s">
        <v>440</v>
      </c>
      <c r="H227" s="75" t="s">
        <v>441</v>
      </c>
    </row>
    <row r="228" spans="1:8">
      <c r="A228" t="s">
        <v>392</v>
      </c>
      <c r="B228" s="68" t="s">
        <v>261</v>
      </c>
      <c r="C228" s="72" t="s">
        <v>408</v>
      </c>
      <c r="D228" s="72" t="s">
        <v>409</v>
      </c>
      <c r="E228" s="72" t="s">
        <v>439</v>
      </c>
      <c r="F228" s="72" t="s">
        <v>419</v>
      </c>
      <c r="G228" s="75" t="s">
        <v>440</v>
      </c>
      <c r="H228" s="75" t="s">
        <v>441</v>
      </c>
    </row>
    <row r="229" spans="1:8">
      <c r="A229" t="s">
        <v>392</v>
      </c>
      <c r="B229" s="68" t="s">
        <v>266</v>
      </c>
      <c r="C229" s="72" t="s">
        <v>408</v>
      </c>
      <c r="D229" s="72" t="s">
        <v>409</v>
      </c>
      <c r="E229" s="72" t="s">
        <v>439</v>
      </c>
      <c r="F229" s="72" t="s">
        <v>419</v>
      </c>
      <c r="G229" s="75" t="s">
        <v>440</v>
      </c>
      <c r="H229" s="75" t="s">
        <v>441</v>
      </c>
    </row>
    <row r="230" spans="1:8">
      <c r="A230" t="s">
        <v>392</v>
      </c>
      <c r="B230" s="68" t="s">
        <v>271</v>
      </c>
      <c r="C230" s="72" t="s">
        <v>408</v>
      </c>
      <c r="D230" s="72" t="s">
        <v>409</v>
      </c>
      <c r="E230" s="72" t="s">
        <v>439</v>
      </c>
      <c r="F230" s="72" t="s">
        <v>419</v>
      </c>
      <c r="G230" s="75" t="s">
        <v>440</v>
      </c>
      <c r="H230" s="75" t="s">
        <v>441</v>
      </c>
    </row>
    <row r="231" spans="1:8">
      <c r="A231" t="s">
        <v>392</v>
      </c>
      <c r="B231" s="68" t="s">
        <v>276</v>
      </c>
      <c r="C231" s="72" t="s">
        <v>408</v>
      </c>
      <c r="D231" s="72" t="s">
        <v>409</v>
      </c>
      <c r="E231" s="72" t="s">
        <v>439</v>
      </c>
      <c r="F231" s="72" t="s">
        <v>419</v>
      </c>
      <c r="G231" s="75" t="s">
        <v>440</v>
      </c>
      <c r="H231" s="75" t="s">
        <v>441</v>
      </c>
    </row>
    <row r="232" spans="1:8">
      <c r="A232" t="s">
        <v>392</v>
      </c>
      <c r="B232" s="68" t="s">
        <v>281</v>
      </c>
      <c r="C232" s="72" t="s">
        <v>408</v>
      </c>
      <c r="D232" s="72" t="s">
        <v>409</v>
      </c>
      <c r="E232" s="72" t="s">
        <v>439</v>
      </c>
      <c r="F232" s="72" t="s">
        <v>419</v>
      </c>
      <c r="G232" s="75" t="s">
        <v>440</v>
      </c>
      <c r="H232" s="75" t="s">
        <v>441</v>
      </c>
    </row>
    <row r="233" spans="1:8">
      <c r="A233" t="s">
        <v>392</v>
      </c>
      <c r="B233" s="68" t="s">
        <v>286</v>
      </c>
      <c r="C233" s="72" t="s">
        <v>408</v>
      </c>
      <c r="D233" s="72" t="s">
        <v>409</v>
      </c>
      <c r="E233" s="72" t="s">
        <v>441</v>
      </c>
      <c r="F233" s="72" t="s">
        <v>404</v>
      </c>
      <c r="G233" s="75" t="s">
        <v>439</v>
      </c>
      <c r="H233" s="75" t="s">
        <v>442</v>
      </c>
    </row>
    <row r="234" spans="1:8">
      <c r="A234" t="s">
        <v>392</v>
      </c>
      <c r="B234" s="68" t="s">
        <v>290</v>
      </c>
      <c r="C234" s="72" t="s">
        <v>408</v>
      </c>
      <c r="D234" s="72" t="s">
        <v>409</v>
      </c>
      <c r="E234" s="72" t="s">
        <v>441</v>
      </c>
      <c r="F234" s="72" t="s">
        <v>404</v>
      </c>
      <c r="G234" s="75" t="s">
        <v>439</v>
      </c>
      <c r="H234" s="75" t="s">
        <v>442</v>
      </c>
    </row>
    <row r="235" spans="1:8">
      <c r="A235" t="s">
        <v>392</v>
      </c>
      <c r="B235" s="68" t="s">
        <v>294</v>
      </c>
      <c r="C235" s="72" t="s">
        <v>408</v>
      </c>
      <c r="D235" s="72" t="s">
        <v>409</v>
      </c>
      <c r="E235" s="72" t="s">
        <v>441</v>
      </c>
      <c r="F235" s="72" t="s">
        <v>404</v>
      </c>
      <c r="G235" s="75" t="s">
        <v>439</v>
      </c>
      <c r="H235" s="75" t="s">
        <v>442</v>
      </c>
    </row>
    <row r="236" spans="1:8">
      <c r="A236" t="s">
        <v>392</v>
      </c>
      <c r="B236" s="68" t="s">
        <v>298</v>
      </c>
      <c r="C236" s="72" t="s">
        <v>408</v>
      </c>
      <c r="D236" s="72" t="s">
        <v>409</v>
      </c>
      <c r="E236" s="72" t="s">
        <v>441</v>
      </c>
      <c r="F236" s="72" t="s">
        <v>404</v>
      </c>
      <c r="G236" s="75" t="s">
        <v>439</v>
      </c>
      <c r="H236" s="75" t="s">
        <v>442</v>
      </c>
    </row>
    <row r="237" spans="1:8">
      <c r="A237" t="s">
        <v>392</v>
      </c>
      <c r="B237" s="68" t="s">
        <v>303</v>
      </c>
      <c r="C237" s="72" t="s">
        <v>408</v>
      </c>
      <c r="D237" s="72" t="s">
        <v>409</v>
      </c>
      <c r="E237" s="72" t="s">
        <v>441</v>
      </c>
      <c r="F237" s="72" t="s">
        <v>404</v>
      </c>
      <c r="G237" s="75" t="s">
        <v>439</v>
      </c>
      <c r="H237" s="75" t="s">
        <v>442</v>
      </c>
    </row>
    <row r="238" spans="1:8">
      <c r="A238" t="s">
        <v>392</v>
      </c>
      <c r="B238" s="68" t="s">
        <v>307</v>
      </c>
      <c r="C238" s="72" t="s">
        <v>408</v>
      </c>
      <c r="D238" s="72" t="s">
        <v>409</v>
      </c>
      <c r="E238" s="72" t="s">
        <v>441</v>
      </c>
      <c r="F238" s="72" t="s">
        <v>404</v>
      </c>
      <c r="G238" s="75" t="s">
        <v>439</v>
      </c>
      <c r="H238" s="75" t="s">
        <v>442</v>
      </c>
    </row>
    <row r="239" spans="1:8">
      <c r="A239" t="s">
        <v>392</v>
      </c>
      <c r="B239" s="68" t="s">
        <v>312</v>
      </c>
      <c r="C239" s="72" t="s">
        <v>408</v>
      </c>
      <c r="D239" s="72" t="s">
        <v>409</v>
      </c>
      <c r="E239" s="72" t="s">
        <v>441</v>
      </c>
      <c r="F239" s="72" t="s">
        <v>404</v>
      </c>
      <c r="G239" s="75" t="s">
        <v>439</v>
      </c>
      <c r="H239" s="75" t="s">
        <v>442</v>
      </c>
    </row>
    <row r="240" spans="1:8">
      <c r="A240" t="s">
        <v>392</v>
      </c>
      <c r="B240" s="68" t="s">
        <v>316</v>
      </c>
      <c r="C240" s="72" t="s">
        <v>408</v>
      </c>
      <c r="D240" s="72" t="s">
        <v>409</v>
      </c>
      <c r="E240" s="72" t="s">
        <v>441</v>
      </c>
      <c r="F240" s="72" t="s">
        <v>404</v>
      </c>
      <c r="G240" s="75" t="s">
        <v>439</v>
      </c>
      <c r="H240" s="75" t="s">
        <v>442</v>
      </c>
    </row>
    <row r="241" spans="1:8">
      <c r="A241" t="s">
        <v>392</v>
      </c>
      <c r="B241" s="68" t="s">
        <v>319</v>
      </c>
      <c r="C241" s="72" t="s">
        <v>408</v>
      </c>
      <c r="D241" s="72" t="s">
        <v>409</v>
      </c>
      <c r="E241" s="72" t="s">
        <v>441</v>
      </c>
      <c r="F241" s="72" t="s">
        <v>404</v>
      </c>
      <c r="G241" s="75" t="s">
        <v>439</v>
      </c>
      <c r="H241" s="75" t="s">
        <v>442</v>
      </c>
    </row>
    <row r="242" spans="1:8">
      <c r="A242" t="s">
        <v>392</v>
      </c>
      <c r="B242" s="68" t="s">
        <v>306</v>
      </c>
      <c r="C242" s="72" t="s">
        <v>408</v>
      </c>
      <c r="D242" s="72" t="s">
        <v>409</v>
      </c>
      <c r="E242" s="72" t="s">
        <v>441</v>
      </c>
      <c r="F242" s="72" t="s">
        <v>404</v>
      </c>
      <c r="G242" s="75" t="s">
        <v>439</v>
      </c>
      <c r="H242" s="75" t="s">
        <v>442</v>
      </c>
    </row>
    <row r="243" spans="1:8">
      <c r="A243" t="s">
        <v>392</v>
      </c>
      <c r="B243" s="68" t="s">
        <v>326</v>
      </c>
      <c r="C243" s="72" t="s">
        <v>408</v>
      </c>
      <c r="D243" s="72" t="s">
        <v>409</v>
      </c>
      <c r="E243" s="72" t="s">
        <v>441</v>
      </c>
      <c r="F243" s="72" t="s">
        <v>404</v>
      </c>
      <c r="G243" s="75" t="s">
        <v>439</v>
      </c>
      <c r="H243" s="75" t="s">
        <v>442</v>
      </c>
    </row>
    <row r="244" spans="1:8">
      <c r="A244" t="s">
        <v>392</v>
      </c>
      <c r="B244" s="68" t="s">
        <v>330</v>
      </c>
      <c r="C244" s="72" t="s">
        <v>408</v>
      </c>
      <c r="D244" s="72" t="s">
        <v>409</v>
      </c>
      <c r="E244" s="72" t="s">
        <v>441</v>
      </c>
      <c r="F244" s="72" t="s">
        <v>404</v>
      </c>
      <c r="G244" s="75" t="s">
        <v>439</v>
      </c>
      <c r="H244" s="75" t="s">
        <v>442</v>
      </c>
    </row>
    <row r="245" spans="1:8">
      <c r="A245" t="s">
        <v>392</v>
      </c>
      <c r="B245" s="68" t="s">
        <v>333</v>
      </c>
      <c r="C245" s="72" t="s">
        <v>408</v>
      </c>
      <c r="D245" s="72" t="s">
        <v>409</v>
      </c>
      <c r="E245" s="72" t="s">
        <v>441</v>
      </c>
      <c r="F245" s="72" t="s">
        <v>404</v>
      </c>
      <c r="G245" s="75" t="s">
        <v>439</v>
      </c>
      <c r="H245" s="75" t="s">
        <v>442</v>
      </c>
    </row>
    <row r="246" spans="1:8">
      <c r="A246" t="s">
        <v>392</v>
      </c>
      <c r="B246" s="68" t="s">
        <v>336</v>
      </c>
      <c r="C246" s="72" t="s">
        <v>408</v>
      </c>
      <c r="D246" s="72" t="s">
        <v>409</v>
      </c>
      <c r="E246" s="72" t="s">
        <v>441</v>
      </c>
      <c r="F246" s="72" t="s">
        <v>404</v>
      </c>
      <c r="G246" s="75" t="s">
        <v>439</v>
      </c>
      <c r="H246" s="75" t="s">
        <v>442</v>
      </c>
    </row>
    <row r="247" spans="1:8">
      <c r="A247" t="s">
        <v>392</v>
      </c>
      <c r="B247" s="68" t="s">
        <v>339</v>
      </c>
      <c r="C247" s="72" t="s">
        <v>408</v>
      </c>
      <c r="D247" s="72" t="s">
        <v>409</v>
      </c>
      <c r="E247" s="72" t="s">
        <v>439</v>
      </c>
      <c r="F247" s="72" t="s">
        <v>419</v>
      </c>
      <c r="G247" s="75" t="s">
        <v>440</v>
      </c>
      <c r="H247" s="75" t="s">
        <v>441</v>
      </c>
    </row>
    <row r="248" spans="1:8" ht="18.600000000000001" thickBot="1">
      <c r="A248" s="73" t="s">
        <v>392</v>
      </c>
      <c r="B248" s="74" t="s">
        <v>341</v>
      </c>
      <c r="C248" s="72" t="s">
        <v>408</v>
      </c>
      <c r="D248" s="72" t="s">
        <v>409</v>
      </c>
      <c r="E248" s="72" t="s">
        <v>419</v>
      </c>
      <c r="F248" s="72" t="s">
        <v>415</v>
      </c>
      <c r="G248" s="75" t="s">
        <v>396</v>
      </c>
      <c r="H248" s="75" t="s">
        <v>404</v>
      </c>
    </row>
    <row r="249" spans="1:8">
      <c r="A249" t="s">
        <v>393</v>
      </c>
      <c r="B249" s="101" t="s">
        <v>495</v>
      </c>
      <c r="C249" s="72" t="s">
        <v>408</v>
      </c>
      <c r="D249" s="72" t="s">
        <v>409</v>
      </c>
      <c r="E249" s="72" t="s">
        <v>400</v>
      </c>
      <c r="F249" s="72" t="s">
        <v>404</v>
      </c>
      <c r="G249" s="75" t="s">
        <v>411</v>
      </c>
      <c r="H249" s="75" t="s">
        <v>412</v>
      </c>
    </row>
    <row r="250" spans="1:8">
      <c r="A250" t="s">
        <v>393</v>
      </c>
      <c r="B250" s="68" t="s">
        <v>94</v>
      </c>
      <c r="C250" s="72" t="s">
        <v>408</v>
      </c>
      <c r="D250" s="72" t="s">
        <v>409</v>
      </c>
      <c r="E250" s="72" t="s">
        <v>400</v>
      </c>
      <c r="F250" s="72" t="s">
        <v>404</v>
      </c>
      <c r="G250" s="75" t="s">
        <v>411</v>
      </c>
      <c r="H250" s="75" t="s">
        <v>412</v>
      </c>
    </row>
    <row r="251" spans="1:8">
      <c r="A251" t="s">
        <v>393</v>
      </c>
      <c r="B251" s="68" t="s">
        <v>103</v>
      </c>
      <c r="C251" s="72" t="s">
        <v>408</v>
      </c>
      <c r="D251" s="72" t="s">
        <v>409</v>
      </c>
      <c r="E251" s="72" t="s">
        <v>400</v>
      </c>
      <c r="F251" s="72" t="s">
        <v>404</v>
      </c>
      <c r="G251" s="75" t="s">
        <v>411</v>
      </c>
      <c r="H251" s="75" t="s">
        <v>412</v>
      </c>
    </row>
    <row r="252" spans="1:8">
      <c r="A252" t="s">
        <v>393</v>
      </c>
      <c r="B252" s="68" t="s">
        <v>112</v>
      </c>
      <c r="C252" s="72" t="s">
        <v>408</v>
      </c>
      <c r="D252" s="72" t="s">
        <v>409</v>
      </c>
      <c r="E252" s="72" t="s">
        <v>400</v>
      </c>
      <c r="F252" s="72" t="s">
        <v>404</v>
      </c>
      <c r="G252" s="75" t="s">
        <v>411</v>
      </c>
      <c r="H252" s="75" t="s">
        <v>412</v>
      </c>
    </row>
    <row r="253" spans="1:8">
      <c r="A253" t="s">
        <v>393</v>
      </c>
      <c r="B253" s="68" t="s">
        <v>121</v>
      </c>
      <c r="C253" s="72" t="s">
        <v>408</v>
      </c>
      <c r="D253" s="72" t="s">
        <v>409</v>
      </c>
      <c r="E253" s="72" t="s">
        <v>400</v>
      </c>
      <c r="F253" s="72" t="s">
        <v>404</v>
      </c>
      <c r="G253" s="75" t="s">
        <v>411</v>
      </c>
      <c r="H253" s="75" t="s">
        <v>412</v>
      </c>
    </row>
    <row r="254" spans="1:8">
      <c r="A254" t="s">
        <v>393</v>
      </c>
      <c r="B254" s="68" t="s">
        <v>129</v>
      </c>
      <c r="C254" s="72" t="s">
        <v>408</v>
      </c>
      <c r="D254" s="72" t="s">
        <v>409</v>
      </c>
      <c r="E254" s="72" t="s">
        <v>400</v>
      </c>
      <c r="F254" s="72" t="s">
        <v>404</v>
      </c>
      <c r="G254" s="75" t="s">
        <v>411</v>
      </c>
      <c r="H254" s="75" t="s">
        <v>412</v>
      </c>
    </row>
    <row r="255" spans="1:8">
      <c r="A255" t="s">
        <v>393</v>
      </c>
      <c r="B255" s="68" t="s">
        <v>138</v>
      </c>
      <c r="C255" s="72" t="s">
        <v>408</v>
      </c>
      <c r="D255" s="72" t="s">
        <v>409</v>
      </c>
      <c r="E255" s="72" t="s">
        <v>400</v>
      </c>
      <c r="F255" s="72" t="s">
        <v>404</v>
      </c>
      <c r="G255" s="75" t="s">
        <v>411</v>
      </c>
      <c r="H255" s="75" t="s">
        <v>412</v>
      </c>
    </row>
    <row r="256" spans="1:8">
      <c r="A256" t="s">
        <v>393</v>
      </c>
      <c r="B256" s="101" t="s">
        <v>496</v>
      </c>
      <c r="C256" s="72" t="s">
        <v>408</v>
      </c>
      <c r="D256" s="72" t="s">
        <v>409</v>
      </c>
      <c r="E256" s="72" t="s">
        <v>400</v>
      </c>
      <c r="F256" s="72" t="s">
        <v>404</v>
      </c>
      <c r="G256" s="75" t="s">
        <v>411</v>
      </c>
      <c r="H256" s="75" t="s">
        <v>412</v>
      </c>
    </row>
    <row r="257" spans="1:10">
      <c r="A257" t="s">
        <v>393</v>
      </c>
      <c r="B257" s="68" t="s">
        <v>156</v>
      </c>
      <c r="C257" s="72" t="s">
        <v>408</v>
      </c>
      <c r="D257" s="72" t="s">
        <v>409</v>
      </c>
      <c r="E257" s="72" t="s">
        <v>400</v>
      </c>
      <c r="F257" s="72" t="s">
        <v>404</v>
      </c>
      <c r="G257" s="75" t="s">
        <v>411</v>
      </c>
      <c r="H257" s="75" t="s">
        <v>412</v>
      </c>
    </row>
    <row r="258" spans="1:10">
      <c r="A258" t="s">
        <v>393</v>
      </c>
      <c r="B258" s="68" t="s">
        <v>165</v>
      </c>
      <c r="C258" s="72" t="s">
        <v>408</v>
      </c>
      <c r="D258" s="72" t="s">
        <v>409</v>
      </c>
      <c r="E258" s="72" t="s">
        <v>400</v>
      </c>
      <c r="F258" s="72" t="s">
        <v>404</v>
      </c>
      <c r="G258" s="75" t="s">
        <v>411</v>
      </c>
      <c r="H258" s="75" t="s">
        <v>412</v>
      </c>
    </row>
    <row r="259" spans="1:10">
      <c r="A259" t="s">
        <v>393</v>
      </c>
      <c r="B259" s="68" t="s">
        <v>174</v>
      </c>
      <c r="C259" s="72" t="s">
        <v>408</v>
      </c>
      <c r="D259" s="72" t="s">
        <v>409</v>
      </c>
      <c r="E259" s="72" t="s">
        <v>400</v>
      </c>
      <c r="F259" s="72" t="s">
        <v>404</v>
      </c>
      <c r="G259" s="75" t="s">
        <v>411</v>
      </c>
      <c r="H259" s="75" t="s">
        <v>412</v>
      </c>
    </row>
    <row r="260" spans="1:10">
      <c r="A260" t="s">
        <v>393</v>
      </c>
      <c r="B260" s="101" t="s">
        <v>497</v>
      </c>
      <c r="C260" s="72" t="s">
        <v>408</v>
      </c>
      <c r="D260" s="72" t="s">
        <v>409</v>
      </c>
      <c r="E260" s="72" t="s">
        <v>400</v>
      </c>
      <c r="F260" s="72" t="s">
        <v>404</v>
      </c>
      <c r="G260" s="75" t="s">
        <v>411</v>
      </c>
      <c r="H260" s="75" t="s">
        <v>412</v>
      </c>
    </row>
    <row r="261" spans="1:10">
      <c r="A261" t="s">
        <v>393</v>
      </c>
      <c r="B261" s="68" t="s">
        <v>192</v>
      </c>
      <c r="C261" s="72" t="s">
        <v>408</v>
      </c>
      <c r="D261" s="72" t="s">
        <v>409</v>
      </c>
      <c r="E261" s="72" t="s">
        <v>400</v>
      </c>
      <c r="F261" s="72" t="s">
        <v>404</v>
      </c>
      <c r="G261" s="75" t="s">
        <v>411</v>
      </c>
      <c r="H261" s="75" t="s">
        <v>412</v>
      </c>
    </row>
    <row r="262" spans="1:10">
      <c r="A262" t="s">
        <v>393</v>
      </c>
      <c r="B262" s="68" t="s">
        <v>201</v>
      </c>
      <c r="C262" s="72" t="s">
        <v>408</v>
      </c>
      <c r="D262" s="72" t="s">
        <v>409</v>
      </c>
      <c r="E262" s="72" t="s">
        <v>400</v>
      </c>
      <c r="F262" s="72" t="s">
        <v>404</v>
      </c>
      <c r="G262" s="75" t="s">
        <v>411</v>
      </c>
      <c r="H262" s="75" t="s">
        <v>412</v>
      </c>
    </row>
    <row r="263" spans="1:10">
      <c r="A263" t="s">
        <v>393</v>
      </c>
      <c r="B263" s="68" t="s">
        <v>210</v>
      </c>
      <c r="C263" s="72" t="s">
        <v>408</v>
      </c>
      <c r="D263" s="72" t="s">
        <v>409</v>
      </c>
      <c r="E263" s="72" t="s">
        <v>400</v>
      </c>
      <c r="F263" s="72" t="s">
        <v>404</v>
      </c>
      <c r="G263" s="75" t="s">
        <v>411</v>
      </c>
      <c r="H263" s="75" t="s">
        <v>412</v>
      </c>
    </row>
    <row r="264" spans="1:10">
      <c r="A264" t="s">
        <v>393</v>
      </c>
      <c r="B264" s="68" t="s">
        <v>219</v>
      </c>
      <c r="C264" s="72" t="s">
        <v>408</v>
      </c>
      <c r="D264" s="72" t="s">
        <v>409</v>
      </c>
      <c r="E264" s="72" t="s">
        <v>400</v>
      </c>
      <c r="F264" s="72" t="s">
        <v>404</v>
      </c>
      <c r="G264" s="75" t="s">
        <v>411</v>
      </c>
      <c r="H264" s="75" t="s">
        <v>412</v>
      </c>
    </row>
    <row r="265" spans="1:10">
      <c r="A265" t="s">
        <v>393</v>
      </c>
      <c r="B265" s="68" t="s">
        <v>228</v>
      </c>
      <c r="C265" s="72" t="s">
        <v>408</v>
      </c>
      <c r="D265" s="72" t="s">
        <v>409</v>
      </c>
      <c r="E265" s="72" t="s">
        <v>400</v>
      </c>
      <c r="F265" s="72" t="s">
        <v>404</v>
      </c>
      <c r="G265" s="75" t="s">
        <v>411</v>
      </c>
      <c r="H265" s="75" t="s">
        <v>412</v>
      </c>
    </row>
    <row r="266" spans="1:10" ht="18.600000000000001" thickBot="1">
      <c r="A266" s="73" t="s">
        <v>393</v>
      </c>
      <c r="B266" s="104" t="s">
        <v>498</v>
      </c>
      <c r="C266" s="72" t="s">
        <v>408</v>
      </c>
      <c r="D266" s="72" t="s">
        <v>409</v>
      </c>
      <c r="E266" s="72" t="s">
        <v>400</v>
      </c>
      <c r="F266" s="72" t="s">
        <v>404</v>
      </c>
      <c r="G266" s="75" t="s">
        <v>411</v>
      </c>
      <c r="H266" s="75" t="s">
        <v>412</v>
      </c>
    </row>
    <row r="267" spans="1:10">
      <c r="A267" t="s">
        <v>394</v>
      </c>
      <c r="B267" s="115" t="s">
        <v>509</v>
      </c>
      <c r="C267" s="72"/>
      <c r="D267" s="72"/>
      <c r="E267" s="72"/>
      <c r="F267" s="72"/>
      <c r="I267" t="s">
        <v>433</v>
      </c>
      <c r="J267" t="s">
        <v>434</v>
      </c>
    </row>
    <row r="268" spans="1:10">
      <c r="A268" t="s">
        <v>394</v>
      </c>
      <c r="B268" s="115" t="s">
        <v>507</v>
      </c>
      <c r="C268" s="72"/>
      <c r="D268" s="72"/>
      <c r="E268" s="72"/>
      <c r="F268" s="72"/>
      <c r="I268" t="s">
        <v>433</v>
      </c>
      <c r="J268" t="s">
        <v>434</v>
      </c>
    </row>
    <row r="269" spans="1:10">
      <c r="A269" t="s">
        <v>394</v>
      </c>
      <c r="B269" s="115" t="s">
        <v>513</v>
      </c>
      <c r="C269" s="72"/>
      <c r="D269" s="72"/>
      <c r="E269" s="72"/>
      <c r="F269" s="72"/>
      <c r="I269" t="s">
        <v>433</v>
      </c>
      <c r="J269" t="s">
        <v>434</v>
      </c>
    </row>
    <row r="270" spans="1:10">
      <c r="A270" t="s">
        <v>394</v>
      </c>
      <c r="B270" s="115" t="s">
        <v>515</v>
      </c>
      <c r="C270" s="72"/>
      <c r="D270" s="72"/>
      <c r="E270" s="72"/>
      <c r="F270" s="72"/>
      <c r="I270" t="s">
        <v>433</v>
      </c>
      <c r="J270" t="s">
        <v>434</v>
      </c>
    </row>
    <row r="271" spans="1:10">
      <c r="A271" t="s">
        <v>394</v>
      </c>
      <c r="B271" s="115" t="s">
        <v>511</v>
      </c>
      <c r="C271" s="72"/>
      <c r="D271" s="72"/>
      <c r="E271" s="72"/>
      <c r="F271" s="72"/>
      <c r="I271" t="s">
        <v>433</v>
      </c>
      <c r="J271" t="s">
        <v>434</v>
      </c>
    </row>
    <row r="272" spans="1:10">
      <c r="A272" t="s">
        <v>394</v>
      </c>
      <c r="B272" s="113" t="s">
        <v>505</v>
      </c>
      <c r="C272" s="72"/>
      <c r="D272" s="72"/>
      <c r="E272" s="72"/>
      <c r="F272" s="72"/>
      <c r="I272" t="s">
        <v>433</v>
      </c>
      <c r="J272" t="s">
        <v>434</v>
      </c>
    </row>
    <row r="273" spans="1:10">
      <c r="A273" t="s">
        <v>394</v>
      </c>
      <c r="B273" s="119" t="s">
        <v>546</v>
      </c>
      <c r="C273" s="72"/>
      <c r="D273" s="72"/>
      <c r="E273" s="72"/>
      <c r="F273" s="72"/>
      <c r="I273" t="s">
        <v>433</v>
      </c>
      <c r="J273" t="s">
        <v>434</v>
      </c>
    </row>
    <row r="274" spans="1:10">
      <c r="A274" t="s">
        <v>394</v>
      </c>
      <c r="B274" s="68" t="s">
        <v>211</v>
      </c>
      <c r="C274" s="72"/>
      <c r="D274" s="72"/>
      <c r="E274" s="72"/>
      <c r="F274" s="72"/>
      <c r="I274" t="s">
        <v>433</v>
      </c>
      <c r="J274" t="s">
        <v>434</v>
      </c>
    </row>
    <row r="275" spans="1:10">
      <c r="A275" t="s">
        <v>394</v>
      </c>
      <c r="B275" s="68" t="s">
        <v>220</v>
      </c>
      <c r="C275" s="72"/>
      <c r="D275" s="72"/>
      <c r="E275" s="72"/>
      <c r="F275" s="72"/>
      <c r="I275" t="s">
        <v>433</v>
      </c>
      <c r="J275" t="s">
        <v>434</v>
      </c>
    </row>
    <row r="276" spans="1:10" ht="18.600000000000001" thickBot="1">
      <c r="A276" s="73" t="s">
        <v>394</v>
      </c>
      <c r="B276" s="74" t="s">
        <v>229</v>
      </c>
      <c r="C276" s="76"/>
      <c r="D276" s="76"/>
      <c r="E276" s="76"/>
      <c r="F276" s="76"/>
      <c r="G276" s="77"/>
      <c r="H276" s="77"/>
      <c r="I276" t="s">
        <v>433</v>
      </c>
      <c r="J276" t="s">
        <v>434</v>
      </c>
    </row>
    <row r="277" spans="1:10">
      <c r="A277" t="s">
        <v>395</v>
      </c>
      <c r="B277" s="68" t="s">
        <v>87</v>
      </c>
      <c r="C277" s="72" t="s">
        <v>408</v>
      </c>
      <c r="D277" s="72" t="s">
        <v>409</v>
      </c>
      <c r="E277" s="72" t="s">
        <v>444</v>
      </c>
      <c r="F277" s="72" t="s">
        <v>445</v>
      </c>
      <c r="G277" s="75" t="s">
        <v>446</v>
      </c>
      <c r="H277" s="75" t="s">
        <v>447</v>
      </c>
    </row>
    <row r="278" spans="1:10">
      <c r="A278" t="s">
        <v>395</v>
      </c>
      <c r="B278" s="68" t="s">
        <v>96</v>
      </c>
      <c r="C278" s="72" t="s">
        <v>408</v>
      </c>
      <c r="D278" s="72" t="s">
        <v>409</v>
      </c>
      <c r="E278" s="72" t="s">
        <v>444</v>
      </c>
      <c r="F278" s="72" t="s">
        <v>445</v>
      </c>
      <c r="G278" s="75" t="s">
        <v>446</v>
      </c>
      <c r="H278" s="75" t="s">
        <v>447</v>
      </c>
    </row>
    <row r="279" spans="1:10">
      <c r="A279" t="s">
        <v>395</v>
      </c>
      <c r="B279" s="68" t="s">
        <v>105</v>
      </c>
      <c r="C279" s="72" t="s">
        <v>408</v>
      </c>
      <c r="D279" s="72" t="s">
        <v>409</v>
      </c>
      <c r="E279" s="72" t="s">
        <v>444</v>
      </c>
      <c r="F279" s="72" t="s">
        <v>445</v>
      </c>
      <c r="G279" s="75" t="s">
        <v>446</v>
      </c>
      <c r="H279" s="75" t="s">
        <v>447</v>
      </c>
    </row>
    <row r="280" spans="1:10">
      <c r="A280" t="s">
        <v>395</v>
      </c>
      <c r="B280" s="68" t="s">
        <v>114</v>
      </c>
      <c r="C280" s="72" t="s">
        <v>408</v>
      </c>
      <c r="D280" s="72" t="s">
        <v>409</v>
      </c>
      <c r="E280" s="72" t="s">
        <v>444</v>
      </c>
      <c r="F280" s="72" t="s">
        <v>445</v>
      </c>
      <c r="G280" s="75" t="s">
        <v>446</v>
      </c>
      <c r="H280" s="75" t="s">
        <v>447</v>
      </c>
    </row>
    <row r="281" spans="1:10">
      <c r="A281" t="s">
        <v>395</v>
      </c>
      <c r="B281" s="68" t="s">
        <v>123</v>
      </c>
      <c r="C281" s="72" t="s">
        <v>408</v>
      </c>
      <c r="D281" s="72" t="s">
        <v>409</v>
      </c>
      <c r="E281" s="72" t="s">
        <v>444</v>
      </c>
      <c r="F281" s="72" t="s">
        <v>445</v>
      </c>
      <c r="G281" s="75" t="s">
        <v>446</v>
      </c>
      <c r="H281" s="75" t="s">
        <v>447</v>
      </c>
    </row>
    <row r="282" spans="1:10">
      <c r="A282" t="s">
        <v>395</v>
      </c>
      <c r="B282" s="68" t="s">
        <v>131</v>
      </c>
      <c r="C282" s="72" t="s">
        <v>408</v>
      </c>
      <c r="D282" s="72" t="s">
        <v>409</v>
      </c>
      <c r="E282" s="72" t="s">
        <v>444</v>
      </c>
      <c r="F282" s="72" t="s">
        <v>445</v>
      </c>
      <c r="G282" s="75" t="s">
        <v>446</v>
      </c>
      <c r="H282" s="75" t="s">
        <v>447</v>
      </c>
    </row>
    <row r="283" spans="1:10">
      <c r="A283" t="s">
        <v>517</v>
      </c>
      <c r="B283" s="115" t="s">
        <v>518</v>
      </c>
      <c r="C283" s="72" t="s">
        <v>408</v>
      </c>
      <c r="D283" s="72" t="s">
        <v>409</v>
      </c>
      <c r="E283" s="72" t="s">
        <v>396</v>
      </c>
      <c r="F283" s="72" t="s">
        <v>404</v>
      </c>
      <c r="G283" s="75" t="s">
        <v>415</v>
      </c>
      <c r="H283" s="75" t="s">
        <v>419</v>
      </c>
    </row>
    <row r="284" spans="1:10">
      <c r="A284" t="s">
        <v>395</v>
      </c>
      <c r="B284" s="68" t="s">
        <v>140</v>
      </c>
      <c r="C284" s="72" t="s">
        <v>408</v>
      </c>
      <c r="D284" s="72" t="s">
        <v>409</v>
      </c>
      <c r="E284" s="72" t="s">
        <v>444</v>
      </c>
      <c r="F284" s="72" t="s">
        <v>445</v>
      </c>
      <c r="G284" s="75" t="s">
        <v>446</v>
      </c>
      <c r="H284" s="75" t="s">
        <v>447</v>
      </c>
    </row>
    <row r="285" spans="1:10">
      <c r="A285" t="s">
        <v>395</v>
      </c>
      <c r="B285" s="68" t="s">
        <v>149</v>
      </c>
      <c r="C285" s="72" t="s">
        <v>408</v>
      </c>
      <c r="D285" s="72" t="s">
        <v>409</v>
      </c>
      <c r="E285" s="72" t="s">
        <v>444</v>
      </c>
      <c r="F285" s="72" t="s">
        <v>445</v>
      </c>
      <c r="G285" s="75" t="s">
        <v>446</v>
      </c>
      <c r="H285" s="75" t="s">
        <v>447</v>
      </c>
    </row>
    <row r="286" spans="1:10">
      <c r="A286" t="s">
        <v>395</v>
      </c>
      <c r="B286" s="68" t="s">
        <v>158</v>
      </c>
      <c r="C286" s="72" t="s">
        <v>408</v>
      </c>
      <c r="D286" s="72" t="s">
        <v>409</v>
      </c>
      <c r="E286" s="72" t="s">
        <v>444</v>
      </c>
      <c r="F286" s="72" t="s">
        <v>445</v>
      </c>
      <c r="G286" s="75" t="s">
        <v>446</v>
      </c>
      <c r="H286" s="75" t="s">
        <v>447</v>
      </c>
    </row>
    <row r="287" spans="1:10">
      <c r="A287" t="s">
        <v>395</v>
      </c>
      <c r="B287" s="68" t="s">
        <v>167</v>
      </c>
      <c r="C287" s="72" t="s">
        <v>408</v>
      </c>
      <c r="D287" s="72" t="s">
        <v>409</v>
      </c>
      <c r="E287" s="72" t="s">
        <v>444</v>
      </c>
      <c r="F287" s="72" t="s">
        <v>445</v>
      </c>
      <c r="G287" s="75" t="s">
        <v>446</v>
      </c>
      <c r="H287" s="75" t="s">
        <v>447</v>
      </c>
    </row>
    <row r="288" spans="1:10">
      <c r="A288" t="s">
        <v>395</v>
      </c>
      <c r="B288" s="68" t="s">
        <v>176</v>
      </c>
      <c r="C288" s="72" t="s">
        <v>408</v>
      </c>
      <c r="D288" s="72" t="s">
        <v>409</v>
      </c>
      <c r="E288" s="72" t="s">
        <v>444</v>
      </c>
      <c r="F288" s="72" t="s">
        <v>445</v>
      </c>
      <c r="G288" s="75" t="s">
        <v>446</v>
      </c>
      <c r="H288" s="75" t="s">
        <v>447</v>
      </c>
    </row>
    <row r="289" spans="1:8">
      <c r="A289" t="s">
        <v>395</v>
      </c>
      <c r="B289" s="68" t="s">
        <v>185</v>
      </c>
      <c r="C289" s="72" t="s">
        <v>408</v>
      </c>
      <c r="D289" s="72" t="s">
        <v>409</v>
      </c>
      <c r="E289" s="72" t="s">
        <v>444</v>
      </c>
      <c r="F289" s="72" t="s">
        <v>445</v>
      </c>
      <c r="G289" s="75" t="s">
        <v>446</v>
      </c>
      <c r="H289" s="75" t="s">
        <v>447</v>
      </c>
    </row>
    <row r="290" spans="1:8">
      <c r="A290" t="s">
        <v>395</v>
      </c>
      <c r="B290" s="68" t="s">
        <v>194</v>
      </c>
      <c r="C290" s="72" t="s">
        <v>408</v>
      </c>
      <c r="D290" s="72" t="s">
        <v>409</v>
      </c>
      <c r="E290" s="72" t="s">
        <v>444</v>
      </c>
      <c r="F290" s="72" t="s">
        <v>445</v>
      </c>
      <c r="G290" s="75" t="s">
        <v>446</v>
      </c>
      <c r="H290" s="75" t="s">
        <v>447</v>
      </c>
    </row>
    <row r="291" spans="1:8">
      <c r="A291" t="s">
        <v>395</v>
      </c>
      <c r="B291" s="68" t="s">
        <v>203</v>
      </c>
      <c r="C291" s="72" t="s">
        <v>408</v>
      </c>
      <c r="D291" s="72" t="s">
        <v>409</v>
      </c>
      <c r="E291" s="72" t="s">
        <v>444</v>
      </c>
      <c r="F291" s="72" t="s">
        <v>445</v>
      </c>
      <c r="G291" s="75" t="s">
        <v>446</v>
      </c>
      <c r="H291" s="75" t="s">
        <v>447</v>
      </c>
    </row>
    <row r="292" spans="1:8">
      <c r="A292" t="s">
        <v>395</v>
      </c>
      <c r="B292" s="68" t="s">
        <v>212</v>
      </c>
      <c r="C292" s="72" t="s">
        <v>408</v>
      </c>
      <c r="D292" s="72" t="s">
        <v>409</v>
      </c>
      <c r="E292" s="72" t="s">
        <v>444</v>
      </c>
      <c r="F292" s="72" t="s">
        <v>445</v>
      </c>
      <c r="G292" s="75" t="s">
        <v>446</v>
      </c>
      <c r="H292" s="75" t="s">
        <v>447</v>
      </c>
    </row>
    <row r="293" spans="1:8">
      <c r="A293" t="s">
        <v>395</v>
      </c>
      <c r="B293" s="68" t="s">
        <v>221</v>
      </c>
      <c r="C293" s="72" t="s">
        <v>408</v>
      </c>
      <c r="D293" s="72" t="s">
        <v>409</v>
      </c>
      <c r="E293" s="72" t="s">
        <v>444</v>
      </c>
      <c r="F293" s="72" t="s">
        <v>445</v>
      </c>
      <c r="G293" s="75" t="s">
        <v>446</v>
      </c>
      <c r="H293" s="75" t="s">
        <v>447</v>
      </c>
    </row>
    <row r="294" spans="1:8">
      <c r="A294" t="s">
        <v>395</v>
      </c>
      <c r="B294" s="101" t="s">
        <v>499</v>
      </c>
      <c r="C294" s="72" t="s">
        <v>408</v>
      </c>
      <c r="D294" s="72" t="s">
        <v>409</v>
      </c>
      <c r="E294" s="72" t="s">
        <v>444</v>
      </c>
      <c r="F294" s="72" t="s">
        <v>445</v>
      </c>
      <c r="G294" s="75" t="s">
        <v>446</v>
      </c>
      <c r="H294" s="75" t="s">
        <v>447</v>
      </c>
    </row>
    <row r="295" spans="1:8">
      <c r="A295" t="s">
        <v>395</v>
      </c>
      <c r="B295" s="68" t="s">
        <v>237</v>
      </c>
      <c r="C295" s="72" t="s">
        <v>408</v>
      </c>
      <c r="D295" s="72" t="s">
        <v>409</v>
      </c>
      <c r="E295" s="72" t="s">
        <v>444</v>
      </c>
      <c r="F295" s="72" t="s">
        <v>445</v>
      </c>
      <c r="G295" s="75" t="s">
        <v>446</v>
      </c>
      <c r="H295" s="75" t="s">
        <v>447</v>
      </c>
    </row>
    <row r="296" spans="1:8">
      <c r="A296" t="s">
        <v>395</v>
      </c>
      <c r="B296" s="68" t="s">
        <v>244</v>
      </c>
      <c r="C296" s="72" t="s">
        <v>401</v>
      </c>
      <c r="D296" s="72" t="s">
        <v>402</v>
      </c>
      <c r="E296" s="72" t="s">
        <v>415</v>
      </c>
      <c r="F296" s="72" t="s">
        <v>419</v>
      </c>
      <c r="G296" s="75" t="s">
        <v>444</v>
      </c>
      <c r="H296" s="75" t="s">
        <v>445</v>
      </c>
    </row>
    <row r="297" spans="1:8">
      <c r="A297" t="s">
        <v>395</v>
      </c>
      <c r="B297" s="68" t="s">
        <v>250</v>
      </c>
      <c r="C297" s="72" t="s">
        <v>408</v>
      </c>
      <c r="D297" s="72" t="s">
        <v>409</v>
      </c>
      <c r="E297" s="72" t="s">
        <v>396</v>
      </c>
      <c r="F297" s="72" t="s">
        <v>404</v>
      </c>
      <c r="G297" s="75" t="s">
        <v>415</v>
      </c>
      <c r="H297" s="75" t="s">
        <v>419</v>
      </c>
    </row>
    <row r="298" spans="1:8">
      <c r="A298" t="s">
        <v>395</v>
      </c>
      <c r="B298" s="68" t="s">
        <v>256</v>
      </c>
      <c r="C298" s="72" t="s">
        <v>401</v>
      </c>
      <c r="D298" s="72" t="s">
        <v>402</v>
      </c>
      <c r="E298" s="72" t="s">
        <v>415</v>
      </c>
      <c r="F298" s="72" t="s">
        <v>419</v>
      </c>
      <c r="G298" s="75" t="s">
        <v>444</v>
      </c>
      <c r="H298" s="75" t="s">
        <v>445</v>
      </c>
    </row>
    <row r="299" spans="1:8">
      <c r="A299" t="s">
        <v>395</v>
      </c>
      <c r="B299" s="68" t="s">
        <v>262</v>
      </c>
      <c r="C299" s="72" t="s">
        <v>401</v>
      </c>
      <c r="D299" s="72" t="s">
        <v>402</v>
      </c>
      <c r="E299" s="72" t="s">
        <v>415</v>
      </c>
      <c r="F299" s="72" t="s">
        <v>419</v>
      </c>
      <c r="G299" s="75" t="s">
        <v>444</v>
      </c>
      <c r="H299" s="75" t="s">
        <v>445</v>
      </c>
    </row>
    <row r="300" spans="1:8">
      <c r="A300" t="s">
        <v>395</v>
      </c>
      <c r="B300" s="68" t="s">
        <v>267</v>
      </c>
      <c r="C300" s="72" t="s">
        <v>401</v>
      </c>
      <c r="D300" s="72" t="s">
        <v>402</v>
      </c>
      <c r="E300" s="72" t="s">
        <v>415</v>
      </c>
      <c r="F300" s="72" t="s">
        <v>419</v>
      </c>
      <c r="G300" s="75" t="s">
        <v>444</v>
      </c>
      <c r="H300" s="75" t="s">
        <v>445</v>
      </c>
    </row>
    <row r="301" spans="1:8">
      <c r="A301" t="s">
        <v>395</v>
      </c>
      <c r="B301" s="68" t="s">
        <v>272</v>
      </c>
      <c r="C301" s="72" t="s">
        <v>401</v>
      </c>
      <c r="D301" s="72" t="s">
        <v>402</v>
      </c>
      <c r="E301" s="72" t="s">
        <v>415</v>
      </c>
      <c r="F301" s="72" t="s">
        <v>419</v>
      </c>
      <c r="G301" s="75" t="s">
        <v>444</v>
      </c>
      <c r="H301" s="75" t="s">
        <v>445</v>
      </c>
    </row>
    <row r="302" spans="1:8">
      <c r="A302" t="s">
        <v>395</v>
      </c>
      <c r="B302" s="68" t="s">
        <v>277</v>
      </c>
      <c r="C302" s="72" t="s">
        <v>401</v>
      </c>
      <c r="D302" s="72" t="s">
        <v>402</v>
      </c>
      <c r="E302" s="72" t="s">
        <v>415</v>
      </c>
      <c r="F302" s="72" t="s">
        <v>419</v>
      </c>
      <c r="G302" s="75" t="s">
        <v>444</v>
      </c>
      <c r="H302" s="75" t="s">
        <v>445</v>
      </c>
    </row>
    <row r="303" spans="1:8">
      <c r="A303" t="s">
        <v>395</v>
      </c>
      <c r="B303" s="68" t="s">
        <v>282</v>
      </c>
      <c r="C303" s="72" t="s">
        <v>401</v>
      </c>
      <c r="D303" s="72" t="s">
        <v>402</v>
      </c>
      <c r="E303" s="72" t="s">
        <v>415</v>
      </c>
      <c r="F303" s="72" t="s">
        <v>419</v>
      </c>
      <c r="G303" s="75" t="s">
        <v>444</v>
      </c>
      <c r="H303" s="75" t="s">
        <v>445</v>
      </c>
    </row>
    <row r="304" spans="1:8">
      <c r="A304" t="s">
        <v>395</v>
      </c>
      <c r="B304" s="68" t="s">
        <v>287</v>
      </c>
      <c r="C304" s="72" t="s">
        <v>401</v>
      </c>
      <c r="D304" s="72" t="s">
        <v>402</v>
      </c>
      <c r="E304" s="72" t="s">
        <v>415</v>
      </c>
      <c r="F304" s="72" t="s">
        <v>419</v>
      </c>
      <c r="G304" s="75" t="s">
        <v>444</v>
      </c>
      <c r="H304" s="75" t="s">
        <v>445</v>
      </c>
    </row>
    <row r="305" spans="1:8">
      <c r="A305" t="s">
        <v>395</v>
      </c>
      <c r="B305" s="68" t="s">
        <v>291</v>
      </c>
      <c r="C305" s="72" t="s">
        <v>401</v>
      </c>
      <c r="D305" s="72" t="s">
        <v>402</v>
      </c>
      <c r="E305" s="72" t="s">
        <v>415</v>
      </c>
      <c r="F305" s="72" t="s">
        <v>419</v>
      </c>
      <c r="G305" s="75" t="s">
        <v>444</v>
      </c>
      <c r="H305" s="75" t="s">
        <v>445</v>
      </c>
    </row>
    <row r="306" spans="1:8">
      <c r="A306" t="s">
        <v>395</v>
      </c>
      <c r="B306" s="68" t="s">
        <v>295</v>
      </c>
      <c r="C306" s="72" t="s">
        <v>401</v>
      </c>
      <c r="D306" s="72" t="s">
        <v>402</v>
      </c>
      <c r="E306" s="72" t="s">
        <v>415</v>
      </c>
      <c r="F306" s="72" t="s">
        <v>419</v>
      </c>
      <c r="G306" s="75" t="s">
        <v>444</v>
      </c>
      <c r="H306" s="75" t="s">
        <v>445</v>
      </c>
    </row>
    <row r="307" spans="1:8">
      <c r="A307" t="s">
        <v>395</v>
      </c>
      <c r="B307" s="68" t="s">
        <v>299</v>
      </c>
      <c r="C307" s="72" t="s">
        <v>401</v>
      </c>
      <c r="D307" s="72" t="s">
        <v>402</v>
      </c>
      <c r="E307" s="72" t="s">
        <v>415</v>
      </c>
      <c r="F307" s="72" t="s">
        <v>419</v>
      </c>
      <c r="G307" s="75" t="s">
        <v>444</v>
      </c>
      <c r="H307" s="75" t="s">
        <v>445</v>
      </c>
    </row>
    <row r="308" spans="1:8">
      <c r="A308" t="s">
        <v>395</v>
      </c>
      <c r="B308" s="68" t="s">
        <v>304</v>
      </c>
      <c r="C308" s="72" t="s">
        <v>401</v>
      </c>
      <c r="D308" s="72" t="s">
        <v>402</v>
      </c>
      <c r="E308" s="72" t="s">
        <v>415</v>
      </c>
      <c r="F308" s="72" t="s">
        <v>419</v>
      </c>
      <c r="G308" s="75" t="s">
        <v>444</v>
      </c>
      <c r="H308" s="75" t="s">
        <v>445</v>
      </c>
    </row>
    <row r="309" spans="1:8">
      <c r="A309" t="s">
        <v>395</v>
      </c>
      <c r="B309" s="68" t="s">
        <v>308</v>
      </c>
      <c r="C309" s="72" t="s">
        <v>401</v>
      </c>
      <c r="D309" s="72" t="s">
        <v>402</v>
      </c>
      <c r="E309" s="72" t="s">
        <v>415</v>
      </c>
      <c r="F309" s="72" t="s">
        <v>419</v>
      </c>
      <c r="G309" s="75" t="s">
        <v>444</v>
      </c>
      <c r="H309" s="75" t="s">
        <v>445</v>
      </c>
    </row>
    <row r="310" spans="1:8">
      <c r="A310" t="s">
        <v>395</v>
      </c>
      <c r="B310" s="68" t="s">
        <v>313</v>
      </c>
      <c r="C310" s="72" t="s">
        <v>401</v>
      </c>
      <c r="D310" s="72" t="s">
        <v>402</v>
      </c>
      <c r="E310" s="72" t="s">
        <v>415</v>
      </c>
      <c r="F310" s="72" t="s">
        <v>419</v>
      </c>
      <c r="G310" s="75" t="s">
        <v>444</v>
      </c>
      <c r="H310" s="75" t="s">
        <v>445</v>
      </c>
    </row>
    <row r="311" spans="1:8">
      <c r="A311" t="s">
        <v>395</v>
      </c>
      <c r="B311" s="68" t="s">
        <v>317</v>
      </c>
      <c r="C311" s="72" t="s">
        <v>401</v>
      </c>
      <c r="D311" s="72" t="s">
        <v>402</v>
      </c>
      <c r="E311" s="72" t="s">
        <v>415</v>
      </c>
      <c r="F311" s="72" t="s">
        <v>419</v>
      </c>
      <c r="G311" s="75" t="s">
        <v>444</v>
      </c>
      <c r="H311" s="75" t="s">
        <v>445</v>
      </c>
    </row>
    <row r="312" spans="1:8">
      <c r="A312" t="s">
        <v>395</v>
      </c>
      <c r="B312" s="68" t="s">
        <v>320</v>
      </c>
      <c r="C312" s="72" t="s">
        <v>401</v>
      </c>
      <c r="D312" s="72" t="s">
        <v>402</v>
      </c>
      <c r="E312" s="72" t="s">
        <v>415</v>
      </c>
      <c r="F312" s="72" t="s">
        <v>419</v>
      </c>
      <c r="G312" s="75" t="s">
        <v>444</v>
      </c>
      <c r="H312" s="75" t="s">
        <v>445</v>
      </c>
    </row>
    <row r="313" spans="1:8">
      <c r="A313" t="s">
        <v>395</v>
      </c>
      <c r="B313" s="68" t="s">
        <v>323</v>
      </c>
      <c r="C313" s="72" t="s">
        <v>401</v>
      </c>
      <c r="D313" s="72" t="s">
        <v>402</v>
      </c>
      <c r="E313" s="72" t="s">
        <v>415</v>
      </c>
      <c r="F313" s="72" t="s">
        <v>419</v>
      </c>
      <c r="G313" s="75" t="s">
        <v>444</v>
      </c>
      <c r="H313" s="75" t="s">
        <v>445</v>
      </c>
    </row>
    <row r="314" spans="1:8">
      <c r="A314" t="s">
        <v>395</v>
      </c>
      <c r="B314" s="68" t="s">
        <v>327</v>
      </c>
      <c r="C314" s="72" t="s">
        <v>401</v>
      </c>
      <c r="D314" s="72" t="s">
        <v>402</v>
      </c>
      <c r="E314" s="72" t="s">
        <v>415</v>
      </c>
      <c r="F314" s="72" t="s">
        <v>419</v>
      </c>
      <c r="G314" s="75" t="s">
        <v>444</v>
      </c>
      <c r="H314" s="75" t="s">
        <v>445</v>
      </c>
    </row>
    <row r="315" spans="1:8" ht="18.600000000000001" thickBot="1">
      <c r="A315" s="73" t="s">
        <v>395</v>
      </c>
      <c r="B315" s="104" t="s">
        <v>500</v>
      </c>
      <c r="C315" s="72" t="s">
        <v>401</v>
      </c>
      <c r="D315" s="72" t="s">
        <v>402</v>
      </c>
      <c r="E315" s="72" t="s">
        <v>415</v>
      </c>
      <c r="F315" s="72" t="s">
        <v>419</v>
      </c>
      <c r="G315" s="75" t="s">
        <v>444</v>
      </c>
      <c r="H315" s="75" t="s">
        <v>445</v>
      </c>
    </row>
  </sheetData>
  <autoFilter ref="A1:H315" xr:uid="{00000000-0009-0000-0000-000006000000}"/>
  <phoneticPr fontId="10"/>
  <dataValidations count="4">
    <dataValidation allowBlank="1" showInputMessage="1" showErrorMessage="1" prompt="月・火" sqref="C2:C315" xr:uid="{00000000-0002-0000-0600-000000000000}"/>
    <dataValidation allowBlank="1" showInputMessage="1" showErrorMessage="1" prompt="木・金" sqref="D2:D315" xr:uid="{00000000-0002-0000-0600-000001000000}"/>
    <dataValidation allowBlank="1" showInputMessage="1" showErrorMessage="1" prompt="1回目" sqref="G2:G315" xr:uid="{00000000-0002-0000-0600-000002000000}"/>
    <dataValidation allowBlank="1" showInputMessage="1" showErrorMessage="1" prompt="2回目" sqref="H2:H315" xr:uid="{00000000-0002-0000-0600-000003000000}"/>
  </dataValidation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295E-459C-40D5-854A-EF8F16EF5741}">
  <dimension ref="B2:B4"/>
  <sheetViews>
    <sheetView workbookViewId="0">
      <selection activeCell="E7" sqref="E7"/>
    </sheetView>
  </sheetViews>
  <sheetFormatPr defaultRowHeight="18"/>
  <sheetData>
    <row r="2" spans="2:2">
      <c r="B2" t="s">
        <v>528</v>
      </c>
    </row>
    <row r="3" spans="2:2">
      <c r="B3" t="s">
        <v>527</v>
      </c>
    </row>
    <row r="4" spans="2:2">
      <c r="B4" t="s">
        <v>529</v>
      </c>
    </row>
  </sheetData>
  <phoneticPr fontId="10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rgb="FFFF0000"/>
  </sheetPr>
  <dimension ref="B1:M316"/>
  <sheetViews>
    <sheetView workbookViewId="0">
      <selection activeCell="G103" sqref="G103"/>
    </sheetView>
  </sheetViews>
  <sheetFormatPr defaultRowHeight="18"/>
  <cols>
    <col min="2" max="2" width="16.5" customWidth="1"/>
    <col min="3" max="5" width="9.59765625" customWidth="1"/>
    <col min="6" max="9" width="9.3984375" customWidth="1"/>
    <col min="10" max="10" width="10" bestFit="1" customWidth="1"/>
    <col min="11" max="11" width="15" bestFit="1" customWidth="1"/>
    <col min="12" max="12" width="13" bestFit="1" customWidth="1"/>
    <col min="13" max="13" width="15.09765625" bestFit="1" customWidth="1"/>
  </cols>
  <sheetData>
    <row r="1" spans="2:13">
      <c r="C1" s="54" t="s">
        <v>46</v>
      </c>
      <c r="D1" s="54" t="s">
        <v>46</v>
      </c>
      <c r="E1" s="54" t="s">
        <v>46</v>
      </c>
      <c r="F1" s="55" t="s">
        <v>46</v>
      </c>
      <c r="G1" s="55" t="s">
        <v>46</v>
      </c>
      <c r="H1" s="55" t="s">
        <v>46</v>
      </c>
      <c r="I1" s="62" t="s">
        <v>46</v>
      </c>
      <c r="J1" s="54" t="s">
        <v>384</v>
      </c>
      <c r="K1" s="85" t="s">
        <v>383</v>
      </c>
      <c r="L1" s="86" t="s">
        <v>385</v>
      </c>
      <c r="M1" s="87" t="s">
        <v>386</v>
      </c>
    </row>
    <row r="2" spans="2:13" hidden="1">
      <c r="B2" s="68" t="s">
        <v>79</v>
      </c>
      <c r="C2" s="4" t="s">
        <v>452</v>
      </c>
      <c r="D2" s="4" t="s">
        <v>465</v>
      </c>
      <c r="E2" s="4" t="s">
        <v>455</v>
      </c>
      <c r="F2" s="4" t="s">
        <v>454</v>
      </c>
      <c r="G2" s="4" t="s">
        <v>466</v>
      </c>
      <c r="H2" s="4" t="s">
        <v>456</v>
      </c>
      <c r="I2" s="63"/>
      <c r="J2" s="4" t="s">
        <v>397</v>
      </c>
      <c r="K2" s="4" t="s">
        <v>396</v>
      </c>
      <c r="L2" s="88" t="s">
        <v>398</v>
      </c>
      <c r="M2" s="88" t="s">
        <v>399</v>
      </c>
    </row>
    <row r="3" spans="2:13" hidden="1">
      <c r="B3" s="68" t="s">
        <v>88</v>
      </c>
      <c r="C3" s="4" t="s">
        <v>452</v>
      </c>
      <c r="D3" s="4" t="s">
        <v>465</v>
      </c>
      <c r="E3" s="4" t="s">
        <v>455</v>
      </c>
      <c r="F3" s="4" t="s">
        <v>454</v>
      </c>
      <c r="G3" s="4" t="s">
        <v>466</v>
      </c>
      <c r="H3" s="4" t="s">
        <v>456</v>
      </c>
      <c r="I3" s="63"/>
      <c r="J3" s="4" t="s">
        <v>397</v>
      </c>
      <c r="K3" s="4" t="s">
        <v>396</v>
      </c>
      <c r="L3" s="88" t="s">
        <v>398</v>
      </c>
      <c r="M3" s="88" t="s">
        <v>399</v>
      </c>
    </row>
    <row r="4" spans="2:13" hidden="1">
      <c r="B4" s="68" t="s">
        <v>97</v>
      </c>
      <c r="C4" s="4" t="s">
        <v>452</v>
      </c>
      <c r="D4" s="4" t="s">
        <v>465</v>
      </c>
      <c r="E4" s="4" t="s">
        <v>455</v>
      </c>
      <c r="F4" s="4" t="s">
        <v>454</v>
      </c>
      <c r="G4" s="4" t="s">
        <v>466</v>
      </c>
      <c r="H4" s="4" t="s">
        <v>456</v>
      </c>
      <c r="I4" s="63"/>
      <c r="J4" s="4" t="s">
        <v>397</v>
      </c>
      <c r="K4" s="4" t="s">
        <v>396</v>
      </c>
      <c r="L4" s="88" t="s">
        <v>398</v>
      </c>
      <c r="M4" s="88" t="s">
        <v>399</v>
      </c>
    </row>
    <row r="5" spans="2:13" hidden="1">
      <c r="B5" s="68" t="s">
        <v>106</v>
      </c>
      <c r="C5" s="4" t="s">
        <v>452</v>
      </c>
      <c r="D5" s="4" t="s">
        <v>465</v>
      </c>
      <c r="E5" s="4" t="s">
        <v>455</v>
      </c>
      <c r="F5" s="4" t="s">
        <v>454</v>
      </c>
      <c r="G5" s="4" t="s">
        <v>466</v>
      </c>
      <c r="H5" s="4" t="s">
        <v>456</v>
      </c>
      <c r="I5" s="63"/>
      <c r="J5" s="4" t="s">
        <v>397</v>
      </c>
      <c r="K5" s="4" t="s">
        <v>396</v>
      </c>
      <c r="L5" s="88" t="s">
        <v>398</v>
      </c>
      <c r="M5" s="88" t="s">
        <v>399</v>
      </c>
    </row>
    <row r="6" spans="2:13" hidden="1">
      <c r="B6" s="68" t="s">
        <v>115</v>
      </c>
      <c r="C6" s="4" t="s">
        <v>452</v>
      </c>
      <c r="D6" s="4" t="s">
        <v>465</v>
      </c>
      <c r="E6" s="4" t="s">
        <v>455</v>
      </c>
      <c r="F6" s="4" t="s">
        <v>454</v>
      </c>
      <c r="G6" s="4" t="s">
        <v>466</v>
      </c>
      <c r="H6" s="4" t="s">
        <v>456</v>
      </c>
      <c r="I6" s="63"/>
      <c r="J6" s="4" t="s">
        <v>397</v>
      </c>
      <c r="K6" s="4" t="s">
        <v>396</v>
      </c>
      <c r="L6" s="88" t="s">
        <v>398</v>
      </c>
      <c r="M6" s="88" t="s">
        <v>399</v>
      </c>
    </row>
    <row r="7" spans="2:13" hidden="1">
      <c r="B7" s="68" t="s">
        <v>124</v>
      </c>
      <c r="C7" s="4" t="s">
        <v>452</v>
      </c>
      <c r="D7" s="4" t="s">
        <v>465</v>
      </c>
      <c r="E7" s="4" t="s">
        <v>455</v>
      </c>
      <c r="F7" s="4" t="s">
        <v>454</v>
      </c>
      <c r="G7" s="4" t="s">
        <v>466</v>
      </c>
      <c r="H7" s="4" t="s">
        <v>456</v>
      </c>
      <c r="I7" s="63"/>
      <c r="J7" s="4" t="s">
        <v>397</v>
      </c>
      <c r="K7" s="4" t="s">
        <v>396</v>
      </c>
      <c r="L7" s="88" t="s">
        <v>398</v>
      </c>
      <c r="M7" s="88" t="s">
        <v>399</v>
      </c>
    </row>
    <row r="8" spans="2:13" hidden="1">
      <c r="B8" s="68" t="s">
        <v>132</v>
      </c>
      <c r="C8" s="4" t="s">
        <v>452</v>
      </c>
      <c r="D8" s="4" t="s">
        <v>465</v>
      </c>
      <c r="E8" s="4" t="s">
        <v>455</v>
      </c>
      <c r="F8" s="4" t="s">
        <v>454</v>
      </c>
      <c r="G8" s="4" t="s">
        <v>466</v>
      </c>
      <c r="H8" s="4" t="s">
        <v>456</v>
      </c>
      <c r="I8" s="63"/>
      <c r="J8" s="4" t="s">
        <v>412</v>
      </c>
      <c r="K8" s="4" t="s">
        <v>415</v>
      </c>
      <c r="L8" s="88" t="s">
        <v>400</v>
      </c>
      <c r="M8" s="88" t="s">
        <v>422</v>
      </c>
    </row>
    <row r="9" spans="2:13" hidden="1">
      <c r="B9" s="68" t="s">
        <v>141</v>
      </c>
      <c r="C9" s="4" t="s">
        <v>452</v>
      </c>
      <c r="D9" s="4" t="s">
        <v>465</v>
      </c>
      <c r="E9" s="4" t="s">
        <v>455</v>
      </c>
      <c r="F9" s="4" t="s">
        <v>454</v>
      </c>
      <c r="G9" s="4" t="s">
        <v>466</v>
      </c>
      <c r="H9" s="4" t="s">
        <v>456</v>
      </c>
      <c r="I9" s="63"/>
      <c r="J9" s="4" t="s">
        <v>412</v>
      </c>
      <c r="K9" s="4" t="s">
        <v>415</v>
      </c>
      <c r="L9" s="88" t="s">
        <v>400</v>
      </c>
      <c r="M9" s="88" t="s">
        <v>422</v>
      </c>
    </row>
    <row r="10" spans="2:13" hidden="1">
      <c r="B10" s="68" t="s">
        <v>150</v>
      </c>
      <c r="C10" s="4" t="s">
        <v>452</v>
      </c>
      <c r="D10" s="4" t="s">
        <v>465</v>
      </c>
      <c r="E10" s="4" t="s">
        <v>455</v>
      </c>
      <c r="F10" s="4" t="s">
        <v>454</v>
      </c>
      <c r="G10" s="4" t="s">
        <v>466</v>
      </c>
      <c r="H10" s="4" t="s">
        <v>456</v>
      </c>
      <c r="I10" s="63"/>
      <c r="J10" s="4" t="s">
        <v>412</v>
      </c>
      <c r="K10" s="4" t="s">
        <v>415</v>
      </c>
      <c r="L10" s="88" t="s">
        <v>400</v>
      </c>
      <c r="M10" s="88" t="s">
        <v>422</v>
      </c>
    </row>
    <row r="11" spans="2:13" hidden="1">
      <c r="B11" s="68" t="s">
        <v>159</v>
      </c>
      <c r="C11" s="4" t="s">
        <v>452</v>
      </c>
      <c r="D11" s="4" t="s">
        <v>465</v>
      </c>
      <c r="E11" s="4" t="s">
        <v>455</v>
      </c>
      <c r="F11" s="4" t="s">
        <v>454</v>
      </c>
      <c r="G11" s="4" t="s">
        <v>466</v>
      </c>
      <c r="H11" s="4" t="s">
        <v>456</v>
      </c>
      <c r="I11" s="63"/>
      <c r="J11" s="4" t="s">
        <v>415</v>
      </c>
      <c r="K11" s="4" t="s">
        <v>419</v>
      </c>
      <c r="L11" s="88" t="s">
        <v>404</v>
      </c>
      <c r="M11" s="88" t="s">
        <v>396</v>
      </c>
    </row>
    <row r="12" spans="2:13" hidden="1">
      <c r="B12" s="68" t="s">
        <v>168</v>
      </c>
      <c r="C12" s="4" t="s">
        <v>452</v>
      </c>
      <c r="D12" s="4" t="s">
        <v>465</v>
      </c>
      <c r="E12" s="4" t="s">
        <v>455</v>
      </c>
      <c r="F12" s="4" t="s">
        <v>454</v>
      </c>
      <c r="G12" s="4" t="s">
        <v>466</v>
      </c>
      <c r="H12" s="4" t="s">
        <v>456</v>
      </c>
      <c r="I12" s="63"/>
      <c r="J12" s="4" t="s">
        <v>412</v>
      </c>
      <c r="K12" s="4" t="s">
        <v>415</v>
      </c>
      <c r="L12" s="88" t="s">
        <v>400</v>
      </c>
      <c r="M12" s="88" t="s">
        <v>422</v>
      </c>
    </row>
    <row r="13" spans="2:13" hidden="1">
      <c r="B13" s="68" t="s">
        <v>177</v>
      </c>
      <c r="C13" s="4" t="s">
        <v>452</v>
      </c>
      <c r="D13" s="4" t="s">
        <v>465</v>
      </c>
      <c r="E13" s="4" t="s">
        <v>455</v>
      </c>
      <c r="F13" s="4" t="s">
        <v>454</v>
      </c>
      <c r="G13" s="4" t="s">
        <v>466</v>
      </c>
      <c r="H13" s="4" t="s">
        <v>456</v>
      </c>
      <c r="I13" s="63"/>
      <c r="J13" s="4" t="s">
        <v>415</v>
      </c>
      <c r="K13" s="4" t="s">
        <v>419</v>
      </c>
      <c r="L13" s="88" t="s">
        <v>404</v>
      </c>
      <c r="M13" s="88" t="s">
        <v>396</v>
      </c>
    </row>
    <row r="14" spans="2:13" hidden="1">
      <c r="B14" s="68" t="s">
        <v>186</v>
      </c>
      <c r="C14" s="4" t="s">
        <v>452</v>
      </c>
      <c r="D14" s="4" t="s">
        <v>465</v>
      </c>
      <c r="E14" s="4" t="s">
        <v>455</v>
      </c>
      <c r="F14" s="4" t="s">
        <v>454</v>
      </c>
      <c r="G14" s="4" t="s">
        <v>466</v>
      </c>
      <c r="H14" s="4" t="s">
        <v>456</v>
      </c>
      <c r="I14" s="63"/>
      <c r="J14" s="4" t="s">
        <v>412</v>
      </c>
      <c r="K14" s="4" t="s">
        <v>415</v>
      </c>
      <c r="L14" s="88" t="s">
        <v>400</v>
      </c>
      <c r="M14" s="88" t="s">
        <v>422</v>
      </c>
    </row>
    <row r="15" spans="2:13" hidden="1">
      <c r="B15" s="68" t="s">
        <v>195</v>
      </c>
      <c r="C15" s="4" t="s">
        <v>452</v>
      </c>
      <c r="D15" s="4" t="s">
        <v>465</v>
      </c>
      <c r="E15" s="4" t="s">
        <v>455</v>
      </c>
      <c r="F15" s="4" t="s">
        <v>454</v>
      </c>
      <c r="G15" s="4" t="s">
        <v>466</v>
      </c>
      <c r="H15" s="4" t="s">
        <v>456</v>
      </c>
      <c r="I15" s="63"/>
      <c r="J15" s="4" t="s">
        <v>397</v>
      </c>
      <c r="K15" s="4" t="s">
        <v>396</v>
      </c>
      <c r="L15" s="88" t="s">
        <v>398</v>
      </c>
      <c r="M15" s="88" t="s">
        <v>399</v>
      </c>
    </row>
    <row r="16" spans="2:13" hidden="1">
      <c r="B16" s="68" t="s">
        <v>204</v>
      </c>
      <c r="C16" s="4" t="s">
        <v>452</v>
      </c>
      <c r="D16" s="4" t="s">
        <v>465</v>
      </c>
      <c r="E16" s="4" t="s">
        <v>455</v>
      </c>
      <c r="F16" s="4" t="s">
        <v>454</v>
      </c>
      <c r="G16" s="4" t="s">
        <v>466</v>
      </c>
      <c r="H16" s="4" t="s">
        <v>456</v>
      </c>
      <c r="I16" s="63"/>
      <c r="J16" s="4" t="s">
        <v>397</v>
      </c>
      <c r="K16" s="4" t="s">
        <v>396</v>
      </c>
      <c r="L16" s="88" t="s">
        <v>398</v>
      </c>
      <c r="M16" s="88" t="s">
        <v>399</v>
      </c>
    </row>
    <row r="17" spans="2:13" hidden="1">
      <c r="B17" s="68" t="s">
        <v>213</v>
      </c>
      <c r="C17" s="4" t="s">
        <v>452</v>
      </c>
      <c r="D17" s="4" t="s">
        <v>465</v>
      </c>
      <c r="E17" s="4" t="s">
        <v>455</v>
      </c>
      <c r="F17" s="4" t="s">
        <v>454</v>
      </c>
      <c r="G17" s="4" t="s">
        <v>466</v>
      </c>
      <c r="H17" s="4" t="s">
        <v>456</v>
      </c>
      <c r="I17" s="63"/>
      <c r="J17" s="4" t="s">
        <v>412</v>
      </c>
      <c r="K17" s="4" t="s">
        <v>415</v>
      </c>
      <c r="L17" s="88" t="s">
        <v>400</v>
      </c>
      <c r="M17" s="88" t="s">
        <v>422</v>
      </c>
    </row>
    <row r="18" spans="2:13" hidden="1">
      <c r="B18" s="68" t="s">
        <v>222</v>
      </c>
      <c r="C18" s="4" t="s">
        <v>452</v>
      </c>
      <c r="D18" s="4" t="s">
        <v>465</v>
      </c>
      <c r="E18" s="4" t="s">
        <v>455</v>
      </c>
      <c r="F18" s="4" t="s">
        <v>454</v>
      </c>
      <c r="G18" s="4" t="s">
        <v>466</v>
      </c>
      <c r="H18" s="4" t="s">
        <v>456</v>
      </c>
      <c r="I18" s="63"/>
      <c r="J18" s="4" t="s">
        <v>415</v>
      </c>
      <c r="K18" s="4" t="s">
        <v>419</v>
      </c>
      <c r="L18" s="88" t="s">
        <v>404</v>
      </c>
      <c r="M18" s="88" t="s">
        <v>396</v>
      </c>
    </row>
    <row r="19" spans="2:13" hidden="1">
      <c r="B19" s="68" t="s">
        <v>231</v>
      </c>
      <c r="C19" s="4" t="s">
        <v>452</v>
      </c>
      <c r="D19" s="4" t="s">
        <v>465</v>
      </c>
      <c r="E19" s="4" t="s">
        <v>455</v>
      </c>
      <c r="F19" s="4" t="s">
        <v>454</v>
      </c>
      <c r="G19" s="4" t="s">
        <v>466</v>
      </c>
      <c r="H19" s="4" t="s">
        <v>456</v>
      </c>
      <c r="I19" s="63"/>
      <c r="J19" s="4" t="s">
        <v>415</v>
      </c>
      <c r="K19" s="4" t="s">
        <v>419</v>
      </c>
      <c r="L19" s="88" t="s">
        <v>404</v>
      </c>
      <c r="M19" s="88" t="s">
        <v>396</v>
      </c>
    </row>
    <row r="20" spans="2:13" hidden="1">
      <c r="B20" s="68" t="s">
        <v>238</v>
      </c>
      <c r="C20" s="4" t="s">
        <v>452</v>
      </c>
      <c r="D20" s="4" t="s">
        <v>465</v>
      </c>
      <c r="E20" s="4" t="s">
        <v>455</v>
      </c>
      <c r="F20" s="4" t="s">
        <v>454</v>
      </c>
      <c r="G20" s="4" t="s">
        <v>466</v>
      </c>
      <c r="H20" s="4" t="s">
        <v>456</v>
      </c>
      <c r="I20" s="63"/>
      <c r="J20" s="4" t="s">
        <v>415</v>
      </c>
      <c r="K20" s="4" t="s">
        <v>419</v>
      </c>
      <c r="L20" s="88" t="s">
        <v>404</v>
      </c>
      <c r="M20" s="88" t="s">
        <v>396</v>
      </c>
    </row>
    <row r="21" spans="2:13" hidden="1">
      <c r="B21" s="68" t="s">
        <v>245</v>
      </c>
      <c r="C21" s="4" t="s">
        <v>452</v>
      </c>
      <c r="D21" s="4" t="s">
        <v>465</v>
      </c>
      <c r="E21" s="4" t="s">
        <v>455</v>
      </c>
      <c r="F21" s="4" t="s">
        <v>454</v>
      </c>
      <c r="G21" s="4" t="s">
        <v>466</v>
      </c>
      <c r="H21" s="4" t="s">
        <v>456</v>
      </c>
      <c r="I21" s="63"/>
      <c r="J21" s="4" t="s">
        <v>396</v>
      </c>
      <c r="K21" s="4" t="s">
        <v>404</v>
      </c>
      <c r="L21" s="88" t="s">
        <v>415</v>
      </c>
      <c r="M21" s="88" t="s">
        <v>420</v>
      </c>
    </row>
    <row r="22" spans="2:13" hidden="1">
      <c r="B22" s="68" t="s">
        <v>251</v>
      </c>
      <c r="C22" s="4" t="s">
        <v>452</v>
      </c>
      <c r="D22" s="4" t="s">
        <v>465</v>
      </c>
      <c r="E22" s="4" t="s">
        <v>455</v>
      </c>
      <c r="F22" s="4" t="s">
        <v>454</v>
      </c>
      <c r="G22" s="4" t="s">
        <v>466</v>
      </c>
      <c r="H22" s="4" t="s">
        <v>456</v>
      </c>
      <c r="I22" s="63"/>
      <c r="J22" s="4" t="s">
        <v>411</v>
      </c>
      <c r="K22" s="4" t="s">
        <v>419</v>
      </c>
      <c r="L22" s="88" t="s">
        <v>413</v>
      </c>
      <c r="M22" s="88" t="s">
        <v>400</v>
      </c>
    </row>
    <row r="23" spans="2:13" hidden="1">
      <c r="B23" s="68" t="s">
        <v>257</v>
      </c>
      <c r="C23" s="4" t="s">
        <v>452</v>
      </c>
      <c r="D23" s="4" t="s">
        <v>465</v>
      </c>
      <c r="E23" s="4" t="s">
        <v>455</v>
      </c>
      <c r="F23" s="4" t="s">
        <v>454</v>
      </c>
      <c r="G23" s="4" t="s">
        <v>466</v>
      </c>
      <c r="H23" s="4" t="s">
        <v>456</v>
      </c>
      <c r="I23" s="63"/>
      <c r="J23" s="4" t="s">
        <v>411</v>
      </c>
      <c r="K23" s="4" t="s">
        <v>419</v>
      </c>
      <c r="L23" s="88" t="s">
        <v>413</v>
      </c>
      <c r="M23" s="88" t="s">
        <v>400</v>
      </c>
    </row>
    <row r="24" spans="2:13" hidden="1">
      <c r="B24" s="68" t="s">
        <v>263</v>
      </c>
      <c r="C24" s="4" t="s">
        <v>452</v>
      </c>
      <c r="D24" s="4" t="s">
        <v>465</v>
      </c>
      <c r="E24" s="4" t="s">
        <v>455</v>
      </c>
      <c r="F24" s="4" t="s">
        <v>454</v>
      </c>
      <c r="G24" s="4" t="s">
        <v>466</v>
      </c>
      <c r="H24" s="4" t="s">
        <v>456</v>
      </c>
      <c r="I24" s="63"/>
      <c r="J24" s="4" t="s">
        <v>411</v>
      </c>
      <c r="K24" s="4" t="s">
        <v>419</v>
      </c>
      <c r="L24" s="88" t="s">
        <v>413</v>
      </c>
      <c r="M24" s="88" t="s">
        <v>400</v>
      </c>
    </row>
    <row r="25" spans="2:13" hidden="1">
      <c r="B25" s="68" t="s">
        <v>268</v>
      </c>
      <c r="C25" s="4" t="s">
        <v>452</v>
      </c>
      <c r="D25" s="4" t="s">
        <v>465</v>
      </c>
      <c r="E25" s="4" t="s">
        <v>455</v>
      </c>
      <c r="F25" s="4" t="s">
        <v>454</v>
      </c>
      <c r="G25" s="4" t="s">
        <v>466</v>
      </c>
      <c r="H25" s="4" t="s">
        <v>456</v>
      </c>
      <c r="I25" s="63"/>
      <c r="J25" s="4" t="s">
        <v>411</v>
      </c>
      <c r="K25" s="4" t="s">
        <v>419</v>
      </c>
      <c r="L25" s="88" t="s">
        <v>413</v>
      </c>
      <c r="M25" s="88" t="s">
        <v>400</v>
      </c>
    </row>
    <row r="26" spans="2:13" hidden="1">
      <c r="B26" s="68" t="s">
        <v>273</v>
      </c>
      <c r="C26" s="4" t="s">
        <v>452</v>
      </c>
      <c r="D26" s="4" t="s">
        <v>465</v>
      </c>
      <c r="E26" s="4" t="s">
        <v>455</v>
      </c>
      <c r="F26" s="4" t="s">
        <v>454</v>
      </c>
      <c r="G26" s="4" t="s">
        <v>466</v>
      </c>
      <c r="H26" s="4" t="s">
        <v>456</v>
      </c>
      <c r="I26" s="63"/>
      <c r="J26" s="4" t="s">
        <v>404</v>
      </c>
      <c r="K26" s="4" t="s">
        <v>396</v>
      </c>
      <c r="L26" s="88" t="s">
        <v>419</v>
      </c>
      <c r="M26" s="88" t="s">
        <v>415</v>
      </c>
    </row>
    <row r="27" spans="2:13" hidden="1">
      <c r="B27" s="68" t="s">
        <v>278</v>
      </c>
      <c r="C27" s="4" t="s">
        <v>413</v>
      </c>
      <c r="D27" s="4" t="s">
        <v>412</v>
      </c>
      <c r="E27" s="4" t="s">
        <v>400</v>
      </c>
      <c r="F27" s="4" t="s">
        <v>453</v>
      </c>
      <c r="G27" s="4" t="s">
        <v>467</v>
      </c>
      <c r="H27" s="4" t="s">
        <v>457</v>
      </c>
      <c r="I27" s="63"/>
      <c r="J27" s="4" t="s">
        <v>404</v>
      </c>
      <c r="K27" s="4" t="s">
        <v>396</v>
      </c>
      <c r="L27" s="88" t="s">
        <v>419</v>
      </c>
      <c r="M27" s="88" t="s">
        <v>415</v>
      </c>
    </row>
    <row r="28" spans="2:13" hidden="1">
      <c r="B28" s="68" t="s">
        <v>283</v>
      </c>
      <c r="C28" s="4" t="s">
        <v>413</v>
      </c>
      <c r="D28" s="4" t="s">
        <v>412</v>
      </c>
      <c r="E28" s="4" t="s">
        <v>400</v>
      </c>
      <c r="F28" s="4" t="s">
        <v>453</v>
      </c>
      <c r="G28" s="4" t="s">
        <v>467</v>
      </c>
      <c r="H28" s="4" t="s">
        <v>457</v>
      </c>
      <c r="I28" s="63"/>
      <c r="J28" s="4" t="s">
        <v>404</v>
      </c>
      <c r="K28" s="4" t="s">
        <v>396</v>
      </c>
      <c r="L28" s="88" t="s">
        <v>419</v>
      </c>
      <c r="M28" s="88" t="s">
        <v>415</v>
      </c>
    </row>
    <row r="29" spans="2:13" hidden="1">
      <c r="B29" s="78" t="s">
        <v>448</v>
      </c>
      <c r="C29" s="4" t="s">
        <v>452</v>
      </c>
      <c r="D29" s="4" t="s">
        <v>465</v>
      </c>
      <c r="E29" s="4" t="s">
        <v>455</v>
      </c>
      <c r="F29" s="4" t="s">
        <v>454</v>
      </c>
      <c r="G29" s="4" t="s">
        <v>466</v>
      </c>
      <c r="H29" s="4" t="s">
        <v>456</v>
      </c>
      <c r="I29" s="63"/>
      <c r="J29" s="4" t="s">
        <v>404</v>
      </c>
      <c r="K29" s="4" t="s">
        <v>396</v>
      </c>
      <c r="L29" s="88" t="s">
        <v>419</v>
      </c>
      <c r="M29" s="88" t="s">
        <v>415</v>
      </c>
    </row>
    <row r="30" spans="2:13" hidden="1">
      <c r="B30" s="78" t="s">
        <v>449</v>
      </c>
      <c r="C30" s="4" t="s">
        <v>413</v>
      </c>
      <c r="D30" s="4" t="s">
        <v>412</v>
      </c>
      <c r="E30" s="4" t="s">
        <v>400</v>
      </c>
      <c r="F30" s="4" t="s">
        <v>453</v>
      </c>
      <c r="G30" s="4" t="s">
        <v>467</v>
      </c>
      <c r="H30" s="4" t="s">
        <v>457</v>
      </c>
      <c r="I30" s="63"/>
      <c r="J30" s="4" t="s">
        <v>404</v>
      </c>
      <c r="K30" s="4" t="s">
        <v>396</v>
      </c>
      <c r="L30" s="88" t="s">
        <v>419</v>
      </c>
      <c r="M30" s="88" t="s">
        <v>415</v>
      </c>
    </row>
    <row r="31" spans="2:13" hidden="1">
      <c r="B31" s="78" t="s">
        <v>450</v>
      </c>
      <c r="C31" s="4" t="s">
        <v>452</v>
      </c>
      <c r="D31" s="4" t="s">
        <v>465</v>
      </c>
      <c r="E31" s="4" t="s">
        <v>455</v>
      </c>
      <c r="F31" s="4" t="s">
        <v>454</v>
      </c>
      <c r="G31" s="4" t="s">
        <v>466</v>
      </c>
      <c r="H31" s="4" t="s">
        <v>456</v>
      </c>
      <c r="I31" s="63"/>
      <c r="J31" s="4" t="s">
        <v>404</v>
      </c>
      <c r="K31" s="4" t="s">
        <v>396</v>
      </c>
      <c r="L31" s="88" t="s">
        <v>419</v>
      </c>
      <c r="M31" s="88" t="s">
        <v>415</v>
      </c>
    </row>
    <row r="32" spans="2:13" hidden="1">
      <c r="B32" s="78" t="s">
        <v>451</v>
      </c>
      <c r="C32" s="4" t="s">
        <v>413</v>
      </c>
      <c r="D32" s="4" t="s">
        <v>412</v>
      </c>
      <c r="E32" s="4" t="s">
        <v>400</v>
      </c>
      <c r="F32" s="4" t="s">
        <v>453</v>
      </c>
      <c r="G32" s="4" t="s">
        <v>467</v>
      </c>
      <c r="H32" s="4" t="s">
        <v>457</v>
      </c>
      <c r="I32" s="63"/>
      <c r="J32" s="4" t="s">
        <v>404</v>
      </c>
      <c r="K32" s="4" t="s">
        <v>396</v>
      </c>
      <c r="L32" s="88" t="s">
        <v>419</v>
      </c>
      <c r="M32" s="88" t="s">
        <v>415</v>
      </c>
    </row>
    <row r="33" spans="2:13" hidden="1">
      <c r="B33" s="68" t="s">
        <v>296</v>
      </c>
      <c r="C33" s="4" t="s">
        <v>413</v>
      </c>
      <c r="D33" s="4" t="s">
        <v>412</v>
      </c>
      <c r="E33" s="4" t="s">
        <v>400</v>
      </c>
      <c r="F33" s="4" t="s">
        <v>453</v>
      </c>
      <c r="G33" s="4" t="s">
        <v>467</v>
      </c>
      <c r="H33" s="4" t="s">
        <v>457</v>
      </c>
      <c r="I33" s="63"/>
      <c r="J33" s="4" t="s">
        <v>404</v>
      </c>
      <c r="K33" s="4" t="s">
        <v>396</v>
      </c>
      <c r="L33" s="88" t="s">
        <v>419</v>
      </c>
      <c r="M33" s="88" t="s">
        <v>415</v>
      </c>
    </row>
    <row r="34" spans="2:13" hidden="1">
      <c r="B34" s="68" t="s">
        <v>300</v>
      </c>
      <c r="C34" s="4" t="s">
        <v>413</v>
      </c>
      <c r="D34" s="4" t="s">
        <v>412</v>
      </c>
      <c r="E34" s="4" t="s">
        <v>400</v>
      </c>
      <c r="F34" s="4" t="s">
        <v>453</v>
      </c>
      <c r="G34" s="4" t="s">
        <v>467</v>
      </c>
      <c r="H34" s="4" t="s">
        <v>457</v>
      </c>
      <c r="I34" s="63"/>
      <c r="J34" s="4" t="s">
        <v>406</v>
      </c>
      <c r="K34" s="4" t="s">
        <v>415</v>
      </c>
      <c r="L34" s="88" t="s">
        <v>403</v>
      </c>
      <c r="M34" s="88" t="s">
        <v>407</v>
      </c>
    </row>
    <row r="35" spans="2:13" hidden="1">
      <c r="B35" s="68" t="s">
        <v>305</v>
      </c>
      <c r="C35" s="4" t="s">
        <v>413</v>
      </c>
      <c r="D35" s="4" t="s">
        <v>412</v>
      </c>
      <c r="E35" s="4" t="s">
        <v>400</v>
      </c>
      <c r="F35" s="4" t="s">
        <v>453</v>
      </c>
      <c r="G35" s="4" t="s">
        <v>467</v>
      </c>
      <c r="H35" s="4" t="s">
        <v>457</v>
      </c>
      <c r="I35" s="63"/>
      <c r="J35" s="4" t="s">
        <v>406</v>
      </c>
      <c r="K35" s="4" t="s">
        <v>415</v>
      </c>
      <c r="L35" s="88" t="s">
        <v>403</v>
      </c>
      <c r="M35" s="88" t="s">
        <v>407</v>
      </c>
    </row>
    <row r="36" spans="2:13" hidden="1">
      <c r="B36" s="68" t="s">
        <v>309</v>
      </c>
      <c r="C36" s="4" t="s">
        <v>413</v>
      </c>
      <c r="D36" s="4" t="s">
        <v>412</v>
      </c>
      <c r="E36" s="4" t="s">
        <v>400</v>
      </c>
      <c r="F36" s="4" t="s">
        <v>453</v>
      </c>
      <c r="G36" s="4" t="s">
        <v>467</v>
      </c>
      <c r="H36" s="4" t="s">
        <v>457</v>
      </c>
      <c r="I36" s="63"/>
      <c r="J36" s="4" t="s">
        <v>406</v>
      </c>
      <c r="K36" s="4" t="s">
        <v>415</v>
      </c>
      <c r="L36" s="88" t="s">
        <v>403</v>
      </c>
      <c r="M36" s="88" t="s">
        <v>407</v>
      </c>
    </row>
    <row r="37" spans="2:13" hidden="1">
      <c r="B37" s="68" t="s">
        <v>314</v>
      </c>
      <c r="C37" s="4" t="s">
        <v>413</v>
      </c>
      <c r="D37" s="4" t="s">
        <v>412</v>
      </c>
      <c r="E37" s="4" t="s">
        <v>400</v>
      </c>
      <c r="F37" s="4" t="s">
        <v>453</v>
      </c>
      <c r="G37" s="4" t="s">
        <v>467</v>
      </c>
      <c r="H37" s="4" t="s">
        <v>457</v>
      </c>
      <c r="I37" s="63"/>
      <c r="J37" s="4" t="s">
        <v>406</v>
      </c>
      <c r="K37" s="4" t="s">
        <v>415</v>
      </c>
      <c r="L37" s="88" t="s">
        <v>403</v>
      </c>
      <c r="M37" s="88" t="s">
        <v>407</v>
      </c>
    </row>
    <row r="38" spans="2:13" hidden="1">
      <c r="B38" s="68" t="s">
        <v>318</v>
      </c>
      <c r="C38" s="4" t="s">
        <v>413</v>
      </c>
      <c r="D38" s="4" t="s">
        <v>412</v>
      </c>
      <c r="E38" s="4" t="s">
        <v>400</v>
      </c>
      <c r="F38" s="4" t="s">
        <v>453</v>
      </c>
      <c r="G38" s="4" t="s">
        <v>467</v>
      </c>
      <c r="H38" s="4" t="s">
        <v>457</v>
      </c>
      <c r="I38" s="63"/>
      <c r="J38" s="4" t="s">
        <v>406</v>
      </c>
      <c r="K38" s="4" t="s">
        <v>415</v>
      </c>
      <c r="L38" s="88" t="s">
        <v>403</v>
      </c>
      <c r="M38" s="88" t="s">
        <v>407</v>
      </c>
    </row>
    <row r="39" spans="2:13" hidden="1">
      <c r="B39" s="68" t="s">
        <v>321</v>
      </c>
      <c r="C39" s="4" t="s">
        <v>413</v>
      </c>
      <c r="D39" s="4" t="s">
        <v>412</v>
      </c>
      <c r="E39" s="4" t="s">
        <v>400</v>
      </c>
      <c r="F39" s="4" t="s">
        <v>453</v>
      </c>
      <c r="G39" s="4" t="s">
        <v>467</v>
      </c>
      <c r="H39" s="4" t="s">
        <v>457</v>
      </c>
      <c r="I39" s="63"/>
      <c r="J39" s="4" t="s">
        <v>406</v>
      </c>
      <c r="K39" s="4" t="s">
        <v>415</v>
      </c>
      <c r="L39" s="88" t="s">
        <v>403</v>
      </c>
      <c r="M39" s="88" t="s">
        <v>407</v>
      </c>
    </row>
    <row r="40" spans="2:13" hidden="1">
      <c r="B40" s="68" t="s">
        <v>324</v>
      </c>
      <c r="C40" s="4" t="s">
        <v>413</v>
      </c>
      <c r="D40" s="4" t="s">
        <v>412</v>
      </c>
      <c r="E40" s="4" t="s">
        <v>400</v>
      </c>
      <c r="F40" s="4" t="s">
        <v>453</v>
      </c>
      <c r="G40" s="4" t="s">
        <v>467</v>
      </c>
      <c r="H40" s="4" t="s">
        <v>457</v>
      </c>
      <c r="I40" s="63"/>
      <c r="J40" s="4" t="s">
        <v>426</v>
      </c>
      <c r="K40" s="4" t="s">
        <v>415</v>
      </c>
      <c r="L40" s="88" t="s">
        <v>432</v>
      </c>
      <c r="M40" s="88" t="s">
        <v>425</v>
      </c>
    </row>
    <row r="41" spans="2:13" hidden="1">
      <c r="B41" s="68" t="s">
        <v>328</v>
      </c>
      <c r="C41" s="4" t="s">
        <v>413</v>
      </c>
      <c r="D41" s="4" t="s">
        <v>412</v>
      </c>
      <c r="E41" s="4" t="s">
        <v>400</v>
      </c>
      <c r="F41" s="4" t="s">
        <v>453</v>
      </c>
      <c r="G41" s="4" t="s">
        <v>467</v>
      </c>
      <c r="H41" s="4" t="s">
        <v>457</v>
      </c>
      <c r="I41" s="63"/>
      <c r="J41" s="4" t="s">
        <v>425</v>
      </c>
      <c r="K41" s="4" t="s">
        <v>396</v>
      </c>
      <c r="L41" s="88" t="s">
        <v>426</v>
      </c>
      <c r="M41" s="88" t="s">
        <v>427</v>
      </c>
    </row>
    <row r="42" spans="2:13" hidden="1">
      <c r="B42" s="68" t="s">
        <v>331</v>
      </c>
      <c r="C42" s="4" t="s">
        <v>413</v>
      </c>
      <c r="D42" s="4" t="s">
        <v>412</v>
      </c>
      <c r="E42" s="4" t="s">
        <v>400</v>
      </c>
      <c r="F42" s="4" t="s">
        <v>453</v>
      </c>
      <c r="G42" s="4" t="s">
        <v>467</v>
      </c>
      <c r="H42" s="4" t="s">
        <v>457</v>
      </c>
      <c r="I42" s="63"/>
      <c r="J42" s="4" t="s">
        <v>403</v>
      </c>
      <c r="K42" s="4" t="s">
        <v>404</v>
      </c>
      <c r="L42" s="88" t="s">
        <v>405</v>
      </c>
      <c r="M42" s="88" t="s">
        <v>406</v>
      </c>
    </row>
    <row r="43" spans="2:13" hidden="1">
      <c r="B43" s="68" t="s">
        <v>334</v>
      </c>
      <c r="C43" s="4" t="s">
        <v>413</v>
      </c>
      <c r="D43" s="4" t="s">
        <v>412</v>
      </c>
      <c r="E43" s="4" t="s">
        <v>400</v>
      </c>
      <c r="F43" s="4" t="s">
        <v>453</v>
      </c>
      <c r="G43" s="4" t="s">
        <v>467</v>
      </c>
      <c r="H43" s="4" t="s">
        <v>457</v>
      </c>
      <c r="I43" s="63"/>
      <c r="J43" s="4" t="s">
        <v>403</v>
      </c>
      <c r="K43" s="4" t="s">
        <v>404</v>
      </c>
      <c r="L43" s="88" t="s">
        <v>405</v>
      </c>
      <c r="M43" s="88" t="s">
        <v>406</v>
      </c>
    </row>
    <row r="44" spans="2:13" hidden="1">
      <c r="B44" s="68" t="s">
        <v>337</v>
      </c>
      <c r="C44" s="4" t="s">
        <v>413</v>
      </c>
      <c r="D44" s="4" t="s">
        <v>412</v>
      </c>
      <c r="E44" s="4" t="s">
        <v>400</v>
      </c>
      <c r="F44" s="4" t="s">
        <v>453</v>
      </c>
      <c r="G44" s="4" t="s">
        <v>467</v>
      </c>
      <c r="H44" s="4" t="s">
        <v>457</v>
      </c>
      <c r="I44" s="63"/>
      <c r="J44" s="4" t="s">
        <v>403</v>
      </c>
      <c r="K44" s="4" t="s">
        <v>404</v>
      </c>
      <c r="L44" s="88" t="s">
        <v>405</v>
      </c>
      <c r="M44" s="88" t="s">
        <v>406</v>
      </c>
    </row>
    <row r="45" spans="2:13" hidden="1">
      <c r="B45" s="68" t="s">
        <v>340</v>
      </c>
      <c r="C45" s="4" t="s">
        <v>413</v>
      </c>
      <c r="D45" s="4" t="s">
        <v>412</v>
      </c>
      <c r="E45" s="4" t="s">
        <v>400</v>
      </c>
      <c r="F45" s="4" t="s">
        <v>453</v>
      </c>
      <c r="G45" s="4" t="s">
        <v>467</v>
      </c>
      <c r="H45" s="4" t="s">
        <v>457</v>
      </c>
      <c r="I45" s="63"/>
      <c r="J45" s="4" t="s">
        <v>403</v>
      </c>
      <c r="K45" s="4" t="s">
        <v>404</v>
      </c>
      <c r="L45" s="88" t="s">
        <v>405</v>
      </c>
      <c r="M45" s="88" t="s">
        <v>406</v>
      </c>
    </row>
    <row r="46" spans="2:13" hidden="1">
      <c r="B46" s="68" t="s">
        <v>342</v>
      </c>
      <c r="C46" s="4" t="s">
        <v>413</v>
      </c>
      <c r="D46" s="4" t="s">
        <v>412</v>
      </c>
      <c r="E46" s="4" t="s">
        <v>400</v>
      </c>
      <c r="F46" s="4" t="s">
        <v>453</v>
      </c>
      <c r="G46" s="4" t="s">
        <v>467</v>
      </c>
      <c r="H46" s="4" t="s">
        <v>457</v>
      </c>
      <c r="I46" s="63"/>
      <c r="J46" s="4" t="s">
        <v>403</v>
      </c>
      <c r="K46" s="4" t="s">
        <v>404</v>
      </c>
      <c r="L46" s="88" t="s">
        <v>405</v>
      </c>
      <c r="M46" s="88" t="s">
        <v>406</v>
      </c>
    </row>
    <row r="47" spans="2:13" hidden="1">
      <c r="B47" s="68" t="s">
        <v>343</v>
      </c>
      <c r="C47" s="4" t="s">
        <v>452</v>
      </c>
      <c r="D47" s="4" t="s">
        <v>465</v>
      </c>
      <c r="E47" s="4" t="s">
        <v>455</v>
      </c>
      <c r="F47" s="4" t="s">
        <v>454</v>
      </c>
      <c r="G47" s="4" t="s">
        <v>466</v>
      </c>
      <c r="H47" s="4" t="s">
        <v>456</v>
      </c>
      <c r="I47" s="63"/>
      <c r="J47" s="4" t="s">
        <v>403</v>
      </c>
      <c r="K47" s="4" t="s">
        <v>404</v>
      </c>
      <c r="L47" s="88" t="s">
        <v>405</v>
      </c>
      <c r="M47" s="88" t="s">
        <v>406</v>
      </c>
    </row>
    <row r="48" spans="2:13" hidden="1">
      <c r="B48" s="68" t="s">
        <v>344</v>
      </c>
      <c r="C48" s="4" t="s">
        <v>452</v>
      </c>
      <c r="D48" s="4" t="s">
        <v>465</v>
      </c>
      <c r="E48" s="4" t="s">
        <v>455</v>
      </c>
      <c r="F48" s="4" t="s">
        <v>454</v>
      </c>
      <c r="G48" s="4" t="s">
        <v>466</v>
      </c>
      <c r="H48" s="4" t="s">
        <v>456</v>
      </c>
      <c r="I48" s="63"/>
      <c r="J48" s="4" t="s">
        <v>396</v>
      </c>
      <c r="K48" s="4" t="s">
        <v>404</v>
      </c>
      <c r="L48" s="88" t="s">
        <v>415</v>
      </c>
      <c r="M48" s="88" t="s">
        <v>420</v>
      </c>
    </row>
    <row r="49" spans="2:13" hidden="1">
      <c r="B49" s="68" t="s">
        <v>345</v>
      </c>
      <c r="C49" s="4" t="s">
        <v>452</v>
      </c>
      <c r="D49" s="4" t="s">
        <v>465</v>
      </c>
      <c r="E49" s="4" t="s">
        <v>455</v>
      </c>
      <c r="F49" s="4" t="s">
        <v>454</v>
      </c>
      <c r="G49" s="4" t="s">
        <v>466</v>
      </c>
      <c r="H49" s="4" t="s">
        <v>456</v>
      </c>
      <c r="I49" s="63"/>
      <c r="J49" s="4" t="s">
        <v>396</v>
      </c>
      <c r="K49" s="4" t="s">
        <v>404</v>
      </c>
      <c r="L49" s="88" t="s">
        <v>415</v>
      </c>
      <c r="M49" s="88" t="s">
        <v>420</v>
      </c>
    </row>
    <row r="50" spans="2:13" hidden="1">
      <c r="B50" s="68" t="s">
        <v>346</v>
      </c>
      <c r="C50" s="4" t="s">
        <v>452</v>
      </c>
      <c r="D50" s="4" t="s">
        <v>465</v>
      </c>
      <c r="E50" s="4" t="s">
        <v>455</v>
      </c>
      <c r="F50" s="4" t="s">
        <v>454</v>
      </c>
      <c r="G50" s="4" t="s">
        <v>466</v>
      </c>
      <c r="H50" s="4" t="s">
        <v>456</v>
      </c>
      <c r="I50" s="63"/>
      <c r="J50" s="4" t="s">
        <v>396</v>
      </c>
      <c r="K50" s="4" t="s">
        <v>404</v>
      </c>
      <c r="L50" s="88" t="s">
        <v>415</v>
      </c>
      <c r="M50" s="88" t="s">
        <v>420</v>
      </c>
    </row>
    <row r="51" spans="2:13" hidden="1">
      <c r="B51" s="68" t="s">
        <v>347</v>
      </c>
      <c r="C51" s="4" t="s">
        <v>452</v>
      </c>
      <c r="D51" s="4" t="s">
        <v>465</v>
      </c>
      <c r="E51" s="4" t="s">
        <v>455</v>
      </c>
      <c r="F51" s="4" t="s">
        <v>454</v>
      </c>
      <c r="G51" s="4" t="s">
        <v>466</v>
      </c>
      <c r="H51" s="4" t="s">
        <v>456</v>
      </c>
      <c r="I51" s="63"/>
      <c r="J51" s="4" t="s">
        <v>396</v>
      </c>
      <c r="K51" s="4" t="s">
        <v>404</v>
      </c>
      <c r="L51" s="88" t="s">
        <v>415</v>
      </c>
      <c r="M51" s="88" t="s">
        <v>420</v>
      </c>
    </row>
    <row r="52" spans="2:13" hidden="1">
      <c r="B52" s="68" t="s">
        <v>348</v>
      </c>
      <c r="C52" s="4" t="s">
        <v>452</v>
      </c>
      <c r="D52" s="4" t="s">
        <v>465</v>
      </c>
      <c r="E52" s="4" t="s">
        <v>455</v>
      </c>
      <c r="F52" s="4" t="s">
        <v>454</v>
      </c>
      <c r="G52" s="4" t="s">
        <v>466</v>
      </c>
      <c r="H52" s="4" t="s">
        <v>456</v>
      </c>
      <c r="I52" s="63"/>
      <c r="J52" s="4" t="s">
        <v>411</v>
      </c>
      <c r="K52" s="4" t="s">
        <v>419</v>
      </c>
      <c r="L52" s="88" t="s">
        <v>413</v>
      </c>
      <c r="M52" s="88" t="s">
        <v>400</v>
      </c>
    </row>
    <row r="53" spans="2:13" hidden="1">
      <c r="B53" s="68" t="s">
        <v>349</v>
      </c>
      <c r="C53" s="4" t="s">
        <v>452</v>
      </c>
      <c r="D53" s="4" t="s">
        <v>465</v>
      </c>
      <c r="E53" s="4" t="s">
        <v>455</v>
      </c>
      <c r="F53" s="4" t="s">
        <v>454</v>
      </c>
      <c r="G53" s="4" t="s">
        <v>466</v>
      </c>
      <c r="H53" s="4" t="s">
        <v>456</v>
      </c>
      <c r="I53" s="63"/>
      <c r="J53" s="4" t="s">
        <v>396</v>
      </c>
      <c r="K53" s="4" t="s">
        <v>404</v>
      </c>
      <c r="L53" s="88" t="s">
        <v>415</v>
      </c>
      <c r="M53" s="88" t="s">
        <v>420</v>
      </c>
    </row>
    <row r="54" spans="2:13" hidden="1">
      <c r="B54" s="68" t="s">
        <v>350</v>
      </c>
      <c r="C54" s="4" t="s">
        <v>452</v>
      </c>
      <c r="D54" s="4" t="s">
        <v>465</v>
      </c>
      <c r="E54" s="4" t="s">
        <v>455</v>
      </c>
      <c r="F54" s="4" t="s">
        <v>454</v>
      </c>
      <c r="G54" s="4" t="s">
        <v>466</v>
      </c>
      <c r="H54" s="4" t="s">
        <v>456</v>
      </c>
      <c r="I54" s="63"/>
      <c r="J54" s="4" t="s">
        <v>411</v>
      </c>
      <c r="K54" s="4" t="s">
        <v>419</v>
      </c>
      <c r="L54" s="88" t="s">
        <v>413</v>
      </c>
      <c r="M54" s="88" t="s">
        <v>400</v>
      </c>
    </row>
    <row r="55" spans="2:13" hidden="1">
      <c r="B55" s="68" t="s">
        <v>351</v>
      </c>
      <c r="C55" s="4" t="s">
        <v>452</v>
      </c>
      <c r="D55" s="4" t="s">
        <v>465</v>
      </c>
      <c r="E55" s="4" t="s">
        <v>455</v>
      </c>
      <c r="F55" s="4" t="s">
        <v>454</v>
      </c>
      <c r="G55" s="4" t="s">
        <v>466</v>
      </c>
      <c r="H55" s="4" t="s">
        <v>456</v>
      </c>
      <c r="I55" s="63"/>
      <c r="J55" s="4" t="s">
        <v>396</v>
      </c>
      <c r="K55" s="4" t="s">
        <v>404</v>
      </c>
      <c r="L55" s="88" t="s">
        <v>415</v>
      </c>
      <c r="M55" s="88" t="s">
        <v>420</v>
      </c>
    </row>
    <row r="56" spans="2:13" hidden="1">
      <c r="B56" s="68" t="s">
        <v>352</v>
      </c>
      <c r="C56" s="4" t="s">
        <v>413</v>
      </c>
      <c r="D56" s="4" t="s">
        <v>412</v>
      </c>
      <c r="E56" s="4" t="s">
        <v>400</v>
      </c>
      <c r="F56" s="4" t="s">
        <v>453</v>
      </c>
      <c r="G56" s="4" t="s">
        <v>467</v>
      </c>
      <c r="H56" s="4" t="s">
        <v>457</v>
      </c>
      <c r="I56" s="63"/>
      <c r="J56" s="4" t="s">
        <v>407</v>
      </c>
      <c r="K56" s="4" t="s">
        <v>396</v>
      </c>
      <c r="L56" s="88" t="s">
        <v>406</v>
      </c>
      <c r="M56" s="88" t="s">
        <v>405</v>
      </c>
    </row>
    <row r="57" spans="2:13" hidden="1">
      <c r="B57" s="68" t="s">
        <v>353</v>
      </c>
      <c r="C57" s="4" t="s">
        <v>413</v>
      </c>
      <c r="D57" s="4" t="s">
        <v>412</v>
      </c>
      <c r="E57" s="4" t="s">
        <v>400</v>
      </c>
      <c r="F57" s="4" t="s">
        <v>453</v>
      </c>
      <c r="G57" s="4" t="s">
        <v>467</v>
      </c>
      <c r="H57" s="4" t="s">
        <v>457</v>
      </c>
      <c r="I57" s="63"/>
      <c r="J57" s="4" t="s">
        <v>404</v>
      </c>
      <c r="K57" s="4" t="s">
        <v>396</v>
      </c>
      <c r="L57" s="88" t="s">
        <v>419</v>
      </c>
      <c r="M57" s="88" t="s">
        <v>415</v>
      </c>
    </row>
    <row r="58" spans="2:13" hidden="1">
      <c r="B58" s="68" t="s">
        <v>354</v>
      </c>
      <c r="C58" s="4" t="s">
        <v>413</v>
      </c>
      <c r="D58" s="4" t="s">
        <v>412</v>
      </c>
      <c r="E58" s="4" t="s">
        <v>400</v>
      </c>
      <c r="F58" s="4" t="s">
        <v>453</v>
      </c>
      <c r="G58" s="4" t="s">
        <v>467</v>
      </c>
      <c r="H58" s="4" t="s">
        <v>457</v>
      </c>
      <c r="I58" s="63"/>
      <c r="J58" s="4" t="s">
        <v>407</v>
      </c>
      <c r="K58" s="4" t="s">
        <v>396</v>
      </c>
      <c r="L58" s="88" t="s">
        <v>406</v>
      </c>
      <c r="M58" s="88" t="s">
        <v>405</v>
      </c>
    </row>
    <row r="59" spans="2:13" hidden="1">
      <c r="B59" s="68" t="s">
        <v>355</v>
      </c>
      <c r="C59" s="4" t="s">
        <v>413</v>
      </c>
      <c r="D59" s="4" t="s">
        <v>412</v>
      </c>
      <c r="E59" s="4" t="s">
        <v>400</v>
      </c>
      <c r="F59" s="4" t="s">
        <v>453</v>
      </c>
      <c r="G59" s="4" t="s">
        <v>467</v>
      </c>
      <c r="H59" s="4" t="s">
        <v>457</v>
      </c>
      <c r="I59" s="63"/>
      <c r="J59" s="4" t="s">
        <v>426</v>
      </c>
      <c r="K59" s="4" t="s">
        <v>415</v>
      </c>
      <c r="L59" s="88" t="s">
        <v>432</v>
      </c>
      <c r="M59" s="88" t="s">
        <v>425</v>
      </c>
    </row>
    <row r="60" spans="2:13" hidden="1">
      <c r="B60" s="68" t="s">
        <v>356</v>
      </c>
      <c r="C60" s="4" t="s">
        <v>413</v>
      </c>
      <c r="D60" s="4" t="s">
        <v>412</v>
      </c>
      <c r="E60" s="4" t="s">
        <v>400</v>
      </c>
      <c r="F60" s="4" t="s">
        <v>453</v>
      </c>
      <c r="G60" s="4" t="s">
        <v>467</v>
      </c>
      <c r="H60" s="4" t="s">
        <v>457</v>
      </c>
      <c r="I60" s="63"/>
      <c r="J60" s="4" t="s">
        <v>426</v>
      </c>
      <c r="K60" s="4" t="s">
        <v>415</v>
      </c>
      <c r="L60" s="88" t="s">
        <v>432</v>
      </c>
      <c r="M60" s="88" t="s">
        <v>425</v>
      </c>
    </row>
    <row r="61" spans="2:13" hidden="1">
      <c r="B61" s="68" t="s">
        <v>357</v>
      </c>
      <c r="C61" s="4" t="s">
        <v>413</v>
      </c>
      <c r="D61" s="4" t="s">
        <v>412</v>
      </c>
      <c r="E61" s="4" t="s">
        <v>400</v>
      </c>
      <c r="F61" s="4" t="s">
        <v>453</v>
      </c>
      <c r="G61" s="4" t="s">
        <v>467</v>
      </c>
      <c r="H61" s="4" t="s">
        <v>457</v>
      </c>
      <c r="I61" s="63"/>
      <c r="J61" s="4" t="s">
        <v>426</v>
      </c>
      <c r="K61" s="4" t="s">
        <v>415</v>
      </c>
      <c r="L61" s="88" t="s">
        <v>432</v>
      </c>
      <c r="M61" s="88" t="s">
        <v>425</v>
      </c>
    </row>
    <row r="62" spans="2:13" hidden="1">
      <c r="B62" s="68" t="s">
        <v>358</v>
      </c>
      <c r="C62" s="4" t="s">
        <v>413</v>
      </c>
      <c r="D62" s="4" t="s">
        <v>412</v>
      </c>
      <c r="E62" s="4" t="s">
        <v>400</v>
      </c>
      <c r="F62" s="4" t="s">
        <v>453</v>
      </c>
      <c r="G62" s="4" t="s">
        <v>467</v>
      </c>
      <c r="H62" s="4" t="s">
        <v>457</v>
      </c>
      <c r="I62" s="63"/>
      <c r="J62" s="4" t="s">
        <v>426</v>
      </c>
      <c r="K62" s="4" t="s">
        <v>415</v>
      </c>
      <c r="L62" s="88" t="s">
        <v>432</v>
      </c>
      <c r="M62" s="88" t="s">
        <v>425</v>
      </c>
    </row>
    <row r="63" spans="2:13" hidden="1">
      <c r="B63" s="68" t="s">
        <v>359</v>
      </c>
      <c r="C63" s="4" t="s">
        <v>413</v>
      </c>
      <c r="D63" s="4" t="s">
        <v>412</v>
      </c>
      <c r="E63" s="4" t="s">
        <v>400</v>
      </c>
      <c r="F63" s="4" t="s">
        <v>453</v>
      </c>
      <c r="G63" s="4" t="s">
        <v>467</v>
      </c>
      <c r="H63" s="4" t="s">
        <v>457</v>
      </c>
      <c r="I63" s="63"/>
      <c r="J63" s="4" t="s">
        <v>407</v>
      </c>
      <c r="K63" s="4" t="s">
        <v>396</v>
      </c>
      <c r="L63" s="88" t="s">
        <v>406</v>
      </c>
      <c r="M63" s="88" t="s">
        <v>405</v>
      </c>
    </row>
    <row r="64" spans="2:13" hidden="1">
      <c r="B64" s="68" t="s">
        <v>360</v>
      </c>
      <c r="C64" s="4" t="s">
        <v>452</v>
      </c>
      <c r="D64" s="4" t="s">
        <v>465</v>
      </c>
      <c r="E64" s="4" t="s">
        <v>455</v>
      </c>
      <c r="F64" s="4" t="s">
        <v>454</v>
      </c>
      <c r="G64" s="4" t="s">
        <v>466</v>
      </c>
      <c r="H64" s="4" t="s">
        <v>456</v>
      </c>
      <c r="I64" s="63"/>
      <c r="J64" s="4" t="s">
        <v>396</v>
      </c>
      <c r="K64" s="4" t="s">
        <v>404</v>
      </c>
      <c r="L64" s="88" t="s">
        <v>415</v>
      </c>
      <c r="M64" s="88" t="s">
        <v>420</v>
      </c>
    </row>
    <row r="65" spans="2:13" hidden="1">
      <c r="B65" s="68" t="s">
        <v>361</v>
      </c>
      <c r="C65" s="4" t="s">
        <v>413</v>
      </c>
      <c r="D65" s="4" t="s">
        <v>412</v>
      </c>
      <c r="E65" s="4" t="s">
        <v>400</v>
      </c>
      <c r="F65" s="4" t="s">
        <v>453</v>
      </c>
      <c r="G65" s="4" t="s">
        <v>467</v>
      </c>
      <c r="H65" s="4" t="s">
        <v>457</v>
      </c>
      <c r="I65" s="63"/>
      <c r="J65" s="4" t="s">
        <v>396</v>
      </c>
      <c r="K65" s="4" t="s">
        <v>404</v>
      </c>
      <c r="L65" s="88" t="s">
        <v>415</v>
      </c>
      <c r="M65" s="88" t="s">
        <v>420</v>
      </c>
    </row>
    <row r="66" spans="2:13" hidden="1">
      <c r="B66" s="68" t="s">
        <v>362</v>
      </c>
      <c r="C66" s="4" t="s">
        <v>413</v>
      </c>
      <c r="D66" s="4" t="s">
        <v>412</v>
      </c>
      <c r="E66" s="4" t="s">
        <v>400</v>
      </c>
      <c r="F66" s="4" t="s">
        <v>453</v>
      </c>
      <c r="G66" s="4" t="s">
        <v>467</v>
      </c>
      <c r="H66" s="4" t="s">
        <v>457</v>
      </c>
      <c r="I66" s="63"/>
      <c r="J66" s="4" t="s">
        <v>407</v>
      </c>
      <c r="K66" s="4" t="s">
        <v>396</v>
      </c>
      <c r="L66" s="88" t="s">
        <v>406</v>
      </c>
      <c r="M66" s="88" t="s">
        <v>405</v>
      </c>
    </row>
    <row r="67" spans="2:13" hidden="1">
      <c r="B67" s="68" t="s">
        <v>363</v>
      </c>
      <c r="C67" s="4" t="s">
        <v>413</v>
      </c>
      <c r="D67" s="4" t="s">
        <v>412</v>
      </c>
      <c r="E67" s="4" t="s">
        <v>400</v>
      </c>
      <c r="F67" s="4" t="s">
        <v>453</v>
      </c>
      <c r="G67" s="4" t="s">
        <v>467</v>
      </c>
      <c r="H67" s="4" t="s">
        <v>457</v>
      </c>
      <c r="I67" s="63"/>
      <c r="J67" s="4" t="s">
        <v>407</v>
      </c>
      <c r="K67" s="4" t="s">
        <v>396</v>
      </c>
      <c r="L67" s="88" t="s">
        <v>406</v>
      </c>
      <c r="M67" s="88" t="s">
        <v>405</v>
      </c>
    </row>
    <row r="68" spans="2:13" hidden="1">
      <c r="B68" s="68" t="s">
        <v>364</v>
      </c>
      <c r="C68" s="4" t="s">
        <v>452</v>
      </c>
      <c r="D68" s="4" t="s">
        <v>465</v>
      </c>
      <c r="E68" s="4" t="s">
        <v>455</v>
      </c>
      <c r="F68" s="4" t="s">
        <v>454</v>
      </c>
      <c r="G68" s="4" t="s">
        <v>466</v>
      </c>
      <c r="H68" s="4" t="s">
        <v>456</v>
      </c>
      <c r="I68" s="63"/>
      <c r="J68" s="4" t="s">
        <v>412</v>
      </c>
      <c r="K68" s="4" t="s">
        <v>415</v>
      </c>
      <c r="L68" s="88" t="s">
        <v>400</v>
      </c>
      <c r="M68" s="88" t="s">
        <v>422</v>
      </c>
    </row>
    <row r="69" spans="2:13" hidden="1">
      <c r="B69" s="68" t="s">
        <v>365</v>
      </c>
      <c r="C69" s="4" t="s">
        <v>413</v>
      </c>
      <c r="D69" s="4" t="s">
        <v>412</v>
      </c>
      <c r="E69" s="4" t="s">
        <v>400</v>
      </c>
      <c r="F69" s="4" t="s">
        <v>453</v>
      </c>
      <c r="G69" s="4" t="s">
        <v>467</v>
      </c>
      <c r="H69" s="4" t="s">
        <v>457</v>
      </c>
      <c r="I69" s="63"/>
      <c r="J69" s="4" t="s">
        <v>425</v>
      </c>
      <c r="K69" s="4" t="s">
        <v>396</v>
      </c>
      <c r="L69" s="88" t="s">
        <v>426</v>
      </c>
      <c r="M69" s="88" t="s">
        <v>427</v>
      </c>
    </row>
    <row r="70" spans="2:13" hidden="1">
      <c r="B70" s="68" t="s">
        <v>366</v>
      </c>
      <c r="C70" s="4" t="s">
        <v>413</v>
      </c>
      <c r="D70" s="4" t="s">
        <v>412</v>
      </c>
      <c r="E70" s="4" t="s">
        <v>400</v>
      </c>
      <c r="F70" s="4" t="s">
        <v>453</v>
      </c>
      <c r="G70" s="4" t="s">
        <v>467</v>
      </c>
      <c r="H70" s="4" t="s">
        <v>457</v>
      </c>
      <c r="I70" s="63"/>
      <c r="J70" s="4" t="s">
        <v>425</v>
      </c>
      <c r="K70" s="4" t="s">
        <v>396</v>
      </c>
      <c r="L70" s="88" t="s">
        <v>426</v>
      </c>
      <c r="M70" s="88" t="s">
        <v>427</v>
      </c>
    </row>
    <row r="71" spans="2:13" hidden="1">
      <c r="B71" s="68" t="s">
        <v>367</v>
      </c>
      <c r="C71" s="4" t="s">
        <v>413</v>
      </c>
      <c r="D71" s="4" t="s">
        <v>412</v>
      </c>
      <c r="E71" s="4" t="s">
        <v>400</v>
      </c>
      <c r="F71" s="4" t="s">
        <v>453</v>
      </c>
      <c r="G71" s="4" t="s">
        <v>467</v>
      </c>
      <c r="H71" s="4" t="s">
        <v>457</v>
      </c>
      <c r="I71" s="63"/>
      <c r="J71" s="4" t="s">
        <v>407</v>
      </c>
      <c r="K71" s="4" t="s">
        <v>396</v>
      </c>
      <c r="L71" s="88" t="s">
        <v>406</v>
      </c>
      <c r="M71" s="88" t="s">
        <v>405</v>
      </c>
    </row>
    <row r="72" spans="2:13" hidden="1">
      <c r="B72" s="68" t="s">
        <v>368</v>
      </c>
      <c r="C72" s="4" t="s">
        <v>413</v>
      </c>
      <c r="D72" s="4" t="s">
        <v>412</v>
      </c>
      <c r="E72" s="4" t="s">
        <v>400</v>
      </c>
      <c r="F72" s="4" t="s">
        <v>453</v>
      </c>
      <c r="G72" s="4" t="s">
        <v>467</v>
      </c>
      <c r="H72" s="4" t="s">
        <v>457</v>
      </c>
      <c r="I72" s="63"/>
      <c r="J72" s="4" t="s">
        <v>407</v>
      </c>
      <c r="K72" s="4" t="s">
        <v>396</v>
      </c>
      <c r="L72" s="88" t="s">
        <v>406</v>
      </c>
      <c r="M72" s="88" t="s">
        <v>405</v>
      </c>
    </row>
    <row r="73" spans="2:13" hidden="1">
      <c r="B73" s="68" t="s">
        <v>369</v>
      </c>
      <c r="C73" s="4" t="s">
        <v>413</v>
      </c>
      <c r="D73" s="4" t="s">
        <v>412</v>
      </c>
      <c r="E73" s="4" t="s">
        <v>400</v>
      </c>
      <c r="F73" s="4" t="s">
        <v>453</v>
      </c>
      <c r="G73" s="4" t="s">
        <v>467</v>
      </c>
      <c r="H73" s="4" t="s">
        <v>457</v>
      </c>
      <c r="I73" s="63"/>
      <c r="J73" s="4" t="s">
        <v>407</v>
      </c>
      <c r="K73" s="4" t="s">
        <v>396</v>
      </c>
      <c r="L73" s="88" t="s">
        <v>406</v>
      </c>
      <c r="M73" s="88" t="s">
        <v>405</v>
      </c>
    </row>
    <row r="74" spans="2:13" hidden="1">
      <c r="B74" s="68" t="s">
        <v>370</v>
      </c>
      <c r="C74" s="4" t="s">
        <v>413</v>
      </c>
      <c r="D74" s="4" t="s">
        <v>412</v>
      </c>
      <c r="E74" s="4" t="s">
        <v>400</v>
      </c>
      <c r="F74" s="4" t="s">
        <v>453</v>
      </c>
      <c r="G74" s="4" t="s">
        <v>467</v>
      </c>
      <c r="H74" s="4" t="s">
        <v>457</v>
      </c>
      <c r="I74" s="63"/>
      <c r="J74" s="4" t="s">
        <v>425</v>
      </c>
      <c r="K74" s="4" t="s">
        <v>396</v>
      </c>
      <c r="L74" s="88" t="s">
        <v>426</v>
      </c>
      <c r="M74" s="88" t="s">
        <v>427</v>
      </c>
    </row>
    <row r="75" spans="2:13" hidden="1">
      <c r="B75" s="68" t="s">
        <v>371</v>
      </c>
      <c r="C75" s="4" t="s">
        <v>413</v>
      </c>
      <c r="D75" s="4" t="s">
        <v>412</v>
      </c>
      <c r="E75" s="4" t="s">
        <v>400</v>
      </c>
      <c r="F75" s="4" t="s">
        <v>453</v>
      </c>
      <c r="G75" s="4" t="s">
        <v>467</v>
      </c>
      <c r="H75" s="4" t="s">
        <v>457</v>
      </c>
      <c r="I75" s="63"/>
      <c r="J75" s="4" t="s">
        <v>425</v>
      </c>
      <c r="K75" s="4" t="s">
        <v>396</v>
      </c>
      <c r="L75" s="88" t="s">
        <v>426</v>
      </c>
      <c r="M75" s="88" t="s">
        <v>427</v>
      </c>
    </row>
    <row r="76" spans="2:13" hidden="1">
      <c r="B76" s="68" t="s">
        <v>372</v>
      </c>
      <c r="C76" s="4" t="s">
        <v>413</v>
      </c>
      <c r="D76" s="4" t="s">
        <v>412</v>
      </c>
      <c r="E76" s="4" t="s">
        <v>400</v>
      </c>
      <c r="F76" s="4" t="s">
        <v>453</v>
      </c>
      <c r="G76" s="4" t="s">
        <v>467</v>
      </c>
      <c r="H76" s="4" t="s">
        <v>457</v>
      </c>
      <c r="I76" s="63"/>
      <c r="J76" s="4" t="s">
        <v>407</v>
      </c>
      <c r="K76" s="4" t="s">
        <v>396</v>
      </c>
      <c r="L76" s="88" t="s">
        <v>406</v>
      </c>
      <c r="M76" s="88" t="s">
        <v>405</v>
      </c>
    </row>
    <row r="77" spans="2:13" hidden="1">
      <c r="B77" s="68" t="s">
        <v>373</v>
      </c>
      <c r="C77" s="4" t="s">
        <v>452</v>
      </c>
      <c r="D77" s="4" t="s">
        <v>465</v>
      </c>
      <c r="E77" s="4" t="s">
        <v>455</v>
      </c>
      <c r="F77" s="4" t="s">
        <v>454</v>
      </c>
      <c r="G77" s="4" t="s">
        <v>466</v>
      </c>
      <c r="H77" s="4" t="s">
        <v>456</v>
      </c>
      <c r="I77" s="63"/>
      <c r="J77" s="4" t="s">
        <v>412</v>
      </c>
      <c r="K77" s="4" t="s">
        <v>415</v>
      </c>
      <c r="L77" s="88" t="s">
        <v>400</v>
      </c>
      <c r="M77" s="88" t="s">
        <v>422</v>
      </c>
    </row>
    <row r="78" spans="2:13" hidden="1">
      <c r="B78" s="68" t="s">
        <v>374</v>
      </c>
      <c r="C78" s="4" t="s">
        <v>452</v>
      </c>
      <c r="D78" s="4" t="s">
        <v>465</v>
      </c>
      <c r="E78" s="4" t="s">
        <v>455</v>
      </c>
      <c r="F78" s="4" t="s">
        <v>454</v>
      </c>
      <c r="G78" s="4" t="s">
        <v>466</v>
      </c>
      <c r="H78" s="4" t="s">
        <v>456</v>
      </c>
      <c r="I78" s="63"/>
      <c r="J78" s="4" t="s">
        <v>412</v>
      </c>
      <c r="K78" s="4" t="s">
        <v>415</v>
      </c>
      <c r="L78" s="88" t="s">
        <v>400</v>
      </c>
      <c r="M78" s="88" t="s">
        <v>422</v>
      </c>
    </row>
    <row r="79" spans="2:13" hidden="1">
      <c r="B79" s="68" t="s">
        <v>375</v>
      </c>
      <c r="C79" s="4" t="s">
        <v>452</v>
      </c>
      <c r="D79" s="4" t="s">
        <v>465</v>
      </c>
      <c r="E79" s="4" t="s">
        <v>455</v>
      </c>
      <c r="F79" s="4" t="s">
        <v>454</v>
      </c>
      <c r="G79" s="4" t="s">
        <v>466</v>
      </c>
      <c r="H79" s="4" t="s">
        <v>456</v>
      </c>
      <c r="I79" s="63"/>
      <c r="J79" s="4" t="s">
        <v>412</v>
      </c>
      <c r="K79" s="4" t="s">
        <v>415</v>
      </c>
      <c r="L79" s="88" t="s">
        <v>400</v>
      </c>
      <c r="M79" s="88" t="s">
        <v>422</v>
      </c>
    </row>
    <row r="80" spans="2:13" hidden="1">
      <c r="B80" s="68" t="s">
        <v>376</v>
      </c>
      <c r="C80" s="4" t="s">
        <v>452</v>
      </c>
      <c r="D80" s="4" t="s">
        <v>465</v>
      </c>
      <c r="E80" s="4" t="s">
        <v>455</v>
      </c>
      <c r="F80" s="4" t="s">
        <v>454</v>
      </c>
      <c r="G80" s="4" t="s">
        <v>466</v>
      </c>
      <c r="H80" s="4" t="s">
        <v>456</v>
      </c>
      <c r="I80" s="63"/>
      <c r="J80" s="4" t="s">
        <v>412</v>
      </c>
      <c r="K80" s="4" t="s">
        <v>415</v>
      </c>
      <c r="L80" s="88" t="s">
        <v>400</v>
      </c>
      <c r="M80" s="88" t="s">
        <v>422</v>
      </c>
    </row>
    <row r="81" spans="2:13" hidden="1">
      <c r="B81" s="78" t="s">
        <v>429</v>
      </c>
      <c r="C81" s="4" t="s">
        <v>452</v>
      </c>
      <c r="D81" s="4" t="s">
        <v>465</v>
      </c>
      <c r="E81" s="4" t="s">
        <v>455</v>
      </c>
      <c r="F81" s="4" t="s">
        <v>454</v>
      </c>
      <c r="G81" s="4" t="s">
        <v>466</v>
      </c>
      <c r="H81" s="4" t="s">
        <v>456</v>
      </c>
      <c r="I81" s="63"/>
      <c r="J81" s="4" t="s">
        <v>419</v>
      </c>
      <c r="K81" s="4" t="s">
        <v>415</v>
      </c>
      <c r="L81" s="88" t="s">
        <v>396</v>
      </c>
      <c r="M81" s="88" t="s">
        <v>404</v>
      </c>
    </row>
    <row r="82" spans="2:13" hidden="1">
      <c r="B82" s="78" t="s">
        <v>430</v>
      </c>
      <c r="C82" s="4" t="s">
        <v>413</v>
      </c>
      <c r="D82" s="4" t="s">
        <v>412</v>
      </c>
      <c r="E82" s="4" t="s">
        <v>400</v>
      </c>
      <c r="F82" s="4" t="s">
        <v>453</v>
      </c>
      <c r="G82" s="4" t="s">
        <v>467</v>
      </c>
      <c r="H82" s="4" t="s">
        <v>457</v>
      </c>
      <c r="I82" s="63"/>
      <c r="J82" s="4" t="s">
        <v>419</v>
      </c>
      <c r="K82" s="4" t="s">
        <v>415</v>
      </c>
      <c r="L82" s="88" t="s">
        <v>396</v>
      </c>
      <c r="M82" s="88" t="s">
        <v>404</v>
      </c>
    </row>
    <row r="83" spans="2:13" hidden="1">
      <c r="B83" s="68" t="s">
        <v>377</v>
      </c>
      <c r="C83" s="4" t="s">
        <v>452</v>
      </c>
      <c r="D83" s="4" t="s">
        <v>465</v>
      </c>
      <c r="E83" s="4" t="s">
        <v>455</v>
      </c>
      <c r="F83" s="4" t="s">
        <v>454</v>
      </c>
      <c r="G83" s="4" t="s">
        <v>466</v>
      </c>
      <c r="H83" s="4" t="s">
        <v>456</v>
      </c>
      <c r="I83" s="63"/>
      <c r="J83" s="4" t="s">
        <v>419</v>
      </c>
      <c r="K83" s="4" t="s">
        <v>415</v>
      </c>
      <c r="L83" s="88" t="s">
        <v>396</v>
      </c>
      <c r="M83" s="88" t="s">
        <v>404</v>
      </c>
    </row>
    <row r="84" spans="2:13" hidden="1">
      <c r="B84" s="68" t="s">
        <v>378</v>
      </c>
      <c r="C84" s="4" t="s">
        <v>452</v>
      </c>
      <c r="D84" s="4" t="s">
        <v>465</v>
      </c>
      <c r="E84" s="4" t="s">
        <v>455</v>
      </c>
      <c r="F84" s="4" t="s">
        <v>454</v>
      </c>
      <c r="G84" s="4" t="s">
        <v>466</v>
      </c>
      <c r="H84" s="4" t="s">
        <v>456</v>
      </c>
      <c r="I84" s="63"/>
      <c r="J84" s="4" t="s">
        <v>419</v>
      </c>
      <c r="K84" s="4" t="s">
        <v>415</v>
      </c>
      <c r="L84" s="88" t="s">
        <v>396</v>
      </c>
      <c r="M84" s="88" t="s">
        <v>404</v>
      </c>
    </row>
    <row r="85" spans="2:13" hidden="1">
      <c r="B85" s="68" t="s">
        <v>379</v>
      </c>
      <c r="C85" s="4" t="s">
        <v>452</v>
      </c>
      <c r="D85" s="4" t="s">
        <v>465</v>
      </c>
      <c r="E85" s="4" t="s">
        <v>455</v>
      </c>
      <c r="F85" s="4" t="s">
        <v>454</v>
      </c>
      <c r="G85" s="4" t="s">
        <v>466</v>
      </c>
      <c r="H85" s="4" t="s">
        <v>456</v>
      </c>
      <c r="I85" s="63"/>
      <c r="J85" s="4" t="s">
        <v>419</v>
      </c>
      <c r="K85" s="4" t="s">
        <v>415</v>
      </c>
      <c r="L85" s="88" t="s">
        <v>396</v>
      </c>
      <c r="M85" s="88" t="s">
        <v>404</v>
      </c>
    </row>
    <row r="86" spans="2:13" ht="18.600000000000001" hidden="1" thickBot="1">
      <c r="B86" s="74" t="s">
        <v>380</v>
      </c>
      <c r="C86" s="4" t="s">
        <v>452</v>
      </c>
      <c r="D86" s="4" t="s">
        <v>465</v>
      </c>
      <c r="E86" s="4" t="s">
        <v>455</v>
      </c>
      <c r="F86" s="4" t="s">
        <v>454</v>
      </c>
      <c r="G86" s="4" t="s">
        <v>466</v>
      </c>
      <c r="H86" s="4" t="s">
        <v>456</v>
      </c>
      <c r="I86" s="63"/>
      <c r="J86" s="4" t="s">
        <v>419</v>
      </c>
      <c r="K86" s="4" t="s">
        <v>415</v>
      </c>
      <c r="L86" s="88" t="s">
        <v>396</v>
      </c>
      <c r="M86" s="88" t="s">
        <v>404</v>
      </c>
    </row>
    <row r="87" spans="2:13">
      <c r="B87" s="68" t="s">
        <v>80</v>
      </c>
      <c r="C87" s="4" t="s">
        <v>452</v>
      </c>
      <c r="D87" s="4" t="s">
        <v>465</v>
      </c>
      <c r="E87" s="4" t="s">
        <v>455</v>
      </c>
      <c r="F87" s="4" t="s">
        <v>454</v>
      </c>
      <c r="G87" s="4" t="s">
        <v>466</v>
      </c>
      <c r="H87" s="4" t="s">
        <v>456</v>
      </c>
      <c r="I87" s="63"/>
      <c r="J87" s="4" t="s">
        <v>414</v>
      </c>
      <c r="K87" s="4" t="s">
        <v>415</v>
      </c>
      <c r="L87" s="88" t="s">
        <v>416</v>
      </c>
      <c r="M87" s="88" t="s">
        <v>417</v>
      </c>
    </row>
    <row r="88" spans="2:13">
      <c r="B88" s="68" t="s">
        <v>89</v>
      </c>
      <c r="C88" s="4" t="s">
        <v>452</v>
      </c>
      <c r="D88" s="4" t="s">
        <v>465</v>
      </c>
      <c r="E88" s="4" t="s">
        <v>455</v>
      </c>
      <c r="F88" s="4" t="s">
        <v>454</v>
      </c>
      <c r="G88" s="4" t="s">
        <v>466</v>
      </c>
      <c r="H88" s="4" t="s">
        <v>456</v>
      </c>
      <c r="I88" s="63"/>
      <c r="J88" s="4" t="s">
        <v>414</v>
      </c>
      <c r="K88" s="4" t="s">
        <v>415</v>
      </c>
      <c r="L88" s="88" t="s">
        <v>416</v>
      </c>
      <c r="M88" s="88" t="s">
        <v>417</v>
      </c>
    </row>
    <row r="89" spans="2:13">
      <c r="B89" s="68" t="s">
        <v>98</v>
      </c>
      <c r="C89" s="4" t="s">
        <v>452</v>
      </c>
      <c r="D89" s="4" t="s">
        <v>465</v>
      </c>
      <c r="E89" s="4" t="s">
        <v>455</v>
      </c>
      <c r="F89" s="4" t="s">
        <v>454</v>
      </c>
      <c r="G89" s="4" t="s">
        <v>466</v>
      </c>
      <c r="H89" s="4" t="s">
        <v>456</v>
      </c>
      <c r="I89" s="63"/>
      <c r="J89" s="4" t="s">
        <v>414</v>
      </c>
      <c r="K89" s="4" t="s">
        <v>415</v>
      </c>
      <c r="L89" s="88" t="s">
        <v>416</v>
      </c>
      <c r="M89" s="88" t="s">
        <v>417</v>
      </c>
    </row>
    <row r="90" spans="2:13">
      <c r="B90" s="68" t="s">
        <v>107</v>
      </c>
      <c r="C90" s="4" t="s">
        <v>452</v>
      </c>
      <c r="D90" s="4" t="s">
        <v>465</v>
      </c>
      <c r="E90" s="4" t="s">
        <v>455</v>
      </c>
      <c r="F90" s="4" t="s">
        <v>454</v>
      </c>
      <c r="G90" s="4" t="s">
        <v>466</v>
      </c>
      <c r="H90" s="4" t="s">
        <v>456</v>
      </c>
      <c r="I90" s="63"/>
      <c r="J90" s="4" t="s">
        <v>414</v>
      </c>
      <c r="K90" s="4" t="s">
        <v>415</v>
      </c>
      <c r="L90" s="88" t="s">
        <v>416</v>
      </c>
      <c r="M90" s="88" t="s">
        <v>417</v>
      </c>
    </row>
    <row r="91" spans="2:13">
      <c r="B91" s="68" t="s">
        <v>116</v>
      </c>
      <c r="C91" s="4" t="s">
        <v>452</v>
      </c>
      <c r="D91" s="4" t="s">
        <v>465</v>
      </c>
      <c r="E91" s="4" t="s">
        <v>455</v>
      </c>
      <c r="F91" s="4" t="s">
        <v>454</v>
      </c>
      <c r="G91" s="4" t="s">
        <v>466</v>
      </c>
      <c r="H91" s="4" t="s">
        <v>456</v>
      </c>
      <c r="I91" s="63"/>
      <c r="J91" s="4" t="s">
        <v>414</v>
      </c>
      <c r="K91" s="4" t="s">
        <v>415</v>
      </c>
      <c r="L91" s="88" t="s">
        <v>416</v>
      </c>
      <c r="M91" s="88" t="s">
        <v>417</v>
      </c>
    </row>
    <row r="92" spans="2:13">
      <c r="B92" s="68" t="s">
        <v>125</v>
      </c>
      <c r="C92" s="4" t="s">
        <v>452</v>
      </c>
      <c r="D92" s="4" t="s">
        <v>465</v>
      </c>
      <c r="E92" s="4" t="s">
        <v>455</v>
      </c>
      <c r="F92" s="4" t="s">
        <v>454</v>
      </c>
      <c r="G92" s="4" t="s">
        <v>466</v>
      </c>
      <c r="H92" s="4" t="s">
        <v>456</v>
      </c>
      <c r="I92" s="63"/>
      <c r="J92" s="4" t="s">
        <v>414</v>
      </c>
      <c r="K92" s="4" t="s">
        <v>415</v>
      </c>
      <c r="L92" s="88" t="s">
        <v>416</v>
      </c>
      <c r="M92" s="88" t="s">
        <v>417</v>
      </c>
    </row>
    <row r="93" spans="2:13" hidden="1">
      <c r="B93" s="68" t="s">
        <v>133</v>
      </c>
      <c r="C93" s="72"/>
      <c r="E93" s="4"/>
      <c r="F93" s="72"/>
      <c r="G93" s="4"/>
      <c r="H93" s="4"/>
      <c r="I93" s="63"/>
      <c r="J93" s="4"/>
      <c r="K93" s="4"/>
      <c r="L93" s="88"/>
      <c r="M93" s="88"/>
    </row>
    <row r="94" spans="2:13">
      <c r="B94" s="68" t="s">
        <v>142</v>
      </c>
      <c r="C94" s="4" t="s">
        <v>452</v>
      </c>
      <c r="D94" s="4" t="s">
        <v>465</v>
      </c>
      <c r="E94" s="4" t="s">
        <v>455</v>
      </c>
      <c r="F94" s="4" t="s">
        <v>454</v>
      </c>
      <c r="G94" s="4" t="s">
        <v>466</v>
      </c>
      <c r="H94" s="4" t="s">
        <v>456</v>
      </c>
      <c r="I94" s="63"/>
      <c r="J94" s="4" t="s">
        <v>414</v>
      </c>
      <c r="K94" s="4" t="s">
        <v>415</v>
      </c>
      <c r="L94" s="88" t="s">
        <v>416</v>
      </c>
      <c r="M94" s="88" t="s">
        <v>417</v>
      </c>
    </row>
    <row r="95" spans="2:13">
      <c r="B95" s="68" t="s">
        <v>151</v>
      </c>
      <c r="C95" s="4" t="s">
        <v>452</v>
      </c>
      <c r="D95" s="4" t="s">
        <v>465</v>
      </c>
      <c r="E95" s="4" t="s">
        <v>455</v>
      </c>
      <c r="F95" s="4" t="s">
        <v>454</v>
      </c>
      <c r="G95" s="4" t="s">
        <v>466</v>
      </c>
      <c r="H95" s="4" t="s">
        <v>456</v>
      </c>
      <c r="I95" s="63"/>
      <c r="J95" s="4" t="s">
        <v>414</v>
      </c>
      <c r="K95" s="4" t="s">
        <v>415</v>
      </c>
      <c r="L95" s="88" t="s">
        <v>416</v>
      </c>
      <c r="M95" s="88" t="s">
        <v>417</v>
      </c>
    </row>
    <row r="96" spans="2:13">
      <c r="B96" s="68" t="s">
        <v>160</v>
      </c>
      <c r="C96" s="4" t="s">
        <v>452</v>
      </c>
      <c r="D96" s="4" t="s">
        <v>465</v>
      </c>
      <c r="E96" s="4" t="s">
        <v>455</v>
      </c>
      <c r="F96" s="4" t="s">
        <v>454</v>
      </c>
      <c r="G96" s="4" t="s">
        <v>466</v>
      </c>
      <c r="H96" s="4" t="s">
        <v>456</v>
      </c>
      <c r="I96" s="63"/>
      <c r="J96" s="4" t="s">
        <v>414</v>
      </c>
      <c r="K96" s="4" t="s">
        <v>415</v>
      </c>
      <c r="L96" s="88" t="s">
        <v>416</v>
      </c>
      <c r="M96" s="88" t="s">
        <v>417</v>
      </c>
    </row>
    <row r="97" spans="2:13">
      <c r="B97" s="68" t="s">
        <v>169</v>
      </c>
      <c r="C97" s="4" t="s">
        <v>452</v>
      </c>
      <c r="D97" s="4" t="s">
        <v>465</v>
      </c>
      <c r="E97" s="4" t="s">
        <v>455</v>
      </c>
      <c r="F97" s="4" t="s">
        <v>454</v>
      </c>
      <c r="G97" s="4" t="s">
        <v>466</v>
      </c>
      <c r="H97" s="4" t="s">
        <v>456</v>
      </c>
      <c r="I97" s="63"/>
      <c r="J97" s="4" t="s">
        <v>414</v>
      </c>
      <c r="K97" s="4" t="s">
        <v>415</v>
      </c>
      <c r="L97" s="88" t="s">
        <v>416</v>
      </c>
      <c r="M97" s="88" t="s">
        <v>417</v>
      </c>
    </row>
    <row r="98" spans="2:13">
      <c r="B98" s="68" t="s">
        <v>178</v>
      </c>
      <c r="C98" s="4" t="s">
        <v>452</v>
      </c>
      <c r="D98" s="4" t="s">
        <v>465</v>
      </c>
      <c r="E98" s="4" t="s">
        <v>455</v>
      </c>
      <c r="F98" s="4" t="s">
        <v>454</v>
      </c>
      <c r="G98" s="4" t="s">
        <v>466</v>
      </c>
      <c r="H98" s="4" t="s">
        <v>456</v>
      </c>
      <c r="I98" s="63"/>
      <c r="J98" s="4" t="s">
        <v>414</v>
      </c>
      <c r="K98" s="4" t="s">
        <v>415</v>
      </c>
      <c r="L98" s="88" t="s">
        <v>416</v>
      </c>
      <c r="M98" s="88" t="s">
        <v>417</v>
      </c>
    </row>
    <row r="99" spans="2:13">
      <c r="B99" s="68" t="s">
        <v>187</v>
      </c>
      <c r="C99" s="4" t="s">
        <v>452</v>
      </c>
      <c r="D99" s="4" t="s">
        <v>465</v>
      </c>
      <c r="E99" s="4" t="s">
        <v>455</v>
      </c>
      <c r="F99" s="4" t="s">
        <v>454</v>
      </c>
      <c r="G99" s="4" t="s">
        <v>466</v>
      </c>
      <c r="H99" s="4" t="s">
        <v>456</v>
      </c>
      <c r="I99" s="63"/>
      <c r="J99" s="4" t="s">
        <v>414</v>
      </c>
      <c r="K99" s="4" t="s">
        <v>415</v>
      </c>
      <c r="L99" s="88" t="s">
        <v>416</v>
      </c>
      <c r="M99" s="88" t="s">
        <v>417</v>
      </c>
    </row>
    <row r="100" spans="2:13">
      <c r="B100" s="68" t="s">
        <v>196</v>
      </c>
      <c r="C100" s="4" t="s">
        <v>452</v>
      </c>
      <c r="D100" s="4" t="s">
        <v>465</v>
      </c>
      <c r="E100" s="4" t="s">
        <v>455</v>
      </c>
      <c r="F100" s="4" t="s">
        <v>454</v>
      </c>
      <c r="G100" s="4" t="s">
        <v>466</v>
      </c>
      <c r="H100" s="4" t="s">
        <v>456</v>
      </c>
      <c r="I100" s="63"/>
      <c r="J100" s="4" t="s">
        <v>414</v>
      </c>
      <c r="K100" s="4" t="s">
        <v>415</v>
      </c>
      <c r="L100" s="88" t="s">
        <v>416</v>
      </c>
      <c r="M100" s="88" t="s">
        <v>417</v>
      </c>
    </row>
    <row r="101" spans="2:13">
      <c r="B101" s="68" t="s">
        <v>205</v>
      </c>
      <c r="C101" s="4" t="s">
        <v>452</v>
      </c>
      <c r="D101" s="4" t="s">
        <v>465</v>
      </c>
      <c r="E101" s="4" t="s">
        <v>455</v>
      </c>
      <c r="F101" s="4" t="s">
        <v>454</v>
      </c>
      <c r="G101" s="4" t="s">
        <v>466</v>
      </c>
      <c r="H101" s="4" t="s">
        <v>456</v>
      </c>
      <c r="I101" s="63"/>
      <c r="J101" s="4" t="s">
        <v>414</v>
      </c>
      <c r="K101" s="4" t="s">
        <v>415</v>
      </c>
      <c r="L101" s="88" t="s">
        <v>416</v>
      </c>
      <c r="M101" s="88" t="s">
        <v>417</v>
      </c>
    </row>
    <row r="102" spans="2:13">
      <c r="B102" s="68" t="s">
        <v>214</v>
      </c>
      <c r="C102" s="4" t="s">
        <v>452</v>
      </c>
      <c r="D102" s="4" t="s">
        <v>465</v>
      </c>
      <c r="E102" s="4" t="s">
        <v>455</v>
      </c>
      <c r="F102" s="4" t="s">
        <v>454</v>
      </c>
      <c r="G102" s="4" t="s">
        <v>466</v>
      </c>
      <c r="H102" s="4" t="s">
        <v>456</v>
      </c>
      <c r="I102" s="63"/>
      <c r="J102" s="4" t="s">
        <v>414</v>
      </c>
      <c r="K102" s="4" t="s">
        <v>415</v>
      </c>
      <c r="L102" s="88" t="s">
        <v>416</v>
      </c>
      <c r="M102" s="88" t="s">
        <v>417</v>
      </c>
    </row>
    <row r="103" spans="2:13">
      <c r="B103" s="68" t="s">
        <v>223</v>
      </c>
      <c r="C103" s="4" t="s">
        <v>452</v>
      </c>
      <c r="D103" s="4" t="s">
        <v>465</v>
      </c>
      <c r="E103" s="4" t="s">
        <v>455</v>
      </c>
      <c r="F103" s="4" t="s">
        <v>454</v>
      </c>
      <c r="G103" s="4" t="s">
        <v>466</v>
      </c>
      <c r="H103" s="4" t="s">
        <v>456</v>
      </c>
      <c r="I103" s="63"/>
      <c r="J103" s="4" t="s">
        <v>414</v>
      </c>
      <c r="K103" s="4" t="s">
        <v>415</v>
      </c>
      <c r="L103" s="88" t="s">
        <v>416</v>
      </c>
      <c r="M103" s="88" t="s">
        <v>417</v>
      </c>
    </row>
    <row r="104" spans="2:13">
      <c r="B104" s="68" t="s">
        <v>232</v>
      </c>
      <c r="C104" s="4" t="s">
        <v>452</v>
      </c>
      <c r="D104" s="4" t="s">
        <v>465</v>
      </c>
      <c r="E104" s="4" t="s">
        <v>455</v>
      </c>
      <c r="F104" s="4" t="s">
        <v>454</v>
      </c>
      <c r="G104" s="4" t="s">
        <v>466</v>
      </c>
      <c r="H104" s="4" t="s">
        <v>456</v>
      </c>
      <c r="I104" s="63"/>
      <c r="J104" s="4" t="s">
        <v>414</v>
      </c>
      <c r="K104" s="4" t="s">
        <v>415</v>
      </c>
      <c r="L104" s="88" t="s">
        <v>416</v>
      </c>
      <c r="M104" s="88" t="s">
        <v>417</v>
      </c>
    </row>
    <row r="105" spans="2:13">
      <c r="B105" s="68" t="s">
        <v>239</v>
      </c>
      <c r="C105" s="4" t="s">
        <v>452</v>
      </c>
      <c r="D105" s="4" t="s">
        <v>465</v>
      </c>
      <c r="E105" s="4" t="s">
        <v>455</v>
      </c>
      <c r="F105" s="4" t="s">
        <v>454</v>
      </c>
      <c r="G105" s="4" t="s">
        <v>466</v>
      </c>
      <c r="H105" s="4" t="s">
        <v>456</v>
      </c>
      <c r="I105" s="63"/>
      <c r="J105" s="4" t="s">
        <v>414</v>
      </c>
      <c r="K105" s="4" t="s">
        <v>415</v>
      </c>
      <c r="L105" s="88" t="s">
        <v>416</v>
      </c>
      <c r="M105" s="88" t="s">
        <v>417</v>
      </c>
    </row>
    <row r="106" spans="2:13">
      <c r="B106" s="68" t="s">
        <v>246</v>
      </c>
      <c r="C106" s="4" t="s">
        <v>452</v>
      </c>
      <c r="D106" s="4" t="s">
        <v>465</v>
      </c>
      <c r="E106" s="4" t="s">
        <v>455</v>
      </c>
      <c r="F106" s="4" t="s">
        <v>454</v>
      </c>
      <c r="G106" s="4" t="s">
        <v>466</v>
      </c>
      <c r="H106" s="4" t="s">
        <v>456</v>
      </c>
      <c r="I106" s="63"/>
      <c r="J106" s="4" t="s">
        <v>414</v>
      </c>
      <c r="K106" s="4" t="s">
        <v>415</v>
      </c>
      <c r="L106" s="88" t="s">
        <v>416</v>
      </c>
      <c r="M106" s="88" t="s">
        <v>417</v>
      </c>
    </row>
    <row r="107" spans="2:13">
      <c r="B107" s="68" t="s">
        <v>252</v>
      </c>
      <c r="C107" s="4" t="s">
        <v>452</v>
      </c>
      <c r="D107" s="4" t="s">
        <v>465</v>
      </c>
      <c r="E107" s="4" t="s">
        <v>455</v>
      </c>
      <c r="F107" s="4" t="s">
        <v>454</v>
      </c>
      <c r="G107" s="4" t="s">
        <v>466</v>
      </c>
      <c r="H107" s="4" t="s">
        <v>456</v>
      </c>
      <c r="I107" s="63"/>
      <c r="J107" s="4" t="s">
        <v>414</v>
      </c>
      <c r="K107" s="4" t="s">
        <v>415</v>
      </c>
      <c r="L107" s="88" t="s">
        <v>416</v>
      </c>
      <c r="M107" s="88" t="s">
        <v>417</v>
      </c>
    </row>
    <row r="108" spans="2:13">
      <c r="B108" s="68" t="s">
        <v>258</v>
      </c>
      <c r="C108" s="4" t="s">
        <v>452</v>
      </c>
      <c r="D108" s="4" t="s">
        <v>465</v>
      </c>
      <c r="E108" s="4" t="s">
        <v>455</v>
      </c>
      <c r="F108" s="4" t="s">
        <v>454</v>
      </c>
      <c r="G108" s="4" t="s">
        <v>466</v>
      </c>
      <c r="H108" s="4" t="s">
        <v>456</v>
      </c>
      <c r="I108" s="63"/>
      <c r="J108" s="4" t="s">
        <v>414</v>
      </c>
      <c r="K108" s="4" t="s">
        <v>415</v>
      </c>
      <c r="L108" s="88" t="s">
        <v>416</v>
      </c>
      <c r="M108" s="88" t="s">
        <v>417</v>
      </c>
    </row>
    <row r="109" spans="2:13">
      <c r="B109" s="68" t="s">
        <v>264</v>
      </c>
      <c r="C109" s="4" t="s">
        <v>452</v>
      </c>
      <c r="D109" s="4" t="s">
        <v>465</v>
      </c>
      <c r="E109" s="4" t="s">
        <v>455</v>
      </c>
      <c r="F109" s="4" t="s">
        <v>454</v>
      </c>
      <c r="G109" s="4" t="s">
        <v>466</v>
      </c>
      <c r="H109" s="4" t="s">
        <v>456</v>
      </c>
      <c r="I109" s="63"/>
      <c r="J109" s="4" t="s">
        <v>414</v>
      </c>
      <c r="K109" s="4" t="s">
        <v>415</v>
      </c>
      <c r="L109" s="88" t="s">
        <v>416</v>
      </c>
      <c r="M109" s="88" t="s">
        <v>417</v>
      </c>
    </row>
    <row r="110" spans="2:13">
      <c r="B110" s="68" t="s">
        <v>269</v>
      </c>
      <c r="C110" s="4" t="s">
        <v>452</v>
      </c>
      <c r="D110" s="4" t="s">
        <v>465</v>
      </c>
      <c r="E110" s="4" t="s">
        <v>455</v>
      </c>
      <c r="F110" s="4" t="s">
        <v>454</v>
      </c>
      <c r="G110" s="4" t="s">
        <v>466</v>
      </c>
      <c r="H110" s="4" t="s">
        <v>456</v>
      </c>
      <c r="I110" s="63"/>
      <c r="J110" s="4" t="s">
        <v>414</v>
      </c>
      <c r="K110" s="4" t="s">
        <v>415</v>
      </c>
      <c r="L110" s="88" t="s">
        <v>416</v>
      </c>
      <c r="M110" s="88" t="s">
        <v>417</v>
      </c>
    </row>
    <row r="111" spans="2:13">
      <c r="B111" s="68" t="s">
        <v>274</v>
      </c>
      <c r="C111" s="4" t="s">
        <v>452</v>
      </c>
      <c r="D111" s="4" t="s">
        <v>465</v>
      </c>
      <c r="E111" s="4" t="s">
        <v>455</v>
      </c>
      <c r="F111" s="4" t="s">
        <v>454</v>
      </c>
      <c r="G111" s="4" t="s">
        <v>466</v>
      </c>
      <c r="H111" s="4" t="s">
        <v>456</v>
      </c>
      <c r="I111" s="63"/>
      <c r="J111" s="4" t="s">
        <v>414</v>
      </c>
      <c r="K111" s="4" t="s">
        <v>415</v>
      </c>
      <c r="L111" s="88" t="s">
        <v>416</v>
      </c>
      <c r="M111" s="88" t="s">
        <v>417</v>
      </c>
    </row>
    <row r="112" spans="2:13">
      <c r="B112" s="68" t="s">
        <v>279</v>
      </c>
      <c r="C112" s="4" t="s">
        <v>452</v>
      </c>
      <c r="D112" s="4" t="s">
        <v>465</v>
      </c>
      <c r="E112" s="4" t="s">
        <v>455</v>
      </c>
      <c r="F112" s="4" t="s">
        <v>454</v>
      </c>
      <c r="G112" s="4" t="s">
        <v>466</v>
      </c>
      <c r="H112" s="4" t="s">
        <v>456</v>
      </c>
      <c r="I112" s="63"/>
      <c r="J112" s="4" t="s">
        <v>414</v>
      </c>
      <c r="K112" s="4" t="s">
        <v>415</v>
      </c>
      <c r="L112" s="88" t="s">
        <v>416</v>
      </c>
      <c r="M112" s="88" t="s">
        <v>417</v>
      </c>
    </row>
    <row r="113" spans="2:13">
      <c r="B113" s="68" t="s">
        <v>284</v>
      </c>
      <c r="C113" s="4" t="s">
        <v>452</v>
      </c>
      <c r="D113" s="4" t="s">
        <v>465</v>
      </c>
      <c r="E113" s="4" t="s">
        <v>455</v>
      </c>
      <c r="F113" s="4" t="s">
        <v>454</v>
      </c>
      <c r="G113" s="4" t="s">
        <v>466</v>
      </c>
      <c r="H113" s="4" t="s">
        <v>456</v>
      </c>
      <c r="I113" s="63"/>
      <c r="J113" s="4" t="s">
        <v>414</v>
      </c>
      <c r="K113" s="4" t="s">
        <v>415</v>
      </c>
      <c r="L113" s="88" t="s">
        <v>416</v>
      </c>
      <c r="M113" s="88" t="s">
        <v>417</v>
      </c>
    </row>
    <row r="114" spans="2:13">
      <c r="B114" s="68" t="s">
        <v>288</v>
      </c>
      <c r="C114" s="4" t="s">
        <v>452</v>
      </c>
      <c r="D114" s="4" t="s">
        <v>465</v>
      </c>
      <c r="E114" s="4" t="s">
        <v>455</v>
      </c>
      <c r="F114" s="4" t="s">
        <v>454</v>
      </c>
      <c r="G114" s="4" t="s">
        <v>466</v>
      </c>
      <c r="H114" s="4" t="s">
        <v>456</v>
      </c>
      <c r="I114" s="63"/>
      <c r="J114" s="4" t="s">
        <v>414</v>
      </c>
      <c r="K114" s="4" t="s">
        <v>415</v>
      </c>
      <c r="L114" s="88" t="s">
        <v>416</v>
      </c>
      <c r="M114" s="88" t="s">
        <v>417</v>
      </c>
    </row>
    <row r="115" spans="2:13">
      <c r="B115" s="68" t="s">
        <v>292</v>
      </c>
      <c r="C115" s="4" t="s">
        <v>452</v>
      </c>
      <c r="D115" s="4" t="s">
        <v>465</v>
      </c>
      <c r="E115" s="4" t="s">
        <v>455</v>
      </c>
      <c r="F115" s="4" t="s">
        <v>454</v>
      </c>
      <c r="G115" s="4" t="s">
        <v>466</v>
      </c>
      <c r="H115" s="4" t="s">
        <v>456</v>
      </c>
      <c r="I115" s="63"/>
      <c r="J115" s="4" t="s">
        <v>414</v>
      </c>
      <c r="K115" s="4" t="s">
        <v>415</v>
      </c>
      <c r="L115" s="88" t="s">
        <v>416</v>
      </c>
      <c r="M115" s="88" t="s">
        <v>417</v>
      </c>
    </row>
    <row r="116" spans="2:13">
      <c r="B116" s="68" t="s">
        <v>161</v>
      </c>
      <c r="C116" s="4" t="s">
        <v>452</v>
      </c>
      <c r="D116" s="4" t="s">
        <v>465</v>
      </c>
      <c r="E116" s="4" t="s">
        <v>455</v>
      </c>
      <c r="F116" s="4" t="s">
        <v>454</v>
      </c>
      <c r="G116" s="4" t="s">
        <v>466</v>
      </c>
      <c r="H116" s="4" t="s">
        <v>456</v>
      </c>
      <c r="I116" s="63"/>
      <c r="J116" s="4" t="s">
        <v>414</v>
      </c>
      <c r="K116" s="4" t="s">
        <v>415</v>
      </c>
      <c r="L116" s="88" t="s">
        <v>416</v>
      </c>
      <c r="M116" s="88" t="s">
        <v>417</v>
      </c>
    </row>
    <row r="117" spans="2:13">
      <c r="B117" s="68" t="s">
        <v>301</v>
      </c>
      <c r="C117" s="4" t="s">
        <v>452</v>
      </c>
      <c r="D117" s="4" t="s">
        <v>465</v>
      </c>
      <c r="E117" s="4" t="s">
        <v>455</v>
      </c>
      <c r="F117" s="4" t="s">
        <v>454</v>
      </c>
      <c r="G117" s="4" t="s">
        <v>466</v>
      </c>
      <c r="H117" s="4" t="s">
        <v>456</v>
      </c>
      <c r="I117" s="63"/>
      <c r="J117" s="4" t="s">
        <v>414</v>
      </c>
      <c r="K117" s="4" t="s">
        <v>415</v>
      </c>
      <c r="L117" s="88" t="s">
        <v>416</v>
      </c>
      <c r="M117" s="88" t="s">
        <v>417</v>
      </c>
    </row>
    <row r="118" spans="2:13">
      <c r="B118" s="68" t="s">
        <v>230</v>
      </c>
      <c r="C118" s="4" t="s">
        <v>452</v>
      </c>
      <c r="D118" s="4" t="s">
        <v>465</v>
      </c>
      <c r="E118" s="4" t="s">
        <v>455</v>
      </c>
      <c r="F118" s="4" t="s">
        <v>454</v>
      </c>
      <c r="G118" s="4" t="s">
        <v>466</v>
      </c>
      <c r="H118" s="4" t="s">
        <v>456</v>
      </c>
      <c r="I118" s="63"/>
      <c r="J118" s="4" t="s">
        <v>414</v>
      </c>
      <c r="K118" s="4" t="s">
        <v>415</v>
      </c>
      <c r="L118" s="88" t="s">
        <v>416</v>
      </c>
      <c r="M118" s="88" t="s">
        <v>417</v>
      </c>
    </row>
    <row r="119" spans="2:13" ht="18.600000000000001" thickBot="1">
      <c r="B119" s="74" t="s">
        <v>310</v>
      </c>
      <c r="C119" s="4" t="s">
        <v>452</v>
      </c>
      <c r="D119" s="4" t="s">
        <v>465</v>
      </c>
      <c r="E119" s="4" t="s">
        <v>455</v>
      </c>
      <c r="F119" s="4" t="s">
        <v>454</v>
      </c>
      <c r="G119" s="4" t="s">
        <v>466</v>
      </c>
      <c r="H119" s="4" t="s">
        <v>456</v>
      </c>
      <c r="I119" s="63"/>
      <c r="J119" s="4" t="s">
        <v>414</v>
      </c>
      <c r="K119" s="4" t="s">
        <v>415</v>
      </c>
      <c r="L119" s="88" t="s">
        <v>416</v>
      </c>
      <c r="M119" s="88" t="s">
        <v>417</v>
      </c>
    </row>
    <row r="120" spans="2:13" hidden="1">
      <c r="B120" s="68" t="s">
        <v>81</v>
      </c>
      <c r="C120" s="4" t="s">
        <v>452</v>
      </c>
      <c r="D120" s="4" t="s">
        <v>465</v>
      </c>
      <c r="E120" s="4" t="s">
        <v>455</v>
      </c>
      <c r="F120" s="4" t="s">
        <v>454</v>
      </c>
      <c r="G120" s="4" t="s">
        <v>466</v>
      </c>
      <c r="H120" s="4" t="s">
        <v>456</v>
      </c>
      <c r="I120" s="63"/>
      <c r="J120" s="4" t="s">
        <v>417</v>
      </c>
      <c r="K120" s="4" t="s">
        <v>396</v>
      </c>
      <c r="L120" s="88" t="s">
        <v>414</v>
      </c>
      <c r="M120" s="88" t="s">
        <v>418</v>
      </c>
    </row>
    <row r="121" spans="2:13" hidden="1">
      <c r="B121" s="68" t="s">
        <v>90</v>
      </c>
      <c r="C121" s="4" t="s">
        <v>452</v>
      </c>
      <c r="D121" s="4" t="s">
        <v>465</v>
      </c>
      <c r="E121" s="4" t="s">
        <v>455</v>
      </c>
      <c r="F121" s="4" t="s">
        <v>454</v>
      </c>
      <c r="G121" s="4" t="s">
        <v>466</v>
      </c>
      <c r="H121" s="4" t="s">
        <v>456</v>
      </c>
      <c r="I121" s="63"/>
      <c r="J121" s="4" t="s">
        <v>417</v>
      </c>
      <c r="K121" s="4" t="s">
        <v>396</v>
      </c>
      <c r="L121" s="88" t="s">
        <v>414</v>
      </c>
      <c r="M121" s="88" t="s">
        <v>418</v>
      </c>
    </row>
    <row r="122" spans="2:13" hidden="1">
      <c r="B122" s="68" t="s">
        <v>99</v>
      </c>
      <c r="C122" s="4" t="s">
        <v>452</v>
      </c>
      <c r="D122" s="4" t="s">
        <v>465</v>
      </c>
      <c r="E122" s="4" t="s">
        <v>455</v>
      </c>
      <c r="F122" s="4" t="s">
        <v>454</v>
      </c>
      <c r="G122" s="4" t="s">
        <v>466</v>
      </c>
      <c r="H122" s="4" t="s">
        <v>456</v>
      </c>
      <c r="I122" s="63"/>
      <c r="J122" s="4" t="s">
        <v>417</v>
      </c>
      <c r="K122" s="4" t="s">
        <v>396</v>
      </c>
      <c r="L122" s="88" t="s">
        <v>414</v>
      </c>
      <c r="M122" s="88" t="s">
        <v>418</v>
      </c>
    </row>
    <row r="123" spans="2:13" hidden="1">
      <c r="B123" s="68" t="s">
        <v>108</v>
      </c>
      <c r="C123" s="4" t="s">
        <v>452</v>
      </c>
      <c r="D123" s="4" t="s">
        <v>465</v>
      </c>
      <c r="E123" s="4" t="s">
        <v>455</v>
      </c>
      <c r="F123" s="4" t="s">
        <v>454</v>
      </c>
      <c r="G123" s="4" t="s">
        <v>466</v>
      </c>
      <c r="H123" s="4" t="s">
        <v>456</v>
      </c>
      <c r="I123" s="63"/>
      <c r="J123" s="4" t="s">
        <v>417</v>
      </c>
      <c r="K123" s="4" t="s">
        <v>396</v>
      </c>
      <c r="L123" s="88" t="s">
        <v>414</v>
      </c>
      <c r="M123" s="88" t="s">
        <v>418</v>
      </c>
    </row>
    <row r="124" spans="2:13" hidden="1">
      <c r="B124" s="68" t="s">
        <v>117</v>
      </c>
      <c r="C124" s="4" t="s">
        <v>452</v>
      </c>
      <c r="D124" s="4" t="s">
        <v>465</v>
      </c>
      <c r="E124" s="4" t="s">
        <v>455</v>
      </c>
      <c r="F124" s="4" t="s">
        <v>454</v>
      </c>
      <c r="G124" s="4" t="s">
        <v>466</v>
      </c>
      <c r="H124" s="4" t="s">
        <v>456</v>
      </c>
      <c r="I124" s="63"/>
      <c r="J124" s="4" t="s">
        <v>417</v>
      </c>
      <c r="K124" s="4" t="s">
        <v>396</v>
      </c>
      <c r="L124" s="88" t="s">
        <v>414</v>
      </c>
      <c r="M124" s="88" t="s">
        <v>418</v>
      </c>
    </row>
    <row r="125" spans="2:13" hidden="1">
      <c r="B125" s="68" t="s">
        <v>92</v>
      </c>
      <c r="C125" s="4" t="s">
        <v>452</v>
      </c>
      <c r="D125" s="4" t="s">
        <v>465</v>
      </c>
      <c r="E125" s="4" t="s">
        <v>455</v>
      </c>
      <c r="F125" s="4" t="s">
        <v>454</v>
      </c>
      <c r="G125" s="4" t="s">
        <v>466</v>
      </c>
      <c r="H125" s="4" t="s">
        <v>456</v>
      </c>
      <c r="I125" s="63"/>
      <c r="J125" s="4" t="s">
        <v>417</v>
      </c>
      <c r="K125" s="4" t="s">
        <v>396</v>
      </c>
      <c r="L125" s="88" t="s">
        <v>414</v>
      </c>
      <c r="M125" s="88" t="s">
        <v>418</v>
      </c>
    </row>
    <row r="126" spans="2:13" hidden="1">
      <c r="B126" s="68" t="s">
        <v>134</v>
      </c>
      <c r="C126" s="4" t="s">
        <v>452</v>
      </c>
      <c r="D126" s="4" t="s">
        <v>465</v>
      </c>
      <c r="E126" s="4" t="s">
        <v>455</v>
      </c>
      <c r="F126" s="4" t="s">
        <v>454</v>
      </c>
      <c r="G126" s="4" t="s">
        <v>466</v>
      </c>
      <c r="H126" s="4" t="s">
        <v>456</v>
      </c>
      <c r="I126" s="63"/>
      <c r="J126" s="4" t="s">
        <v>417</v>
      </c>
      <c r="K126" s="4" t="s">
        <v>396</v>
      </c>
      <c r="L126" s="88" t="s">
        <v>414</v>
      </c>
      <c r="M126" s="88" t="s">
        <v>418</v>
      </c>
    </row>
    <row r="127" spans="2:13" hidden="1">
      <c r="B127" s="68" t="s">
        <v>143</v>
      </c>
      <c r="C127" s="4" t="s">
        <v>452</v>
      </c>
      <c r="D127" s="4" t="s">
        <v>465</v>
      </c>
      <c r="E127" s="4" t="s">
        <v>455</v>
      </c>
      <c r="F127" s="4" t="s">
        <v>454</v>
      </c>
      <c r="G127" s="4" t="s">
        <v>466</v>
      </c>
      <c r="H127" s="4" t="s">
        <v>456</v>
      </c>
      <c r="I127" s="63"/>
      <c r="J127" s="4" t="s">
        <v>417</v>
      </c>
      <c r="K127" s="4" t="s">
        <v>396</v>
      </c>
      <c r="L127" s="88" t="s">
        <v>414</v>
      </c>
      <c r="M127" s="88" t="s">
        <v>418</v>
      </c>
    </row>
    <row r="128" spans="2:13" hidden="1">
      <c r="B128" s="68" t="s">
        <v>152</v>
      </c>
      <c r="C128" s="4" t="s">
        <v>452</v>
      </c>
      <c r="D128" s="4" t="s">
        <v>465</v>
      </c>
      <c r="E128" s="4" t="s">
        <v>455</v>
      </c>
      <c r="F128" s="4" t="s">
        <v>454</v>
      </c>
      <c r="G128" s="4" t="s">
        <v>466</v>
      </c>
      <c r="H128" s="4" t="s">
        <v>456</v>
      </c>
      <c r="I128" s="63"/>
      <c r="J128" s="4" t="s">
        <v>417</v>
      </c>
      <c r="K128" s="4" t="s">
        <v>396</v>
      </c>
      <c r="L128" s="88" t="s">
        <v>414</v>
      </c>
      <c r="M128" s="88" t="s">
        <v>418</v>
      </c>
    </row>
    <row r="129" spans="2:13" hidden="1">
      <c r="B129" s="68" t="s">
        <v>161</v>
      </c>
      <c r="C129" s="4" t="s">
        <v>452</v>
      </c>
      <c r="D129" s="4" t="s">
        <v>465</v>
      </c>
      <c r="E129" s="4" t="s">
        <v>455</v>
      </c>
      <c r="F129" s="4" t="s">
        <v>454</v>
      </c>
      <c r="G129" s="4" t="s">
        <v>466</v>
      </c>
      <c r="H129" s="4" t="s">
        <v>456</v>
      </c>
      <c r="I129" s="63"/>
      <c r="J129" s="4" t="s">
        <v>417</v>
      </c>
      <c r="K129" s="4" t="s">
        <v>396</v>
      </c>
      <c r="L129" s="88" t="s">
        <v>414</v>
      </c>
      <c r="M129" s="88" t="s">
        <v>418</v>
      </c>
    </row>
    <row r="130" spans="2:13" hidden="1">
      <c r="B130" s="68" t="s">
        <v>170</v>
      </c>
      <c r="C130" s="4" t="s">
        <v>452</v>
      </c>
      <c r="D130" s="4" t="s">
        <v>465</v>
      </c>
      <c r="E130" s="4" t="s">
        <v>455</v>
      </c>
      <c r="F130" s="4" t="s">
        <v>454</v>
      </c>
      <c r="G130" s="4" t="s">
        <v>466</v>
      </c>
      <c r="H130" s="4" t="s">
        <v>456</v>
      </c>
      <c r="I130" s="63"/>
      <c r="J130" s="4" t="s">
        <v>417</v>
      </c>
      <c r="K130" s="4" t="s">
        <v>396</v>
      </c>
      <c r="L130" s="88" t="s">
        <v>414</v>
      </c>
      <c r="M130" s="88" t="s">
        <v>418</v>
      </c>
    </row>
    <row r="131" spans="2:13" hidden="1">
      <c r="B131" s="68" t="s">
        <v>179</v>
      </c>
      <c r="C131" s="4" t="s">
        <v>452</v>
      </c>
      <c r="D131" s="4" t="s">
        <v>465</v>
      </c>
      <c r="E131" s="4" t="s">
        <v>455</v>
      </c>
      <c r="F131" s="4" t="s">
        <v>454</v>
      </c>
      <c r="G131" s="4" t="s">
        <v>466</v>
      </c>
      <c r="H131" s="4" t="s">
        <v>456</v>
      </c>
      <c r="I131" s="63"/>
      <c r="J131" s="4" t="s">
        <v>417</v>
      </c>
      <c r="K131" s="4" t="s">
        <v>396</v>
      </c>
      <c r="L131" s="88" t="s">
        <v>414</v>
      </c>
      <c r="M131" s="88" t="s">
        <v>418</v>
      </c>
    </row>
    <row r="132" spans="2:13" hidden="1">
      <c r="B132" s="68" t="s">
        <v>188</v>
      </c>
      <c r="C132" s="4" t="s">
        <v>452</v>
      </c>
      <c r="D132" s="4" t="s">
        <v>465</v>
      </c>
      <c r="E132" s="4" t="s">
        <v>455</v>
      </c>
      <c r="F132" s="4" t="s">
        <v>454</v>
      </c>
      <c r="G132" s="4" t="s">
        <v>466</v>
      </c>
      <c r="H132" s="4" t="s">
        <v>456</v>
      </c>
      <c r="I132" s="63"/>
      <c r="J132" s="4" t="s">
        <v>417</v>
      </c>
      <c r="K132" s="4" t="s">
        <v>396</v>
      </c>
      <c r="L132" s="88" t="s">
        <v>414</v>
      </c>
      <c r="M132" s="88" t="s">
        <v>418</v>
      </c>
    </row>
    <row r="133" spans="2:13" hidden="1">
      <c r="B133" s="68" t="s">
        <v>197</v>
      </c>
      <c r="C133" s="4" t="s">
        <v>452</v>
      </c>
      <c r="D133" s="4" t="s">
        <v>465</v>
      </c>
      <c r="E133" s="4" t="s">
        <v>455</v>
      </c>
      <c r="F133" s="4" t="s">
        <v>454</v>
      </c>
      <c r="G133" s="4" t="s">
        <v>466</v>
      </c>
      <c r="H133" s="4" t="s">
        <v>456</v>
      </c>
      <c r="I133" s="63"/>
      <c r="J133" s="4" t="s">
        <v>417</v>
      </c>
      <c r="K133" s="4" t="s">
        <v>396</v>
      </c>
      <c r="L133" s="88" t="s">
        <v>414</v>
      </c>
      <c r="M133" s="88" t="s">
        <v>418</v>
      </c>
    </row>
    <row r="134" spans="2:13" hidden="1">
      <c r="B134" s="68" t="s">
        <v>206</v>
      </c>
      <c r="C134" s="4" t="s">
        <v>452</v>
      </c>
      <c r="D134" s="4" t="s">
        <v>465</v>
      </c>
      <c r="E134" s="4" t="s">
        <v>455</v>
      </c>
      <c r="F134" s="4" t="s">
        <v>454</v>
      </c>
      <c r="G134" s="4" t="s">
        <v>466</v>
      </c>
      <c r="H134" s="4" t="s">
        <v>456</v>
      </c>
      <c r="I134" s="63"/>
      <c r="J134" s="4" t="s">
        <v>417</v>
      </c>
      <c r="K134" s="4" t="s">
        <v>396</v>
      </c>
      <c r="L134" s="88" t="s">
        <v>414</v>
      </c>
      <c r="M134" s="88" t="s">
        <v>418</v>
      </c>
    </row>
    <row r="135" spans="2:13" hidden="1">
      <c r="B135" s="68" t="s">
        <v>215</v>
      </c>
      <c r="C135" s="4" t="s">
        <v>452</v>
      </c>
      <c r="D135" s="4" t="s">
        <v>465</v>
      </c>
      <c r="E135" s="4" t="s">
        <v>455</v>
      </c>
      <c r="F135" s="4" t="s">
        <v>454</v>
      </c>
      <c r="G135" s="4" t="s">
        <v>466</v>
      </c>
      <c r="H135" s="4" t="s">
        <v>456</v>
      </c>
      <c r="I135" s="63"/>
      <c r="J135" s="4" t="s">
        <v>417</v>
      </c>
      <c r="K135" s="4" t="s">
        <v>396</v>
      </c>
      <c r="L135" s="88" t="s">
        <v>414</v>
      </c>
      <c r="M135" s="88" t="s">
        <v>418</v>
      </c>
    </row>
    <row r="136" spans="2:13" hidden="1">
      <c r="B136" s="68" t="s">
        <v>224</v>
      </c>
      <c r="C136" s="4" t="s">
        <v>452</v>
      </c>
      <c r="D136" s="4" t="s">
        <v>465</v>
      </c>
      <c r="E136" s="4" t="s">
        <v>455</v>
      </c>
      <c r="F136" s="4" t="s">
        <v>454</v>
      </c>
      <c r="G136" s="4" t="s">
        <v>466</v>
      </c>
      <c r="H136" s="4" t="s">
        <v>456</v>
      </c>
      <c r="I136" s="63"/>
      <c r="J136" s="4" t="s">
        <v>417</v>
      </c>
      <c r="K136" s="4" t="s">
        <v>396</v>
      </c>
      <c r="L136" s="88" t="s">
        <v>414</v>
      </c>
      <c r="M136" s="88" t="s">
        <v>418</v>
      </c>
    </row>
    <row r="137" spans="2:13" hidden="1">
      <c r="B137" s="68" t="s">
        <v>233</v>
      </c>
      <c r="C137" s="4" t="s">
        <v>452</v>
      </c>
      <c r="D137" s="4" t="s">
        <v>465</v>
      </c>
      <c r="E137" s="4" t="s">
        <v>455</v>
      </c>
      <c r="F137" s="4" t="s">
        <v>454</v>
      </c>
      <c r="G137" s="4" t="s">
        <v>466</v>
      </c>
      <c r="H137" s="4" t="s">
        <v>456</v>
      </c>
      <c r="I137" s="63"/>
      <c r="J137" s="4" t="s">
        <v>417</v>
      </c>
      <c r="K137" s="4" t="s">
        <v>396</v>
      </c>
      <c r="L137" s="88" t="s">
        <v>414</v>
      </c>
      <c r="M137" s="88" t="s">
        <v>418</v>
      </c>
    </row>
    <row r="138" spans="2:13" hidden="1">
      <c r="B138" s="68" t="s">
        <v>240</v>
      </c>
      <c r="C138" s="4" t="s">
        <v>452</v>
      </c>
      <c r="D138" s="4" t="s">
        <v>465</v>
      </c>
      <c r="E138" s="4" t="s">
        <v>455</v>
      </c>
      <c r="F138" s="4" t="s">
        <v>454</v>
      </c>
      <c r="G138" s="4" t="s">
        <v>466</v>
      </c>
      <c r="H138" s="4" t="s">
        <v>456</v>
      </c>
      <c r="I138" s="63"/>
      <c r="J138" s="4" t="s">
        <v>417</v>
      </c>
      <c r="K138" s="4" t="s">
        <v>396</v>
      </c>
      <c r="L138" s="88" t="s">
        <v>414</v>
      </c>
      <c r="M138" s="88" t="s">
        <v>418</v>
      </c>
    </row>
    <row r="139" spans="2:13" hidden="1">
      <c r="B139" s="68" t="s">
        <v>247</v>
      </c>
      <c r="C139" s="4" t="s">
        <v>452</v>
      </c>
      <c r="D139" s="4" t="s">
        <v>465</v>
      </c>
      <c r="E139" s="4" t="s">
        <v>455</v>
      </c>
      <c r="F139" s="4" t="s">
        <v>454</v>
      </c>
      <c r="G139" s="4" t="s">
        <v>466</v>
      </c>
      <c r="H139" s="4" t="s">
        <v>456</v>
      </c>
      <c r="I139" s="63"/>
      <c r="J139" s="4" t="s">
        <v>417</v>
      </c>
      <c r="K139" s="4" t="s">
        <v>396</v>
      </c>
      <c r="L139" s="88" t="s">
        <v>414</v>
      </c>
      <c r="M139" s="88" t="s">
        <v>418</v>
      </c>
    </row>
    <row r="140" spans="2:13" hidden="1">
      <c r="B140" s="68" t="s">
        <v>253</v>
      </c>
      <c r="C140" s="4" t="s">
        <v>452</v>
      </c>
      <c r="D140" s="4" t="s">
        <v>465</v>
      </c>
      <c r="E140" s="4" t="s">
        <v>455</v>
      </c>
      <c r="F140" s="4" t="s">
        <v>454</v>
      </c>
      <c r="G140" s="4" t="s">
        <v>466</v>
      </c>
      <c r="H140" s="4" t="s">
        <v>456</v>
      </c>
      <c r="I140" s="63"/>
      <c r="J140" s="4" t="s">
        <v>417</v>
      </c>
      <c r="K140" s="4" t="s">
        <v>396</v>
      </c>
      <c r="L140" s="88" t="s">
        <v>414</v>
      </c>
      <c r="M140" s="88" t="s">
        <v>418</v>
      </c>
    </row>
    <row r="141" spans="2:13" ht="18.600000000000001" hidden="1" thickBot="1">
      <c r="B141" s="74" t="s">
        <v>259</v>
      </c>
      <c r="C141" s="4" t="s">
        <v>452</v>
      </c>
      <c r="D141" s="4" t="s">
        <v>465</v>
      </c>
      <c r="E141" s="4" t="s">
        <v>455</v>
      </c>
      <c r="F141" s="4" t="s">
        <v>454</v>
      </c>
      <c r="G141" s="4" t="s">
        <v>466</v>
      </c>
      <c r="H141" s="4" t="s">
        <v>456</v>
      </c>
      <c r="I141" s="63"/>
      <c r="J141" s="4" t="s">
        <v>417</v>
      </c>
      <c r="K141" s="4" t="s">
        <v>396</v>
      </c>
      <c r="L141" s="88" t="s">
        <v>414</v>
      </c>
      <c r="M141" s="88" t="s">
        <v>418</v>
      </c>
    </row>
    <row r="142" spans="2:13" hidden="1">
      <c r="B142" s="68" t="s">
        <v>82</v>
      </c>
      <c r="C142" s="4" t="s">
        <v>413</v>
      </c>
      <c r="D142" s="4" t="s">
        <v>412</v>
      </c>
      <c r="E142" s="4" t="s">
        <v>400</v>
      </c>
      <c r="F142" s="4" t="s">
        <v>453</v>
      </c>
      <c r="G142" s="4" t="s">
        <v>467</v>
      </c>
      <c r="H142" s="4" t="s">
        <v>457</v>
      </c>
      <c r="I142" s="63"/>
      <c r="J142" s="4" t="s">
        <v>427</v>
      </c>
      <c r="K142" s="4" t="s">
        <v>419</v>
      </c>
      <c r="L142" s="88" t="s">
        <v>425</v>
      </c>
      <c r="M142" s="88" t="s">
        <v>432</v>
      </c>
    </row>
    <row r="143" spans="2:13" hidden="1">
      <c r="B143" s="68" t="s">
        <v>91</v>
      </c>
      <c r="C143" s="4" t="s">
        <v>413</v>
      </c>
      <c r="D143" s="4" t="s">
        <v>412</v>
      </c>
      <c r="E143" s="4" t="s">
        <v>400</v>
      </c>
      <c r="F143" s="4" t="s">
        <v>453</v>
      </c>
      <c r="G143" s="4" t="s">
        <v>467</v>
      </c>
      <c r="H143" s="4" t="s">
        <v>457</v>
      </c>
      <c r="I143" s="63"/>
      <c r="J143" s="4" t="s">
        <v>427</v>
      </c>
      <c r="K143" s="4" t="s">
        <v>419</v>
      </c>
      <c r="L143" s="88" t="s">
        <v>425</v>
      </c>
      <c r="M143" s="88" t="s">
        <v>432</v>
      </c>
    </row>
    <row r="144" spans="2:13" hidden="1">
      <c r="B144" s="68" t="s">
        <v>100</v>
      </c>
      <c r="C144" s="4" t="s">
        <v>413</v>
      </c>
      <c r="D144" s="4" t="s">
        <v>412</v>
      </c>
      <c r="E144" s="4" t="s">
        <v>400</v>
      </c>
      <c r="F144" s="4" t="s">
        <v>453</v>
      </c>
      <c r="G144" s="4" t="s">
        <v>467</v>
      </c>
      <c r="H144" s="4" t="s">
        <v>457</v>
      </c>
      <c r="I144" s="63"/>
      <c r="J144" s="4" t="s">
        <v>427</v>
      </c>
      <c r="K144" s="4" t="s">
        <v>419</v>
      </c>
      <c r="L144" s="88" t="s">
        <v>425</v>
      </c>
      <c r="M144" s="88" t="s">
        <v>432</v>
      </c>
    </row>
    <row r="145" spans="2:13" hidden="1">
      <c r="B145" s="68" t="s">
        <v>109</v>
      </c>
      <c r="C145" s="4" t="s">
        <v>413</v>
      </c>
      <c r="D145" s="4" t="s">
        <v>412</v>
      </c>
      <c r="E145" s="4" t="s">
        <v>400</v>
      </c>
      <c r="F145" s="4" t="s">
        <v>453</v>
      </c>
      <c r="G145" s="4" t="s">
        <v>467</v>
      </c>
      <c r="H145" s="4" t="s">
        <v>457</v>
      </c>
      <c r="I145" s="63"/>
      <c r="J145" s="4" t="s">
        <v>427</v>
      </c>
      <c r="K145" s="4" t="s">
        <v>419</v>
      </c>
      <c r="L145" s="88" t="s">
        <v>425</v>
      </c>
      <c r="M145" s="88" t="s">
        <v>432</v>
      </c>
    </row>
    <row r="146" spans="2:13" hidden="1">
      <c r="B146" s="68" t="s">
        <v>118</v>
      </c>
      <c r="C146" s="4" t="s">
        <v>413</v>
      </c>
      <c r="D146" s="4" t="s">
        <v>412</v>
      </c>
      <c r="E146" s="4" t="s">
        <v>400</v>
      </c>
      <c r="F146" s="4" t="s">
        <v>453</v>
      </c>
      <c r="G146" s="4" t="s">
        <v>467</v>
      </c>
      <c r="H146" s="4" t="s">
        <v>457</v>
      </c>
      <c r="I146" s="63"/>
      <c r="J146" s="4" t="s">
        <v>427</v>
      </c>
      <c r="K146" s="4" t="s">
        <v>419</v>
      </c>
      <c r="L146" s="88" t="s">
        <v>425</v>
      </c>
      <c r="M146" s="88" t="s">
        <v>432</v>
      </c>
    </row>
    <row r="147" spans="2:13" hidden="1">
      <c r="B147" s="68" t="s">
        <v>126</v>
      </c>
      <c r="C147" s="4" t="s">
        <v>413</v>
      </c>
      <c r="D147" s="4" t="s">
        <v>412</v>
      </c>
      <c r="E147" s="4" t="s">
        <v>400</v>
      </c>
      <c r="F147" s="4" t="s">
        <v>453</v>
      </c>
      <c r="G147" s="4" t="s">
        <v>467</v>
      </c>
      <c r="H147" s="4" t="s">
        <v>457</v>
      </c>
      <c r="I147" s="63"/>
      <c r="J147" s="4" t="s">
        <v>427</v>
      </c>
      <c r="K147" s="4" t="s">
        <v>419</v>
      </c>
      <c r="L147" s="88" t="s">
        <v>425</v>
      </c>
      <c r="M147" s="88" t="s">
        <v>432</v>
      </c>
    </row>
    <row r="148" spans="2:13" hidden="1">
      <c r="B148" s="68" t="s">
        <v>135</v>
      </c>
      <c r="C148" s="4" t="s">
        <v>413</v>
      </c>
      <c r="D148" s="4" t="s">
        <v>412</v>
      </c>
      <c r="E148" s="4" t="s">
        <v>400</v>
      </c>
      <c r="F148" s="4" t="s">
        <v>453</v>
      </c>
      <c r="G148" s="4" t="s">
        <v>467</v>
      </c>
      <c r="H148" s="4" t="s">
        <v>457</v>
      </c>
      <c r="I148" s="63"/>
      <c r="J148" s="4" t="s">
        <v>427</v>
      </c>
      <c r="K148" s="4" t="s">
        <v>419</v>
      </c>
      <c r="L148" s="88" t="s">
        <v>425</v>
      </c>
      <c r="M148" s="88" t="s">
        <v>432</v>
      </c>
    </row>
    <row r="149" spans="2:13" hidden="1">
      <c r="B149" s="68" t="s">
        <v>144</v>
      </c>
      <c r="C149" s="4" t="s">
        <v>413</v>
      </c>
      <c r="D149" s="4" t="s">
        <v>412</v>
      </c>
      <c r="E149" s="4" t="s">
        <v>400</v>
      </c>
      <c r="F149" s="4" t="s">
        <v>453</v>
      </c>
      <c r="G149" s="4" t="s">
        <v>467</v>
      </c>
      <c r="H149" s="4" t="s">
        <v>457</v>
      </c>
      <c r="I149" s="63"/>
      <c r="J149" s="4" t="s">
        <v>427</v>
      </c>
      <c r="K149" s="4" t="s">
        <v>419</v>
      </c>
      <c r="L149" s="88" t="s">
        <v>425</v>
      </c>
      <c r="M149" s="88" t="s">
        <v>432</v>
      </c>
    </row>
    <row r="150" spans="2:13" hidden="1">
      <c r="B150" s="68" t="s">
        <v>153</v>
      </c>
      <c r="C150" s="4" t="s">
        <v>413</v>
      </c>
      <c r="D150" s="4" t="s">
        <v>412</v>
      </c>
      <c r="E150" s="4" t="s">
        <v>400</v>
      </c>
      <c r="F150" s="4" t="s">
        <v>453</v>
      </c>
      <c r="G150" s="4" t="s">
        <v>467</v>
      </c>
      <c r="H150" s="4" t="s">
        <v>457</v>
      </c>
      <c r="I150" s="63"/>
      <c r="J150" s="4" t="s">
        <v>427</v>
      </c>
      <c r="K150" s="4" t="s">
        <v>419</v>
      </c>
      <c r="L150" s="88" t="s">
        <v>425</v>
      </c>
      <c r="M150" s="88" t="s">
        <v>432</v>
      </c>
    </row>
    <row r="151" spans="2:13" hidden="1">
      <c r="B151" s="68" t="s">
        <v>162</v>
      </c>
      <c r="C151" s="4" t="s">
        <v>413</v>
      </c>
      <c r="D151" s="4" t="s">
        <v>412</v>
      </c>
      <c r="E151" s="4" t="s">
        <v>400</v>
      </c>
      <c r="F151" s="4" t="s">
        <v>453</v>
      </c>
      <c r="G151" s="4" t="s">
        <v>467</v>
      </c>
      <c r="H151" s="4" t="s">
        <v>457</v>
      </c>
      <c r="I151" s="63"/>
      <c r="J151" s="4" t="s">
        <v>427</v>
      </c>
      <c r="K151" s="4" t="s">
        <v>419</v>
      </c>
      <c r="L151" s="88" t="s">
        <v>425</v>
      </c>
      <c r="M151" s="88" t="s">
        <v>432</v>
      </c>
    </row>
    <row r="152" spans="2:13" hidden="1">
      <c r="B152" s="68" t="s">
        <v>171</v>
      </c>
      <c r="C152" s="4" t="s">
        <v>413</v>
      </c>
      <c r="D152" s="4" t="s">
        <v>412</v>
      </c>
      <c r="E152" s="4" t="s">
        <v>400</v>
      </c>
      <c r="F152" s="4" t="s">
        <v>453</v>
      </c>
      <c r="G152" s="4" t="s">
        <v>467</v>
      </c>
      <c r="H152" s="4" t="s">
        <v>457</v>
      </c>
      <c r="I152" s="63"/>
      <c r="J152" s="4" t="s">
        <v>427</v>
      </c>
      <c r="K152" s="4" t="s">
        <v>419</v>
      </c>
      <c r="L152" s="88" t="s">
        <v>425</v>
      </c>
      <c r="M152" s="88" t="s">
        <v>432</v>
      </c>
    </row>
    <row r="153" spans="2:13" hidden="1">
      <c r="B153" s="68" t="s">
        <v>180</v>
      </c>
      <c r="C153" s="4" t="s">
        <v>413</v>
      </c>
      <c r="D153" s="4" t="s">
        <v>412</v>
      </c>
      <c r="E153" s="4" t="s">
        <v>400</v>
      </c>
      <c r="F153" s="4" t="s">
        <v>453</v>
      </c>
      <c r="G153" s="4" t="s">
        <v>467</v>
      </c>
      <c r="H153" s="4" t="s">
        <v>457</v>
      </c>
      <c r="I153" s="63"/>
      <c r="J153" s="4" t="s">
        <v>427</v>
      </c>
      <c r="K153" s="4" t="s">
        <v>419</v>
      </c>
      <c r="L153" s="88" t="s">
        <v>425</v>
      </c>
      <c r="M153" s="88" t="s">
        <v>432</v>
      </c>
    </row>
    <row r="154" spans="2:13" hidden="1">
      <c r="B154" s="68" t="s">
        <v>189</v>
      </c>
      <c r="C154" s="4" t="s">
        <v>413</v>
      </c>
      <c r="D154" s="4" t="s">
        <v>412</v>
      </c>
      <c r="E154" s="4" t="s">
        <v>400</v>
      </c>
      <c r="F154" s="4" t="s">
        <v>453</v>
      </c>
      <c r="G154" s="4" t="s">
        <v>467</v>
      </c>
      <c r="H154" s="4" t="s">
        <v>457</v>
      </c>
      <c r="I154" s="63"/>
      <c r="J154" s="4" t="s">
        <v>427</v>
      </c>
      <c r="K154" s="4" t="s">
        <v>419</v>
      </c>
      <c r="L154" s="88" t="s">
        <v>425</v>
      </c>
      <c r="M154" s="88" t="s">
        <v>432</v>
      </c>
    </row>
    <row r="155" spans="2:13" hidden="1">
      <c r="B155" s="68" t="s">
        <v>198</v>
      </c>
      <c r="C155" s="4" t="s">
        <v>413</v>
      </c>
      <c r="D155" s="4" t="s">
        <v>412</v>
      </c>
      <c r="E155" s="4" t="s">
        <v>400</v>
      </c>
      <c r="F155" s="4" t="s">
        <v>453</v>
      </c>
      <c r="G155" s="4" t="s">
        <v>467</v>
      </c>
      <c r="H155" s="4" t="s">
        <v>457</v>
      </c>
      <c r="I155" s="63"/>
      <c r="J155" s="4" t="s">
        <v>427</v>
      </c>
      <c r="K155" s="4" t="s">
        <v>419</v>
      </c>
      <c r="L155" s="88" t="s">
        <v>425</v>
      </c>
      <c r="M155" s="88" t="s">
        <v>432</v>
      </c>
    </row>
    <row r="156" spans="2:13" hidden="1">
      <c r="B156" s="68" t="s">
        <v>207</v>
      </c>
      <c r="C156" s="4" t="s">
        <v>413</v>
      </c>
      <c r="D156" s="4" t="s">
        <v>412</v>
      </c>
      <c r="E156" s="4" t="s">
        <v>400</v>
      </c>
      <c r="F156" s="4" t="s">
        <v>453</v>
      </c>
      <c r="G156" s="4" t="s">
        <v>467</v>
      </c>
      <c r="H156" s="4" t="s">
        <v>457</v>
      </c>
      <c r="I156" s="63"/>
      <c r="J156" s="4" t="s">
        <v>427</v>
      </c>
      <c r="K156" s="4" t="s">
        <v>419</v>
      </c>
      <c r="L156" s="88" t="s">
        <v>425</v>
      </c>
      <c r="M156" s="88" t="s">
        <v>432</v>
      </c>
    </row>
    <row r="157" spans="2:13" hidden="1">
      <c r="B157" s="68" t="s">
        <v>216</v>
      </c>
      <c r="C157" s="4" t="s">
        <v>413</v>
      </c>
      <c r="D157" s="4" t="s">
        <v>412</v>
      </c>
      <c r="E157" s="4" t="s">
        <v>400</v>
      </c>
      <c r="F157" s="4" t="s">
        <v>453</v>
      </c>
      <c r="G157" s="4" t="s">
        <v>467</v>
      </c>
      <c r="H157" s="4" t="s">
        <v>457</v>
      </c>
      <c r="I157" s="63"/>
      <c r="J157" s="4" t="s">
        <v>427</v>
      </c>
      <c r="K157" s="4" t="s">
        <v>419</v>
      </c>
      <c r="L157" s="88" t="s">
        <v>425</v>
      </c>
      <c r="M157" s="88" t="s">
        <v>432</v>
      </c>
    </row>
    <row r="158" spans="2:13" hidden="1">
      <c r="B158" s="68" t="s">
        <v>225</v>
      </c>
      <c r="C158" s="4" t="s">
        <v>413</v>
      </c>
      <c r="D158" s="4" t="s">
        <v>412</v>
      </c>
      <c r="E158" s="4" t="s">
        <v>400</v>
      </c>
      <c r="F158" s="4" t="s">
        <v>453</v>
      </c>
      <c r="G158" s="4" t="s">
        <v>467</v>
      </c>
      <c r="H158" s="4" t="s">
        <v>457</v>
      </c>
      <c r="I158" s="63"/>
      <c r="J158" s="4" t="s">
        <v>427</v>
      </c>
      <c r="K158" s="4" t="s">
        <v>419</v>
      </c>
      <c r="L158" s="88" t="s">
        <v>425</v>
      </c>
      <c r="M158" s="88" t="s">
        <v>432</v>
      </c>
    </row>
    <row r="159" spans="2:13" hidden="1">
      <c r="B159" s="68" t="s">
        <v>234</v>
      </c>
      <c r="C159" s="4" t="s">
        <v>413</v>
      </c>
      <c r="D159" s="4" t="s">
        <v>412</v>
      </c>
      <c r="E159" s="4" t="s">
        <v>400</v>
      </c>
      <c r="F159" s="4" t="s">
        <v>453</v>
      </c>
      <c r="G159" s="4" t="s">
        <v>467</v>
      </c>
      <c r="H159" s="4" t="s">
        <v>457</v>
      </c>
      <c r="I159" s="63"/>
      <c r="J159" s="4" t="s">
        <v>432</v>
      </c>
      <c r="K159" s="4" t="s">
        <v>404</v>
      </c>
      <c r="L159" s="88" t="s">
        <v>427</v>
      </c>
      <c r="M159" s="88" t="s">
        <v>426</v>
      </c>
    </row>
    <row r="160" spans="2:13" hidden="1">
      <c r="B160" s="68" t="s">
        <v>241</v>
      </c>
      <c r="C160" s="4" t="s">
        <v>413</v>
      </c>
      <c r="D160" s="4" t="s">
        <v>412</v>
      </c>
      <c r="E160" s="4" t="s">
        <v>400</v>
      </c>
      <c r="F160" s="4" t="s">
        <v>453</v>
      </c>
      <c r="G160" s="4" t="s">
        <v>467</v>
      </c>
      <c r="H160" s="4" t="s">
        <v>457</v>
      </c>
      <c r="I160" s="63"/>
      <c r="J160" s="4" t="s">
        <v>405</v>
      </c>
      <c r="K160" s="4" t="s">
        <v>419</v>
      </c>
      <c r="L160" s="88" t="s">
        <v>407</v>
      </c>
      <c r="M160" s="88" t="s">
        <v>403</v>
      </c>
    </row>
    <row r="161" spans="2:13" hidden="1">
      <c r="B161" s="68" t="s">
        <v>248</v>
      </c>
      <c r="C161" s="4" t="s">
        <v>413</v>
      </c>
      <c r="D161" s="4" t="s">
        <v>412</v>
      </c>
      <c r="E161" s="4" t="s">
        <v>400</v>
      </c>
      <c r="F161" s="4" t="s">
        <v>453</v>
      </c>
      <c r="G161" s="4" t="s">
        <v>467</v>
      </c>
      <c r="H161" s="4" t="s">
        <v>457</v>
      </c>
      <c r="I161" s="63"/>
      <c r="J161" s="4" t="s">
        <v>432</v>
      </c>
      <c r="K161" s="4" t="s">
        <v>404</v>
      </c>
      <c r="L161" s="88" t="s">
        <v>427</v>
      </c>
      <c r="M161" s="88" t="s">
        <v>426</v>
      </c>
    </row>
    <row r="162" spans="2:13" hidden="1">
      <c r="B162" s="68" t="s">
        <v>254</v>
      </c>
      <c r="C162" s="4" t="s">
        <v>413</v>
      </c>
      <c r="D162" s="4" t="s">
        <v>412</v>
      </c>
      <c r="E162" s="4" t="s">
        <v>400</v>
      </c>
      <c r="F162" s="4" t="s">
        <v>453</v>
      </c>
      <c r="G162" s="4" t="s">
        <v>467</v>
      </c>
      <c r="H162" s="4" t="s">
        <v>457</v>
      </c>
      <c r="I162" s="63"/>
      <c r="J162" s="4" t="s">
        <v>432</v>
      </c>
      <c r="K162" s="4" t="s">
        <v>404</v>
      </c>
      <c r="L162" s="88" t="s">
        <v>427</v>
      </c>
      <c r="M162" s="88" t="s">
        <v>426</v>
      </c>
    </row>
    <row r="163" spans="2:13" hidden="1">
      <c r="B163" s="68" t="s">
        <v>260</v>
      </c>
      <c r="C163" s="4" t="s">
        <v>413</v>
      </c>
      <c r="D163" s="4" t="s">
        <v>412</v>
      </c>
      <c r="E163" s="4" t="s">
        <v>400</v>
      </c>
      <c r="F163" s="4" t="s">
        <v>453</v>
      </c>
      <c r="G163" s="4" t="s">
        <v>467</v>
      </c>
      <c r="H163" s="4" t="s">
        <v>457</v>
      </c>
      <c r="I163" s="63"/>
      <c r="J163" s="4" t="s">
        <v>432</v>
      </c>
      <c r="K163" s="4" t="s">
        <v>404</v>
      </c>
      <c r="L163" s="88" t="s">
        <v>427</v>
      </c>
      <c r="M163" s="88" t="s">
        <v>426</v>
      </c>
    </row>
    <row r="164" spans="2:13" hidden="1">
      <c r="B164" s="68" t="s">
        <v>265</v>
      </c>
      <c r="C164" s="4" t="s">
        <v>413</v>
      </c>
      <c r="D164" s="4" t="s">
        <v>412</v>
      </c>
      <c r="E164" s="4" t="s">
        <v>400</v>
      </c>
      <c r="F164" s="4" t="s">
        <v>453</v>
      </c>
      <c r="G164" s="4" t="s">
        <v>467</v>
      </c>
      <c r="H164" s="4" t="s">
        <v>457</v>
      </c>
      <c r="I164" s="63"/>
      <c r="J164" s="4" t="s">
        <v>432</v>
      </c>
      <c r="K164" s="4" t="s">
        <v>404</v>
      </c>
      <c r="L164" s="88" t="s">
        <v>427</v>
      </c>
      <c r="M164" s="88" t="s">
        <v>426</v>
      </c>
    </row>
    <row r="165" spans="2:13" hidden="1">
      <c r="B165" s="68" t="s">
        <v>270</v>
      </c>
      <c r="C165" s="4" t="s">
        <v>413</v>
      </c>
      <c r="D165" s="4" t="s">
        <v>412</v>
      </c>
      <c r="E165" s="4" t="s">
        <v>400</v>
      </c>
      <c r="F165" s="4" t="s">
        <v>453</v>
      </c>
      <c r="G165" s="4" t="s">
        <v>467</v>
      </c>
      <c r="H165" s="4" t="s">
        <v>457</v>
      </c>
      <c r="I165" s="63"/>
      <c r="J165" s="4" t="s">
        <v>432</v>
      </c>
      <c r="K165" s="4" t="s">
        <v>404</v>
      </c>
      <c r="L165" s="88" t="s">
        <v>427</v>
      </c>
      <c r="M165" s="88" t="s">
        <v>426</v>
      </c>
    </row>
    <row r="166" spans="2:13" hidden="1">
      <c r="B166" s="68" t="s">
        <v>275</v>
      </c>
      <c r="C166" s="4" t="s">
        <v>413</v>
      </c>
      <c r="D166" s="4" t="s">
        <v>412</v>
      </c>
      <c r="E166" s="4" t="s">
        <v>400</v>
      </c>
      <c r="F166" s="4" t="s">
        <v>453</v>
      </c>
      <c r="G166" s="4" t="s">
        <v>467</v>
      </c>
      <c r="H166" s="4" t="s">
        <v>457</v>
      </c>
      <c r="I166" s="63"/>
      <c r="J166" s="4" t="s">
        <v>432</v>
      </c>
      <c r="K166" s="4" t="s">
        <v>404</v>
      </c>
      <c r="L166" s="88" t="s">
        <v>427</v>
      </c>
      <c r="M166" s="88" t="s">
        <v>426</v>
      </c>
    </row>
    <row r="167" spans="2:13" hidden="1">
      <c r="B167" s="68" t="s">
        <v>280</v>
      </c>
      <c r="C167" s="4" t="s">
        <v>413</v>
      </c>
      <c r="D167" s="4" t="s">
        <v>412</v>
      </c>
      <c r="E167" s="4" t="s">
        <v>400</v>
      </c>
      <c r="F167" s="4" t="s">
        <v>453</v>
      </c>
      <c r="G167" s="4" t="s">
        <v>467</v>
      </c>
      <c r="H167" s="4" t="s">
        <v>457</v>
      </c>
      <c r="I167" s="63"/>
      <c r="J167" s="4" t="s">
        <v>432</v>
      </c>
      <c r="K167" s="4" t="s">
        <v>404</v>
      </c>
      <c r="L167" s="88" t="s">
        <v>427</v>
      </c>
      <c r="M167" s="88" t="s">
        <v>426</v>
      </c>
    </row>
    <row r="168" spans="2:13" hidden="1">
      <c r="B168" s="68" t="s">
        <v>285</v>
      </c>
      <c r="C168" s="4" t="s">
        <v>413</v>
      </c>
      <c r="D168" s="4" t="s">
        <v>412</v>
      </c>
      <c r="E168" s="4" t="s">
        <v>400</v>
      </c>
      <c r="F168" s="4" t="s">
        <v>453</v>
      </c>
      <c r="G168" s="4" t="s">
        <v>467</v>
      </c>
      <c r="H168" s="4" t="s">
        <v>457</v>
      </c>
      <c r="I168" s="63"/>
      <c r="J168" s="4" t="s">
        <v>432</v>
      </c>
      <c r="K168" s="4" t="s">
        <v>404</v>
      </c>
      <c r="L168" s="88" t="s">
        <v>427</v>
      </c>
      <c r="M168" s="88" t="s">
        <v>426</v>
      </c>
    </row>
    <row r="169" spans="2:13" hidden="1">
      <c r="B169" s="68" t="s">
        <v>289</v>
      </c>
      <c r="C169" s="4" t="s">
        <v>413</v>
      </c>
      <c r="D169" s="4" t="s">
        <v>412</v>
      </c>
      <c r="E169" s="4" t="s">
        <v>400</v>
      </c>
      <c r="F169" s="4" t="s">
        <v>453</v>
      </c>
      <c r="G169" s="4" t="s">
        <v>467</v>
      </c>
      <c r="H169" s="4" t="s">
        <v>457</v>
      </c>
      <c r="I169" s="63"/>
      <c r="J169" s="4" t="s">
        <v>432</v>
      </c>
      <c r="K169" s="4" t="s">
        <v>404</v>
      </c>
      <c r="L169" s="88" t="s">
        <v>427</v>
      </c>
      <c r="M169" s="88" t="s">
        <v>426</v>
      </c>
    </row>
    <row r="170" spans="2:13" hidden="1">
      <c r="B170" s="68" t="s">
        <v>293</v>
      </c>
      <c r="C170" s="4" t="s">
        <v>413</v>
      </c>
      <c r="D170" s="4" t="s">
        <v>412</v>
      </c>
      <c r="E170" s="4" t="s">
        <v>400</v>
      </c>
      <c r="F170" s="4" t="s">
        <v>453</v>
      </c>
      <c r="G170" s="4" t="s">
        <v>467</v>
      </c>
      <c r="H170" s="4" t="s">
        <v>457</v>
      </c>
      <c r="I170" s="63"/>
      <c r="J170" s="4" t="s">
        <v>432</v>
      </c>
      <c r="K170" s="4" t="s">
        <v>404</v>
      </c>
      <c r="L170" s="88" t="s">
        <v>427</v>
      </c>
      <c r="M170" s="88" t="s">
        <v>426</v>
      </c>
    </row>
    <row r="171" spans="2:13" hidden="1">
      <c r="B171" s="68" t="s">
        <v>297</v>
      </c>
      <c r="C171" s="4" t="s">
        <v>413</v>
      </c>
      <c r="D171" s="4" t="s">
        <v>412</v>
      </c>
      <c r="E171" s="4" t="s">
        <v>400</v>
      </c>
      <c r="F171" s="4" t="s">
        <v>453</v>
      </c>
      <c r="G171" s="4" t="s">
        <v>467</v>
      </c>
      <c r="H171" s="4" t="s">
        <v>457</v>
      </c>
      <c r="I171" s="63"/>
      <c r="J171" s="4" t="s">
        <v>432</v>
      </c>
      <c r="K171" s="4" t="s">
        <v>404</v>
      </c>
      <c r="L171" s="88" t="s">
        <v>427</v>
      </c>
      <c r="M171" s="88" t="s">
        <v>426</v>
      </c>
    </row>
    <row r="172" spans="2:13" hidden="1">
      <c r="B172" s="68" t="s">
        <v>302</v>
      </c>
      <c r="C172" s="4" t="s">
        <v>413</v>
      </c>
      <c r="D172" s="4" t="s">
        <v>412</v>
      </c>
      <c r="E172" s="4" t="s">
        <v>400</v>
      </c>
      <c r="F172" s="4" t="s">
        <v>453</v>
      </c>
      <c r="G172" s="4" t="s">
        <v>467</v>
      </c>
      <c r="H172" s="4" t="s">
        <v>457</v>
      </c>
      <c r="I172" s="63"/>
      <c r="J172" s="4" t="s">
        <v>432</v>
      </c>
      <c r="K172" s="4" t="s">
        <v>404</v>
      </c>
      <c r="L172" s="88" t="s">
        <v>427</v>
      </c>
      <c r="M172" s="88" t="s">
        <v>426</v>
      </c>
    </row>
    <row r="173" spans="2:13" hidden="1">
      <c r="B173" s="68" t="s">
        <v>306</v>
      </c>
      <c r="C173" s="4" t="s">
        <v>413</v>
      </c>
      <c r="D173" s="4" t="s">
        <v>412</v>
      </c>
      <c r="E173" s="4" t="s">
        <v>400</v>
      </c>
      <c r="F173" s="4" t="s">
        <v>453</v>
      </c>
      <c r="G173" s="4" t="s">
        <v>467</v>
      </c>
      <c r="H173" s="4" t="s">
        <v>457</v>
      </c>
      <c r="I173" s="63"/>
      <c r="J173" s="4" t="s">
        <v>432</v>
      </c>
      <c r="K173" s="4" t="s">
        <v>404</v>
      </c>
      <c r="L173" s="88" t="s">
        <v>427</v>
      </c>
      <c r="M173" s="88" t="s">
        <v>426</v>
      </c>
    </row>
    <row r="174" spans="2:13" hidden="1">
      <c r="B174" s="68" t="s">
        <v>311</v>
      </c>
      <c r="C174" s="4" t="s">
        <v>413</v>
      </c>
      <c r="D174" s="4" t="s">
        <v>412</v>
      </c>
      <c r="E174" s="4" t="s">
        <v>400</v>
      </c>
      <c r="F174" s="4" t="s">
        <v>453</v>
      </c>
      <c r="G174" s="4" t="s">
        <v>467</v>
      </c>
      <c r="H174" s="4" t="s">
        <v>457</v>
      </c>
      <c r="I174" s="63"/>
      <c r="J174" s="4" t="s">
        <v>432</v>
      </c>
      <c r="K174" s="4" t="s">
        <v>404</v>
      </c>
      <c r="L174" s="88" t="s">
        <v>427</v>
      </c>
      <c r="M174" s="88" t="s">
        <v>426</v>
      </c>
    </row>
    <row r="175" spans="2:13" hidden="1">
      <c r="B175" s="68" t="s">
        <v>315</v>
      </c>
      <c r="C175" s="4" t="s">
        <v>413</v>
      </c>
      <c r="D175" s="4" t="s">
        <v>412</v>
      </c>
      <c r="E175" s="4" t="s">
        <v>400</v>
      </c>
      <c r="F175" s="4" t="s">
        <v>453</v>
      </c>
      <c r="G175" s="4" t="s">
        <v>467</v>
      </c>
      <c r="H175" s="4" t="s">
        <v>457</v>
      </c>
      <c r="I175" s="63"/>
      <c r="J175" s="4" t="s">
        <v>432</v>
      </c>
      <c r="K175" s="4" t="s">
        <v>404</v>
      </c>
      <c r="L175" s="88" t="s">
        <v>427</v>
      </c>
      <c r="M175" s="88" t="s">
        <v>426</v>
      </c>
    </row>
    <row r="176" spans="2:13" hidden="1">
      <c r="B176" s="68" t="s">
        <v>92</v>
      </c>
      <c r="C176" s="4" t="s">
        <v>413</v>
      </c>
      <c r="D176" s="4" t="s">
        <v>412</v>
      </c>
      <c r="E176" s="4" t="s">
        <v>400</v>
      </c>
      <c r="F176" s="4" t="s">
        <v>453</v>
      </c>
      <c r="G176" s="4" t="s">
        <v>467</v>
      </c>
      <c r="H176" s="4" t="s">
        <v>457</v>
      </c>
      <c r="I176" s="63"/>
      <c r="J176" s="4" t="s">
        <v>432</v>
      </c>
      <c r="K176" s="4" t="s">
        <v>404</v>
      </c>
      <c r="L176" s="88" t="s">
        <v>427</v>
      </c>
      <c r="M176" s="88" t="s">
        <v>426</v>
      </c>
    </row>
    <row r="177" spans="2:13" hidden="1">
      <c r="B177" s="68" t="s">
        <v>322</v>
      </c>
      <c r="C177" s="4" t="s">
        <v>413</v>
      </c>
      <c r="D177" s="4" t="s">
        <v>412</v>
      </c>
      <c r="E177" s="4" t="s">
        <v>400</v>
      </c>
      <c r="F177" s="4" t="s">
        <v>453</v>
      </c>
      <c r="G177" s="4" t="s">
        <v>467</v>
      </c>
      <c r="H177" s="4" t="s">
        <v>457</v>
      </c>
      <c r="I177" s="63"/>
      <c r="J177" s="4" t="s">
        <v>432</v>
      </c>
      <c r="K177" s="4" t="s">
        <v>404</v>
      </c>
      <c r="L177" s="88" t="s">
        <v>427</v>
      </c>
      <c r="M177" s="88" t="s">
        <v>426</v>
      </c>
    </row>
    <row r="178" spans="2:13" hidden="1">
      <c r="B178" s="68" t="s">
        <v>325</v>
      </c>
      <c r="C178" s="4" t="s">
        <v>413</v>
      </c>
      <c r="D178" s="4" t="s">
        <v>412</v>
      </c>
      <c r="E178" s="4" t="s">
        <v>400</v>
      </c>
      <c r="F178" s="4" t="s">
        <v>453</v>
      </c>
      <c r="G178" s="4" t="s">
        <v>467</v>
      </c>
      <c r="H178" s="4" t="s">
        <v>457</v>
      </c>
      <c r="I178" s="63"/>
      <c r="J178" s="4" t="s">
        <v>432</v>
      </c>
      <c r="K178" s="4" t="s">
        <v>404</v>
      </c>
      <c r="L178" s="88" t="s">
        <v>427</v>
      </c>
      <c r="M178" s="88" t="s">
        <v>426</v>
      </c>
    </row>
    <row r="179" spans="2:13" hidden="1">
      <c r="B179" s="68" t="s">
        <v>329</v>
      </c>
      <c r="C179" s="4" t="s">
        <v>413</v>
      </c>
      <c r="D179" s="4" t="s">
        <v>412</v>
      </c>
      <c r="E179" s="4" t="s">
        <v>400</v>
      </c>
      <c r="F179" s="4" t="s">
        <v>453</v>
      </c>
      <c r="G179" s="4" t="s">
        <v>467</v>
      </c>
      <c r="H179" s="4" t="s">
        <v>457</v>
      </c>
      <c r="I179" s="63"/>
      <c r="J179" s="4" t="s">
        <v>406</v>
      </c>
      <c r="K179" s="4" t="s">
        <v>415</v>
      </c>
      <c r="L179" s="88" t="s">
        <v>403</v>
      </c>
      <c r="M179" s="88" t="s">
        <v>407</v>
      </c>
    </row>
    <row r="180" spans="2:13" hidden="1">
      <c r="B180" s="68" t="s">
        <v>332</v>
      </c>
      <c r="C180" s="4" t="s">
        <v>413</v>
      </c>
      <c r="D180" s="4" t="s">
        <v>412</v>
      </c>
      <c r="E180" s="4" t="s">
        <v>400</v>
      </c>
      <c r="F180" s="4" t="s">
        <v>453</v>
      </c>
      <c r="G180" s="4" t="s">
        <v>467</v>
      </c>
      <c r="H180" s="4" t="s">
        <v>457</v>
      </c>
      <c r="I180" s="63"/>
      <c r="J180" s="4" t="s">
        <v>432</v>
      </c>
      <c r="K180" s="4" t="s">
        <v>404</v>
      </c>
      <c r="L180" s="88" t="s">
        <v>427</v>
      </c>
      <c r="M180" s="88" t="s">
        <v>426</v>
      </c>
    </row>
    <row r="181" spans="2:13" hidden="1">
      <c r="B181" s="68" t="s">
        <v>335</v>
      </c>
      <c r="C181" s="4" t="s">
        <v>413</v>
      </c>
      <c r="D181" s="4" t="s">
        <v>412</v>
      </c>
      <c r="E181" s="4" t="s">
        <v>400</v>
      </c>
      <c r="F181" s="4" t="s">
        <v>453</v>
      </c>
      <c r="G181" s="4" t="s">
        <v>467</v>
      </c>
      <c r="H181" s="4" t="s">
        <v>457</v>
      </c>
      <c r="I181" s="63"/>
      <c r="J181" s="4" t="s">
        <v>432</v>
      </c>
      <c r="K181" s="4" t="s">
        <v>404</v>
      </c>
      <c r="L181" s="88" t="s">
        <v>427</v>
      </c>
      <c r="M181" s="88" t="s">
        <v>426</v>
      </c>
    </row>
    <row r="182" spans="2:13" ht="18.600000000000001" hidden="1" thickBot="1">
      <c r="B182" s="74" t="s">
        <v>338</v>
      </c>
      <c r="C182" s="4" t="s">
        <v>413</v>
      </c>
      <c r="D182" s="4" t="s">
        <v>412</v>
      </c>
      <c r="E182" s="4" t="s">
        <v>400</v>
      </c>
      <c r="F182" s="4" t="s">
        <v>453</v>
      </c>
      <c r="G182" s="4" t="s">
        <v>467</v>
      </c>
      <c r="H182" s="4" t="s">
        <v>457</v>
      </c>
      <c r="I182" s="63"/>
      <c r="J182" s="4" t="s">
        <v>432</v>
      </c>
      <c r="K182" s="4" t="s">
        <v>404</v>
      </c>
      <c r="L182" s="88" t="s">
        <v>427</v>
      </c>
      <c r="M182" s="88" t="s">
        <v>426</v>
      </c>
    </row>
    <row r="183" spans="2:13" hidden="1">
      <c r="B183" s="68" t="s">
        <v>83</v>
      </c>
      <c r="C183" s="4" t="s">
        <v>413</v>
      </c>
      <c r="D183" s="4" t="s">
        <v>412</v>
      </c>
      <c r="E183" s="4" t="s">
        <v>400</v>
      </c>
      <c r="F183" s="4" t="s">
        <v>453</v>
      </c>
      <c r="G183" s="4" t="s">
        <v>467</v>
      </c>
      <c r="H183" s="4" t="s">
        <v>457</v>
      </c>
      <c r="I183" s="63"/>
      <c r="J183" s="4" t="s">
        <v>405</v>
      </c>
      <c r="K183" s="4" t="s">
        <v>419</v>
      </c>
      <c r="L183" s="88" t="s">
        <v>407</v>
      </c>
      <c r="M183" s="88" t="s">
        <v>403</v>
      </c>
    </row>
    <row r="184" spans="2:13" hidden="1">
      <c r="B184" s="68" t="s">
        <v>92</v>
      </c>
      <c r="C184" s="4" t="s">
        <v>413</v>
      </c>
      <c r="D184" s="4" t="s">
        <v>412</v>
      </c>
      <c r="E184" s="4" t="s">
        <v>400</v>
      </c>
      <c r="F184" s="4" t="s">
        <v>453</v>
      </c>
      <c r="G184" s="4" t="s">
        <v>467</v>
      </c>
      <c r="H184" s="4" t="s">
        <v>457</v>
      </c>
      <c r="I184" s="63"/>
      <c r="J184" s="4" t="s">
        <v>405</v>
      </c>
      <c r="K184" s="4" t="s">
        <v>419</v>
      </c>
      <c r="L184" s="88" t="s">
        <v>407</v>
      </c>
      <c r="M184" s="88" t="s">
        <v>403</v>
      </c>
    </row>
    <row r="185" spans="2:13" hidden="1">
      <c r="B185" s="68" t="s">
        <v>101</v>
      </c>
      <c r="C185" s="4" t="s">
        <v>413</v>
      </c>
      <c r="D185" s="4" t="s">
        <v>412</v>
      </c>
      <c r="E185" s="4" t="s">
        <v>400</v>
      </c>
      <c r="F185" s="4" t="s">
        <v>453</v>
      </c>
      <c r="G185" s="4" t="s">
        <v>467</v>
      </c>
      <c r="H185" s="4" t="s">
        <v>457</v>
      </c>
      <c r="I185" s="63"/>
      <c r="J185" s="4" t="s">
        <v>405</v>
      </c>
      <c r="K185" s="4" t="s">
        <v>419</v>
      </c>
      <c r="L185" s="88" t="s">
        <v>407</v>
      </c>
      <c r="M185" s="88" t="s">
        <v>403</v>
      </c>
    </row>
    <row r="186" spans="2:13" hidden="1">
      <c r="B186" s="68" t="s">
        <v>110</v>
      </c>
      <c r="C186" s="4" t="s">
        <v>413</v>
      </c>
      <c r="D186" s="4" t="s">
        <v>412</v>
      </c>
      <c r="E186" s="4" t="s">
        <v>400</v>
      </c>
      <c r="F186" s="4" t="s">
        <v>453</v>
      </c>
      <c r="G186" s="4" t="s">
        <v>467</v>
      </c>
      <c r="H186" s="4" t="s">
        <v>457</v>
      </c>
      <c r="I186" s="63"/>
      <c r="J186" s="4" t="s">
        <v>405</v>
      </c>
      <c r="K186" s="4" t="s">
        <v>419</v>
      </c>
      <c r="L186" s="88" t="s">
        <v>407</v>
      </c>
      <c r="M186" s="88" t="s">
        <v>403</v>
      </c>
    </row>
    <row r="187" spans="2:13" hidden="1">
      <c r="B187" s="68" t="s">
        <v>119</v>
      </c>
      <c r="C187" s="4" t="s">
        <v>413</v>
      </c>
      <c r="D187" s="4" t="s">
        <v>412</v>
      </c>
      <c r="E187" s="4" t="s">
        <v>400</v>
      </c>
      <c r="F187" s="4" t="s">
        <v>453</v>
      </c>
      <c r="G187" s="4" t="s">
        <v>467</v>
      </c>
      <c r="H187" s="4" t="s">
        <v>457</v>
      </c>
      <c r="I187" s="63"/>
      <c r="J187" s="4" t="s">
        <v>405</v>
      </c>
      <c r="K187" s="4" t="s">
        <v>419</v>
      </c>
      <c r="L187" s="88" t="s">
        <v>407</v>
      </c>
      <c r="M187" s="88" t="s">
        <v>403</v>
      </c>
    </row>
    <row r="188" spans="2:13" hidden="1">
      <c r="B188" s="68" t="s">
        <v>127</v>
      </c>
      <c r="C188" s="4" t="s">
        <v>413</v>
      </c>
      <c r="D188" s="4" t="s">
        <v>412</v>
      </c>
      <c r="E188" s="4" t="s">
        <v>400</v>
      </c>
      <c r="F188" s="4" t="s">
        <v>453</v>
      </c>
      <c r="G188" s="4" t="s">
        <v>467</v>
      </c>
      <c r="H188" s="4" t="s">
        <v>457</v>
      </c>
      <c r="I188" s="63"/>
      <c r="J188" s="4" t="s">
        <v>405</v>
      </c>
      <c r="K188" s="4" t="s">
        <v>419</v>
      </c>
      <c r="L188" s="88" t="s">
        <v>407</v>
      </c>
      <c r="M188" s="88" t="s">
        <v>403</v>
      </c>
    </row>
    <row r="189" spans="2:13" hidden="1">
      <c r="B189" s="68" t="s">
        <v>136</v>
      </c>
      <c r="C189" s="4" t="s">
        <v>413</v>
      </c>
      <c r="D189" s="4" t="s">
        <v>412</v>
      </c>
      <c r="E189" s="4" t="s">
        <v>400</v>
      </c>
      <c r="F189" s="4" t="s">
        <v>453</v>
      </c>
      <c r="G189" s="4" t="s">
        <v>467</v>
      </c>
      <c r="H189" s="4" t="s">
        <v>457</v>
      </c>
      <c r="I189" s="63"/>
      <c r="J189" s="4" t="s">
        <v>405</v>
      </c>
      <c r="K189" s="4" t="s">
        <v>419</v>
      </c>
      <c r="L189" s="88" t="s">
        <v>407</v>
      </c>
      <c r="M189" s="88" t="s">
        <v>403</v>
      </c>
    </row>
    <row r="190" spans="2:13" hidden="1">
      <c r="B190" s="68" t="s">
        <v>145</v>
      </c>
      <c r="C190" s="4" t="s">
        <v>413</v>
      </c>
      <c r="D190" s="4" t="s">
        <v>412</v>
      </c>
      <c r="E190" s="4" t="s">
        <v>400</v>
      </c>
      <c r="F190" s="4" t="s">
        <v>453</v>
      </c>
      <c r="G190" s="4" t="s">
        <v>467</v>
      </c>
      <c r="H190" s="4" t="s">
        <v>457</v>
      </c>
      <c r="I190" s="63"/>
      <c r="J190" s="4" t="s">
        <v>405</v>
      </c>
      <c r="K190" s="4" t="s">
        <v>419</v>
      </c>
      <c r="L190" s="88" t="s">
        <v>407</v>
      </c>
      <c r="M190" s="88" t="s">
        <v>403</v>
      </c>
    </row>
    <row r="191" spans="2:13" hidden="1">
      <c r="B191" s="68" t="s">
        <v>154</v>
      </c>
      <c r="C191" s="4" t="s">
        <v>413</v>
      </c>
      <c r="D191" s="4" t="s">
        <v>412</v>
      </c>
      <c r="E191" s="4" t="s">
        <v>400</v>
      </c>
      <c r="F191" s="4" t="s">
        <v>453</v>
      </c>
      <c r="G191" s="4" t="s">
        <v>467</v>
      </c>
      <c r="H191" s="4" t="s">
        <v>457</v>
      </c>
      <c r="I191" s="63"/>
      <c r="J191" s="4" t="s">
        <v>405</v>
      </c>
      <c r="K191" s="4" t="s">
        <v>419</v>
      </c>
      <c r="L191" s="88" t="s">
        <v>407</v>
      </c>
      <c r="M191" s="88" t="s">
        <v>403</v>
      </c>
    </row>
    <row r="192" spans="2:13" hidden="1">
      <c r="B192" s="68" t="s">
        <v>163</v>
      </c>
      <c r="C192" s="4" t="s">
        <v>413</v>
      </c>
      <c r="D192" s="4" t="s">
        <v>412</v>
      </c>
      <c r="E192" s="4" t="s">
        <v>400</v>
      </c>
      <c r="F192" s="4" t="s">
        <v>453</v>
      </c>
      <c r="G192" s="4" t="s">
        <v>467</v>
      </c>
      <c r="H192" s="4" t="s">
        <v>457</v>
      </c>
      <c r="I192" s="63"/>
      <c r="J192" s="4" t="s">
        <v>405</v>
      </c>
      <c r="K192" s="4" t="s">
        <v>419</v>
      </c>
      <c r="L192" s="88" t="s">
        <v>407</v>
      </c>
      <c r="M192" s="88" t="s">
        <v>403</v>
      </c>
    </row>
    <row r="193" spans="2:13" hidden="1">
      <c r="B193" s="68" t="s">
        <v>172</v>
      </c>
      <c r="C193" s="4" t="s">
        <v>413</v>
      </c>
      <c r="D193" s="4" t="s">
        <v>412</v>
      </c>
      <c r="E193" s="4" t="s">
        <v>400</v>
      </c>
      <c r="F193" s="4" t="s">
        <v>453</v>
      </c>
      <c r="G193" s="4" t="s">
        <v>467</v>
      </c>
      <c r="H193" s="4" t="s">
        <v>457</v>
      </c>
      <c r="I193" s="63"/>
      <c r="J193" s="4" t="s">
        <v>405</v>
      </c>
      <c r="K193" s="4" t="s">
        <v>419</v>
      </c>
      <c r="L193" s="88" t="s">
        <v>407</v>
      </c>
      <c r="M193" s="88" t="s">
        <v>403</v>
      </c>
    </row>
    <row r="194" spans="2:13" hidden="1">
      <c r="B194" s="68" t="s">
        <v>181</v>
      </c>
      <c r="C194" s="4" t="s">
        <v>413</v>
      </c>
      <c r="D194" s="4" t="s">
        <v>412</v>
      </c>
      <c r="E194" s="4" t="s">
        <v>400</v>
      </c>
      <c r="F194" s="4" t="s">
        <v>453</v>
      </c>
      <c r="G194" s="4" t="s">
        <v>467</v>
      </c>
      <c r="H194" s="4" t="s">
        <v>457</v>
      </c>
      <c r="I194" s="63"/>
      <c r="J194" s="4" t="s">
        <v>405</v>
      </c>
      <c r="K194" s="4" t="s">
        <v>419</v>
      </c>
      <c r="L194" s="88" t="s">
        <v>407</v>
      </c>
      <c r="M194" s="88" t="s">
        <v>403</v>
      </c>
    </row>
    <row r="195" spans="2:13" hidden="1">
      <c r="B195" s="68" t="s">
        <v>190</v>
      </c>
      <c r="C195" s="4" t="s">
        <v>413</v>
      </c>
      <c r="D195" s="4" t="s">
        <v>412</v>
      </c>
      <c r="E195" s="4" t="s">
        <v>400</v>
      </c>
      <c r="F195" s="4" t="s">
        <v>453</v>
      </c>
      <c r="G195" s="4" t="s">
        <v>467</v>
      </c>
      <c r="H195" s="4" t="s">
        <v>457</v>
      </c>
      <c r="I195" s="63"/>
      <c r="J195" s="4" t="s">
        <v>405</v>
      </c>
      <c r="K195" s="4" t="s">
        <v>419</v>
      </c>
      <c r="L195" s="88" t="s">
        <v>407</v>
      </c>
      <c r="M195" s="88" t="s">
        <v>403</v>
      </c>
    </row>
    <row r="196" spans="2:13" hidden="1">
      <c r="B196" s="68" t="s">
        <v>199</v>
      </c>
      <c r="C196" s="72"/>
      <c r="E196" s="4"/>
      <c r="F196" s="72"/>
      <c r="G196" s="4"/>
      <c r="H196" s="4"/>
      <c r="I196" s="63"/>
      <c r="J196" s="4"/>
      <c r="K196" s="4"/>
      <c r="L196" s="88"/>
      <c r="M196" s="88"/>
    </row>
    <row r="197" spans="2:13" hidden="1">
      <c r="B197" s="68" t="s">
        <v>208</v>
      </c>
      <c r="C197" s="4" t="s">
        <v>413</v>
      </c>
      <c r="D197" s="4" t="s">
        <v>412</v>
      </c>
      <c r="E197" s="4" t="s">
        <v>400</v>
      </c>
      <c r="F197" s="4" t="s">
        <v>453</v>
      </c>
      <c r="G197" s="4" t="s">
        <v>467</v>
      </c>
      <c r="H197" s="4" t="s">
        <v>457</v>
      </c>
      <c r="I197" s="63"/>
      <c r="J197" s="4" t="s">
        <v>405</v>
      </c>
      <c r="K197" s="4" t="s">
        <v>419</v>
      </c>
      <c r="L197" s="88" t="s">
        <v>407</v>
      </c>
      <c r="M197" s="88" t="s">
        <v>403</v>
      </c>
    </row>
    <row r="198" spans="2:13" hidden="1">
      <c r="B198" s="68" t="s">
        <v>217</v>
      </c>
      <c r="C198" s="4" t="s">
        <v>413</v>
      </c>
      <c r="D198" s="4" t="s">
        <v>412</v>
      </c>
      <c r="E198" s="4" t="s">
        <v>400</v>
      </c>
      <c r="F198" s="4" t="s">
        <v>453</v>
      </c>
      <c r="G198" s="4" t="s">
        <v>467</v>
      </c>
      <c r="H198" s="4" t="s">
        <v>457</v>
      </c>
      <c r="I198" s="63"/>
      <c r="J198" s="4" t="s">
        <v>405</v>
      </c>
      <c r="K198" s="4" t="s">
        <v>419</v>
      </c>
      <c r="L198" s="88" t="s">
        <v>407</v>
      </c>
      <c r="M198" s="88" t="s">
        <v>403</v>
      </c>
    </row>
    <row r="199" spans="2:13" hidden="1">
      <c r="B199" s="68" t="s">
        <v>226</v>
      </c>
      <c r="C199" s="4" t="s">
        <v>413</v>
      </c>
      <c r="D199" s="4" t="s">
        <v>412</v>
      </c>
      <c r="E199" s="4" t="s">
        <v>400</v>
      </c>
      <c r="F199" s="4" t="s">
        <v>453</v>
      </c>
      <c r="G199" s="4" t="s">
        <v>467</v>
      </c>
      <c r="H199" s="4" t="s">
        <v>457</v>
      </c>
      <c r="I199" s="63"/>
      <c r="J199" s="4" t="s">
        <v>405</v>
      </c>
      <c r="K199" s="4" t="s">
        <v>419</v>
      </c>
      <c r="L199" s="88" t="s">
        <v>407</v>
      </c>
      <c r="M199" s="88" t="s">
        <v>403</v>
      </c>
    </row>
    <row r="200" spans="2:13" hidden="1">
      <c r="B200" s="68" t="s">
        <v>235</v>
      </c>
      <c r="C200" s="4" t="s">
        <v>452</v>
      </c>
      <c r="D200" s="4" t="s">
        <v>465</v>
      </c>
      <c r="E200" s="4" t="s">
        <v>455</v>
      </c>
      <c r="F200" s="4" t="s">
        <v>454</v>
      </c>
      <c r="G200" s="4" t="s">
        <v>466</v>
      </c>
      <c r="H200" s="4" t="s">
        <v>456</v>
      </c>
      <c r="I200" s="63"/>
      <c r="J200" s="4" t="s">
        <v>403</v>
      </c>
      <c r="K200" s="4" t="s">
        <v>404</v>
      </c>
      <c r="L200" s="88" t="s">
        <v>405</v>
      </c>
      <c r="M200" s="88" t="s">
        <v>406</v>
      </c>
    </row>
    <row r="201" spans="2:13" ht="18.600000000000001" hidden="1" thickBot="1">
      <c r="B201" s="74" t="s">
        <v>242</v>
      </c>
      <c r="C201" s="4" t="s">
        <v>413</v>
      </c>
      <c r="D201" s="4" t="s">
        <v>412</v>
      </c>
      <c r="E201" s="4" t="s">
        <v>400</v>
      </c>
      <c r="F201" s="4" t="s">
        <v>453</v>
      </c>
      <c r="G201" s="4" t="s">
        <v>467</v>
      </c>
      <c r="H201" s="4" t="s">
        <v>457</v>
      </c>
      <c r="I201" s="63"/>
      <c r="J201" s="4" t="s">
        <v>405</v>
      </c>
      <c r="K201" s="4" t="s">
        <v>419</v>
      </c>
      <c r="L201" s="88" t="s">
        <v>407</v>
      </c>
      <c r="M201" s="88" t="s">
        <v>403</v>
      </c>
    </row>
    <row r="202" spans="2:13" hidden="1">
      <c r="B202" s="68" t="s">
        <v>84</v>
      </c>
      <c r="C202" s="4" t="s">
        <v>452</v>
      </c>
      <c r="D202" s="4" t="s">
        <v>465</v>
      </c>
      <c r="E202" s="4" t="s">
        <v>455</v>
      </c>
      <c r="F202" s="4" t="s">
        <v>454</v>
      </c>
      <c r="G202" s="4" t="s">
        <v>466</v>
      </c>
      <c r="H202" s="4" t="s">
        <v>456</v>
      </c>
      <c r="I202" s="63"/>
      <c r="J202" s="4" t="s">
        <v>418</v>
      </c>
      <c r="K202" s="4" t="s">
        <v>419</v>
      </c>
      <c r="L202" s="88" t="s">
        <v>417</v>
      </c>
      <c r="M202" s="88" t="s">
        <v>416</v>
      </c>
    </row>
    <row r="203" spans="2:13" hidden="1">
      <c r="B203" s="68" t="s">
        <v>93</v>
      </c>
      <c r="C203" s="72"/>
      <c r="E203" s="4"/>
      <c r="F203" s="72"/>
      <c r="G203" s="4"/>
      <c r="H203" s="4"/>
      <c r="I203" s="63"/>
      <c r="J203" s="4"/>
      <c r="K203" s="4"/>
      <c r="L203" s="88"/>
      <c r="M203" s="88"/>
    </row>
    <row r="204" spans="2:13" hidden="1">
      <c r="B204" s="68" t="s">
        <v>102</v>
      </c>
      <c r="C204" s="4" t="s">
        <v>452</v>
      </c>
      <c r="D204" s="4" t="s">
        <v>465</v>
      </c>
      <c r="E204" s="4" t="s">
        <v>455</v>
      </c>
      <c r="F204" s="4" t="s">
        <v>454</v>
      </c>
      <c r="G204" s="4" t="s">
        <v>466</v>
      </c>
      <c r="H204" s="4" t="s">
        <v>456</v>
      </c>
      <c r="I204" s="63"/>
      <c r="J204" s="4" t="s">
        <v>418</v>
      </c>
      <c r="K204" s="4" t="s">
        <v>419</v>
      </c>
      <c r="L204" s="88" t="s">
        <v>417</v>
      </c>
      <c r="M204" s="88" t="s">
        <v>416</v>
      </c>
    </row>
    <row r="205" spans="2:13" hidden="1">
      <c r="B205" s="68" t="s">
        <v>111</v>
      </c>
      <c r="C205" s="4" t="s">
        <v>452</v>
      </c>
      <c r="D205" s="4" t="s">
        <v>465</v>
      </c>
      <c r="E205" s="4" t="s">
        <v>455</v>
      </c>
      <c r="F205" s="4" t="s">
        <v>454</v>
      </c>
      <c r="G205" s="4" t="s">
        <v>466</v>
      </c>
      <c r="H205" s="4" t="s">
        <v>456</v>
      </c>
      <c r="I205" s="63"/>
      <c r="J205" s="4" t="s">
        <v>418</v>
      </c>
      <c r="K205" s="4" t="s">
        <v>419</v>
      </c>
      <c r="L205" s="88" t="s">
        <v>417</v>
      </c>
      <c r="M205" s="88" t="s">
        <v>416</v>
      </c>
    </row>
    <row r="206" spans="2:13" hidden="1">
      <c r="B206" s="68" t="s">
        <v>120</v>
      </c>
      <c r="C206" s="4" t="s">
        <v>452</v>
      </c>
      <c r="D206" s="4" t="s">
        <v>465</v>
      </c>
      <c r="E206" s="4" t="s">
        <v>455</v>
      </c>
      <c r="F206" s="4" t="s">
        <v>454</v>
      </c>
      <c r="G206" s="4" t="s">
        <v>466</v>
      </c>
      <c r="H206" s="4" t="s">
        <v>456</v>
      </c>
      <c r="I206" s="63"/>
      <c r="J206" s="4" t="s">
        <v>418</v>
      </c>
      <c r="K206" s="4" t="s">
        <v>419</v>
      </c>
      <c r="L206" s="88" t="s">
        <v>417</v>
      </c>
      <c r="M206" s="88" t="s">
        <v>416</v>
      </c>
    </row>
    <row r="207" spans="2:13" hidden="1">
      <c r="B207" s="68" t="s">
        <v>128</v>
      </c>
      <c r="C207" s="4" t="s">
        <v>452</v>
      </c>
      <c r="D207" s="4" t="s">
        <v>465</v>
      </c>
      <c r="E207" s="4" t="s">
        <v>455</v>
      </c>
      <c r="F207" s="4" t="s">
        <v>454</v>
      </c>
      <c r="G207" s="4" t="s">
        <v>466</v>
      </c>
      <c r="H207" s="4" t="s">
        <v>456</v>
      </c>
      <c r="I207" s="63"/>
      <c r="J207" s="4" t="s">
        <v>418</v>
      </c>
      <c r="K207" s="4" t="s">
        <v>419</v>
      </c>
      <c r="L207" s="88" t="s">
        <v>417</v>
      </c>
      <c r="M207" s="88" t="s">
        <v>416</v>
      </c>
    </row>
    <row r="208" spans="2:13" hidden="1">
      <c r="B208" s="68" t="s">
        <v>137</v>
      </c>
      <c r="C208" s="4" t="s">
        <v>452</v>
      </c>
      <c r="D208" s="4" t="s">
        <v>465</v>
      </c>
      <c r="E208" s="4" t="s">
        <v>455</v>
      </c>
      <c r="F208" s="4" t="s">
        <v>454</v>
      </c>
      <c r="G208" s="4" t="s">
        <v>466</v>
      </c>
      <c r="H208" s="4" t="s">
        <v>456</v>
      </c>
      <c r="I208" s="63"/>
      <c r="J208" s="4" t="s">
        <v>418</v>
      </c>
      <c r="K208" s="4" t="s">
        <v>419</v>
      </c>
      <c r="L208" s="88" t="s">
        <v>417</v>
      </c>
      <c r="M208" s="88" t="s">
        <v>416</v>
      </c>
    </row>
    <row r="209" spans="2:13" hidden="1">
      <c r="B209" s="68" t="s">
        <v>146</v>
      </c>
      <c r="C209" s="4" t="s">
        <v>452</v>
      </c>
      <c r="D209" s="4" t="s">
        <v>465</v>
      </c>
      <c r="E209" s="4" t="s">
        <v>455</v>
      </c>
      <c r="F209" s="4" t="s">
        <v>454</v>
      </c>
      <c r="G209" s="4" t="s">
        <v>466</v>
      </c>
      <c r="H209" s="4" t="s">
        <v>456</v>
      </c>
      <c r="I209" s="63"/>
      <c r="J209" s="4" t="s">
        <v>418</v>
      </c>
      <c r="K209" s="4" t="s">
        <v>419</v>
      </c>
      <c r="L209" s="88" t="s">
        <v>417</v>
      </c>
      <c r="M209" s="88" t="s">
        <v>416</v>
      </c>
    </row>
    <row r="210" spans="2:13" hidden="1">
      <c r="B210" s="68" t="s">
        <v>155</v>
      </c>
      <c r="C210" s="4" t="s">
        <v>452</v>
      </c>
      <c r="D210" s="4" t="s">
        <v>465</v>
      </c>
      <c r="E210" s="4" t="s">
        <v>455</v>
      </c>
      <c r="F210" s="4" t="s">
        <v>454</v>
      </c>
      <c r="G210" s="4" t="s">
        <v>466</v>
      </c>
      <c r="H210" s="4" t="s">
        <v>456</v>
      </c>
      <c r="I210" s="63"/>
      <c r="J210" s="4" t="s">
        <v>418</v>
      </c>
      <c r="K210" s="4" t="s">
        <v>419</v>
      </c>
      <c r="L210" s="88" t="s">
        <v>417</v>
      </c>
      <c r="M210" s="88" t="s">
        <v>416</v>
      </c>
    </row>
    <row r="211" spans="2:13" hidden="1">
      <c r="B211" s="68" t="s">
        <v>164</v>
      </c>
      <c r="C211" s="4" t="s">
        <v>452</v>
      </c>
      <c r="D211" s="4" t="s">
        <v>465</v>
      </c>
      <c r="E211" s="4" t="s">
        <v>455</v>
      </c>
      <c r="F211" s="4" t="s">
        <v>454</v>
      </c>
      <c r="G211" s="4" t="s">
        <v>466</v>
      </c>
      <c r="H211" s="4" t="s">
        <v>456</v>
      </c>
      <c r="I211" s="63"/>
      <c r="J211" s="4" t="s">
        <v>418</v>
      </c>
      <c r="K211" s="4" t="s">
        <v>419</v>
      </c>
      <c r="L211" s="88" t="s">
        <v>417</v>
      </c>
      <c r="M211" s="88" t="s">
        <v>416</v>
      </c>
    </row>
    <row r="212" spans="2:13" hidden="1">
      <c r="B212" s="68" t="s">
        <v>173</v>
      </c>
      <c r="C212" s="4" t="s">
        <v>452</v>
      </c>
      <c r="D212" s="4" t="s">
        <v>465</v>
      </c>
      <c r="E212" s="4" t="s">
        <v>455</v>
      </c>
      <c r="F212" s="4" t="s">
        <v>454</v>
      </c>
      <c r="G212" s="4" t="s">
        <v>466</v>
      </c>
      <c r="H212" s="4" t="s">
        <v>456</v>
      </c>
      <c r="I212" s="63"/>
      <c r="J212" s="4" t="s">
        <v>418</v>
      </c>
      <c r="K212" s="4" t="s">
        <v>419</v>
      </c>
      <c r="L212" s="88" t="s">
        <v>417</v>
      </c>
      <c r="M212" s="88" t="s">
        <v>416</v>
      </c>
    </row>
    <row r="213" spans="2:13" hidden="1">
      <c r="B213" s="68" t="s">
        <v>182</v>
      </c>
      <c r="C213" s="4" t="s">
        <v>452</v>
      </c>
      <c r="D213" s="4" t="s">
        <v>465</v>
      </c>
      <c r="E213" s="4" t="s">
        <v>455</v>
      </c>
      <c r="F213" s="4" t="s">
        <v>454</v>
      </c>
      <c r="G213" s="4" t="s">
        <v>466</v>
      </c>
      <c r="H213" s="4" t="s">
        <v>456</v>
      </c>
      <c r="I213" s="63"/>
      <c r="J213" s="4" t="s">
        <v>418</v>
      </c>
      <c r="K213" s="4" t="s">
        <v>419</v>
      </c>
      <c r="L213" s="88" t="s">
        <v>417</v>
      </c>
      <c r="M213" s="88" t="s">
        <v>416</v>
      </c>
    </row>
    <row r="214" spans="2:13" hidden="1">
      <c r="B214" s="68" t="s">
        <v>191</v>
      </c>
      <c r="C214" s="4" t="s">
        <v>452</v>
      </c>
      <c r="D214" s="4" t="s">
        <v>465</v>
      </c>
      <c r="E214" s="4" t="s">
        <v>455</v>
      </c>
      <c r="F214" s="4" t="s">
        <v>454</v>
      </c>
      <c r="G214" s="4" t="s">
        <v>466</v>
      </c>
      <c r="H214" s="4" t="s">
        <v>456</v>
      </c>
      <c r="I214" s="63"/>
      <c r="J214" s="4" t="s">
        <v>418</v>
      </c>
      <c r="K214" s="4" t="s">
        <v>419</v>
      </c>
      <c r="L214" s="88" t="s">
        <v>417</v>
      </c>
      <c r="M214" s="88" t="s">
        <v>416</v>
      </c>
    </row>
    <row r="215" spans="2:13" hidden="1">
      <c r="B215" s="68" t="s">
        <v>200</v>
      </c>
      <c r="C215" s="4" t="s">
        <v>452</v>
      </c>
      <c r="D215" s="4" t="s">
        <v>465</v>
      </c>
      <c r="E215" s="4" t="s">
        <v>455</v>
      </c>
      <c r="F215" s="4" t="s">
        <v>454</v>
      </c>
      <c r="G215" s="4" t="s">
        <v>466</v>
      </c>
      <c r="H215" s="4" t="s">
        <v>456</v>
      </c>
      <c r="I215" s="63"/>
      <c r="J215" s="4" t="s">
        <v>418</v>
      </c>
      <c r="K215" s="4" t="s">
        <v>419</v>
      </c>
      <c r="L215" s="88" t="s">
        <v>417</v>
      </c>
      <c r="M215" s="88" t="s">
        <v>416</v>
      </c>
    </row>
    <row r="216" spans="2:13" hidden="1">
      <c r="B216" s="68" t="s">
        <v>209</v>
      </c>
      <c r="C216" s="4" t="s">
        <v>452</v>
      </c>
      <c r="D216" s="4" t="s">
        <v>465</v>
      </c>
      <c r="E216" s="4" t="s">
        <v>455</v>
      </c>
      <c r="F216" s="4" t="s">
        <v>454</v>
      </c>
      <c r="G216" s="4" t="s">
        <v>466</v>
      </c>
      <c r="H216" s="4" t="s">
        <v>456</v>
      </c>
      <c r="I216" s="63"/>
      <c r="J216" s="4" t="s">
        <v>418</v>
      </c>
      <c r="K216" s="4" t="s">
        <v>419</v>
      </c>
      <c r="L216" s="88" t="s">
        <v>417</v>
      </c>
      <c r="M216" s="88" t="s">
        <v>416</v>
      </c>
    </row>
    <row r="217" spans="2:13" hidden="1">
      <c r="B217" s="68" t="s">
        <v>218</v>
      </c>
      <c r="C217" s="4" t="s">
        <v>452</v>
      </c>
      <c r="D217" s="4" t="s">
        <v>465</v>
      </c>
      <c r="E217" s="4" t="s">
        <v>455</v>
      </c>
      <c r="F217" s="4" t="s">
        <v>454</v>
      </c>
      <c r="G217" s="4" t="s">
        <v>466</v>
      </c>
      <c r="H217" s="4" t="s">
        <v>456</v>
      </c>
      <c r="I217" s="63"/>
      <c r="J217" s="4" t="s">
        <v>418</v>
      </c>
      <c r="K217" s="4" t="s">
        <v>419</v>
      </c>
      <c r="L217" s="88" t="s">
        <v>417</v>
      </c>
      <c r="M217" s="88" t="s">
        <v>416</v>
      </c>
    </row>
    <row r="218" spans="2:13" hidden="1">
      <c r="B218" s="68" t="s">
        <v>227</v>
      </c>
      <c r="C218" s="4" t="s">
        <v>452</v>
      </c>
      <c r="D218" s="4" t="s">
        <v>465</v>
      </c>
      <c r="E218" s="4" t="s">
        <v>455</v>
      </c>
      <c r="F218" s="4" t="s">
        <v>454</v>
      </c>
      <c r="G218" s="4" t="s">
        <v>466</v>
      </c>
      <c r="H218" s="4" t="s">
        <v>456</v>
      </c>
      <c r="I218" s="63"/>
      <c r="J218" s="4" t="s">
        <v>418</v>
      </c>
      <c r="K218" s="4" t="s">
        <v>419</v>
      </c>
      <c r="L218" s="88" t="s">
        <v>417</v>
      </c>
      <c r="M218" s="88" t="s">
        <v>416</v>
      </c>
    </row>
    <row r="219" spans="2:13" hidden="1">
      <c r="B219" s="68" t="s">
        <v>236</v>
      </c>
      <c r="C219" s="4" t="s">
        <v>452</v>
      </c>
      <c r="D219" s="4" t="s">
        <v>465</v>
      </c>
      <c r="E219" s="4" t="s">
        <v>455</v>
      </c>
      <c r="F219" s="4" t="s">
        <v>454</v>
      </c>
      <c r="G219" s="4" t="s">
        <v>466</v>
      </c>
      <c r="H219" s="4" t="s">
        <v>456</v>
      </c>
      <c r="I219" s="63"/>
      <c r="J219" s="4" t="s">
        <v>418</v>
      </c>
      <c r="K219" s="4" t="s">
        <v>419</v>
      </c>
      <c r="L219" s="88" t="s">
        <v>417</v>
      </c>
      <c r="M219" s="88" t="s">
        <v>416</v>
      </c>
    </row>
    <row r="220" spans="2:13" hidden="1">
      <c r="B220" s="68" t="s">
        <v>243</v>
      </c>
      <c r="C220" s="4" t="s">
        <v>452</v>
      </c>
      <c r="D220" s="4" t="s">
        <v>465</v>
      </c>
      <c r="E220" s="4" t="s">
        <v>455</v>
      </c>
      <c r="F220" s="4" t="s">
        <v>454</v>
      </c>
      <c r="G220" s="4" t="s">
        <v>466</v>
      </c>
      <c r="H220" s="4" t="s">
        <v>456</v>
      </c>
      <c r="I220" s="63"/>
      <c r="J220" s="4" t="s">
        <v>418</v>
      </c>
      <c r="K220" s="4" t="s">
        <v>419</v>
      </c>
      <c r="L220" s="88" t="s">
        <v>417</v>
      </c>
      <c r="M220" s="88" t="s">
        <v>416</v>
      </c>
    </row>
    <row r="221" spans="2:13" hidden="1">
      <c r="B221" s="68" t="s">
        <v>249</v>
      </c>
      <c r="C221" s="4" t="s">
        <v>452</v>
      </c>
      <c r="D221" s="4" t="s">
        <v>465</v>
      </c>
      <c r="E221" s="4" t="s">
        <v>455</v>
      </c>
      <c r="F221" s="4" t="s">
        <v>454</v>
      </c>
      <c r="G221" s="4" t="s">
        <v>466</v>
      </c>
      <c r="H221" s="4" t="s">
        <v>456</v>
      </c>
      <c r="I221" s="63"/>
      <c r="J221" s="4" t="s">
        <v>418</v>
      </c>
      <c r="K221" s="4" t="s">
        <v>419</v>
      </c>
      <c r="L221" s="88" t="s">
        <v>417</v>
      </c>
      <c r="M221" s="88" t="s">
        <v>416</v>
      </c>
    </row>
    <row r="222" spans="2:13" hidden="1">
      <c r="B222" s="68" t="s">
        <v>255</v>
      </c>
      <c r="C222" s="4" t="s">
        <v>452</v>
      </c>
      <c r="D222" s="4" t="s">
        <v>465</v>
      </c>
      <c r="E222" s="4" t="s">
        <v>455</v>
      </c>
      <c r="F222" s="4" t="s">
        <v>454</v>
      </c>
      <c r="G222" s="4" t="s">
        <v>466</v>
      </c>
      <c r="H222" s="4" t="s">
        <v>456</v>
      </c>
      <c r="I222" s="63"/>
      <c r="J222" s="4" t="s">
        <v>418</v>
      </c>
      <c r="K222" s="4" t="s">
        <v>419</v>
      </c>
      <c r="L222" s="88" t="s">
        <v>417</v>
      </c>
      <c r="M222" s="88" t="s">
        <v>416</v>
      </c>
    </row>
    <row r="223" spans="2:13" hidden="1">
      <c r="B223" s="68" t="s">
        <v>261</v>
      </c>
      <c r="C223" s="4" t="s">
        <v>452</v>
      </c>
      <c r="D223" s="4" t="s">
        <v>465</v>
      </c>
      <c r="E223" s="4" t="s">
        <v>455</v>
      </c>
      <c r="F223" s="4" t="s">
        <v>454</v>
      </c>
      <c r="G223" s="4" t="s">
        <v>466</v>
      </c>
      <c r="H223" s="4" t="s">
        <v>456</v>
      </c>
      <c r="I223" s="63"/>
      <c r="J223" s="4" t="s">
        <v>418</v>
      </c>
      <c r="K223" s="4" t="s">
        <v>419</v>
      </c>
      <c r="L223" s="88" t="s">
        <v>417</v>
      </c>
      <c r="M223" s="88" t="s">
        <v>416</v>
      </c>
    </row>
    <row r="224" spans="2:13" hidden="1">
      <c r="B224" s="68" t="s">
        <v>266</v>
      </c>
      <c r="C224" s="4" t="s">
        <v>452</v>
      </c>
      <c r="D224" s="4" t="s">
        <v>465</v>
      </c>
      <c r="E224" s="4" t="s">
        <v>455</v>
      </c>
      <c r="F224" s="4" t="s">
        <v>454</v>
      </c>
      <c r="G224" s="4" t="s">
        <v>466</v>
      </c>
      <c r="H224" s="4" t="s">
        <v>456</v>
      </c>
      <c r="I224" s="63"/>
      <c r="J224" s="4" t="s">
        <v>418</v>
      </c>
      <c r="K224" s="4" t="s">
        <v>419</v>
      </c>
      <c r="L224" s="88" t="s">
        <v>417</v>
      </c>
      <c r="M224" s="88" t="s">
        <v>416</v>
      </c>
    </row>
    <row r="225" spans="2:13" hidden="1">
      <c r="B225" s="68" t="s">
        <v>271</v>
      </c>
      <c r="C225" s="4" t="s">
        <v>452</v>
      </c>
      <c r="D225" s="4" t="s">
        <v>465</v>
      </c>
      <c r="E225" s="4" t="s">
        <v>455</v>
      </c>
      <c r="F225" s="4" t="s">
        <v>454</v>
      </c>
      <c r="G225" s="4" t="s">
        <v>466</v>
      </c>
      <c r="H225" s="4" t="s">
        <v>456</v>
      </c>
      <c r="I225" s="63"/>
      <c r="J225" s="4" t="s">
        <v>418</v>
      </c>
      <c r="K225" s="4" t="s">
        <v>419</v>
      </c>
      <c r="L225" s="88" t="s">
        <v>417</v>
      </c>
      <c r="M225" s="88" t="s">
        <v>416</v>
      </c>
    </row>
    <row r="226" spans="2:13" hidden="1">
      <c r="B226" s="68" t="s">
        <v>276</v>
      </c>
      <c r="C226" s="4" t="s">
        <v>452</v>
      </c>
      <c r="D226" s="4" t="s">
        <v>465</v>
      </c>
      <c r="E226" s="4" t="s">
        <v>455</v>
      </c>
      <c r="F226" s="4" t="s">
        <v>454</v>
      </c>
      <c r="G226" s="4" t="s">
        <v>466</v>
      </c>
      <c r="H226" s="4" t="s">
        <v>456</v>
      </c>
      <c r="I226" s="63"/>
      <c r="J226" s="4" t="s">
        <v>418</v>
      </c>
      <c r="K226" s="4" t="s">
        <v>419</v>
      </c>
      <c r="L226" s="88" t="s">
        <v>417</v>
      </c>
      <c r="M226" s="88" t="s">
        <v>416</v>
      </c>
    </row>
    <row r="227" spans="2:13" hidden="1">
      <c r="B227" s="68" t="s">
        <v>281</v>
      </c>
      <c r="C227" s="4" t="s">
        <v>452</v>
      </c>
      <c r="D227" s="4" t="s">
        <v>465</v>
      </c>
      <c r="E227" s="4" t="s">
        <v>455</v>
      </c>
      <c r="F227" s="4" t="s">
        <v>454</v>
      </c>
      <c r="G227" s="4" t="s">
        <v>466</v>
      </c>
      <c r="H227" s="4" t="s">
        <v>456</v>
      </c>
      <c r="I227" s="63"/>
      <c r="J227" s="4" t="s">
        <v>418</v>
      </c>
      <c r="K227" s="4" t="s">
        <v>419</v>
      </c>
      <c r="L227" s="88" t="s">
        <v>417</v>
      </c>
      <c r="M227" s="88" t="s">
        <v>416</v>
      </c>
    </row>
    <row r="228" spans="2:13" hidden="1">
      <c r="B228" s="68" t="s">
        <v>286</v>
      </c>
      <c r="C228" s="4" t="s">
        <v>452</v>
      </c>
      <c r="D228" s="4" t="s">
        <v>465</v>
      </c>
      <c r="E228" s="4" t="s">
        <v>455</v>
      </c>
      <c r="F228" s="4" t="s">
        <v>454</v>
      </c>
      <c r="G228" s="4" t="s">
        <v>466</v>
      </c>
      <c r="H228" s="4" t="s">
        <v>456</v>
      </c>
      <c r="I228" s="63"/>
      <c r="J228" s="4" t="s">
        <v>416</v>
      </c>
      <c r="K228" s="4" t="s">
        <v>404</v>
      </c>
      <c r="L228" s="88" t="s">
        <v>418</v>
      </c>
      <c r="M228" s="88" t="s">
        <v>414</v>
      </c>
    </row>
    <row r="229" spans="2:13" hidden="1">
      <c r="B229" s="68" t="s">
        <v>290</v>
      </c>
      <c r="C229" s="4" t="s">
        <v>452</v>
      </c>
      <c r="D229" s="4" t="s">
        <v>465</v>
      </c>
      <c r="E229" s="4" t="s">
        <v>455</v>
      </c>
      <c r="F229" s="4" t="s">
        <v>454</v>
      </c>
      <c r="G229" s="4" t="s">
        <v>466</v>
      </c>
      <c r="H229" s="4" t="s">
        <v>456</v>
      </c>
      <c r="I229" s="63"/>
      <c r="J229" s="4" t="s">
        <v>416</v>
      </c>
      <c r="K229" s="4" t="s">
        <v>404</v>
      </c>
      <c r="L229" s="88" t="s">
        <v>418</v>
      </c>
      <c r="M229" s="88" t="s">
        <v>414</v>
      </c>
    </row>
    <row r="230" spans="2:13" hidden="1">
      <c r="B230" s="68" t="s">
        <v>294</v>
      </c>
      <c r="C230" s="4" t="s">
        <v>452</v>
      </c>
      <c r="D230" s="4" t="s">
        <v>465</v>
      </c>
      <c r="E230" s="4" t="s">
        <v>455</v>
      </c>
      <c r="F230" s="4" t="s">
        <v>454</v>
      </c>
      <c r="G230" s="4" t="s">
        <v>466</v>
      </c>
      <c r="H230" s="4" t="s">
        <v>456</v>
      </c>
      <c r="I230" s="63"/>
      <c r="J230" s="4" t="s">
        <v>416</v>
      </c>
      <c r="K230" s="4" t="s">
        <v>404</v>
      </c>
      <c r="L230" s="88" t="s">
        <v>418</v>
      </c>
      <c r="M230" s="88" t="s">
        <v>414</v>
      </c>
    </row>
    <row r="231" spans="2:13" hidden="1">
      <c r="B231" s="68" t="s">
        <v>298</v>
      </c>
      <c r="C231" s="4" t="s">
        <v>452</v>
      </c>
      <c r="D231" s="4" t="s">
        <v>465</v>
      </c>
      <c r="E231" s="4" t="s">
        <v>455</v>
      </c>
      <c r="F231" s="4" t="s">
        <v>454</v>
      </c>
      <c r="G231" s="4" t="s">
        <v>466</v>
      </c>
      <c r="H231" s="4" t="s">
        <v>456</v>
      </c>
      <c r="I231" s="63"/>
      <c r="J231" s="4" t="s">
        <v>416</v>
      </c>
      <c r="K231" s="4" t="s">
        <v>404</v>
      </c>
      <c r="L231" s="88" t="s">
        <v>418</v>
      </c>
      <c r="M231" s="88" t="s">
        <v>414</v>
      </c>
    </row>
    <row r="232" spans="2:13" hidden="1">
      <c r="B232" s="68" t="s">
        <v>303</v>
      </c>
      <c r="C232" s="4" t="s">
        <v>452</v>
      </c>
      <c r="D232" s="4" t="s">
        <v>465</v>
      </c>
      <c r="E232" s="4" t="s">
        <v>455</v>
      </c>
      <c r="F232" s="4" t="s">
        <v>454</v>
      </c>
      <c r="G232" s="4" t="s">
        <v>466</v>
      </c>
      <c r="H232" s="4" t="s">
        <v>456</v>
      </c>
      <c r="I232" s="63"/>
      <c r="J232" s="4" t="s">
        <v>416</v>
      </c>
      <c r="K232" s="4" t="s">
        <v>404</v>
      </c>
      <c r="L232" s="88" t="s">
        <v>418</v>
      </c>
      <c r="M232" s="88" t="s">
        <v>414</v>
      </c>
    </row>
    <row r="233" spans="2:13" hidden="1">
      <c r="B233" s="68" t="s">
        <v>307</v>
      </c>
      <c r="C233" s="4" t="s">
        <v>452</v>
      </c>
      <c r="D233" s="4" t="s">
        <v>465</v>
      </c>
      <c r="E233" s="4" t="s">
        <v>455</v>
      </c>
      <c r="F233" s="4" t="s">
        <v>454</v>
      </c>
      <c r="G233" s="4" t="s">
        <v>466</v>
      </c>
      <c r="H233" s="4" t="s">
        <v>456</v>
      </c>
      <c r="I233" s="63"/>
      <c r="J233" s="4" t="s">
        <v>416</v>
      </c>
      <c r="K233" s="4" t="s">
        <v>404</v>
      </c>
      <c r="L233" s="88" t="s">
        <v>418</v>
      </c>
      <c r="M233" s="88" t="s">
        <v>414</v>
      </c>
    </row>
    <row r="234" spans="2:13" hidden="1">
      <c r="B234" s="68" t="s">
        <v>312</v>
      </c>
      <c r="C234" s="4" t="s">
        <v>452</v>
      </c>
      <c r="D234" s="4" t="s">
        <v>465</v>
      </c>
      <c r="E234" s="4" t="s">
        <v>455</v>
      </c>
      <c r="F234" s="4" t="s">
        <v>454</v>
      </c>
      <c r="G234" s="4" t="s">
        <v>466</v>
      </c>
      <c r="H234" s="4" t="s">
        <v>456</v>
      </c>
      <c r="I234" s="63"/>
      <c r="J234" s="4" t="s">
        <v>416</v>
      </c>
      <c r="K234" s="4" t="s">
        <v>404</v>
      </c>
      <c r="L234" s="88" t="s">
        <v>418</v>
      </c>
      <c r="M234" s="88" t="s">
        <v>414</v>
      </c>
    </row>
    <row r="235" spans="2:13" hidden="1">
      <c r="B235" s="68" t="s">
        <v>316</v>
      </c>
      <c r="C235" s="4" t="s">
        <v>452</v>
      </c>
      <c r="D235" s="4" t="s">
        <v>465</v>
      </c>
      <c r="E235" s="4" t="s">
        <v>455</v>
      </c>
      <c r="F235" s="4" t="s">
        <v>454</v>
      </c>
      <c r="G235" s="4" t="s">
        <v>466</v>
      </c>
      <c r="H235" s="4" t="s">
        <v>456</v>
      </c>
      <c r="I235" s="63"/>
      <c r="J235" s="4" t="s">
        <v>416</v>
      </c>
      <c r="K235" s="4" t="s">
        <v>404</v>
      </c>
      <c r="L235" s="88" t="s">
        <v>418</v>
      </c>
      <c r="M235" s="88" t="s">
        <v>414</v>
      </c>
    </row>
    <row r="236" spans="2:13" hidden="1">
      <c r="B236" s="68" t="s">
        <v>319</v>
      </c>
      <c r="C236" s="4" t="s">
        <v>452</v>
      </c>
      <c r="D236" s="4" t="s">
        <v>465</v>
      </c>
      <c r="E236" s="4" t="s">
        <v>455</v>
      </c>
      <c r="F236" s="4" t="s">
        <v>454</v>
      </c>
      <c r="G236" s="4" t="s">
        <v>466</v>
      </c>
      <c r="H236" s="4" t="s">
        <v>456</v>
      </c>
      <c r="I236" s="63"/>
      <c r="J236" s="4" t="s">
        <v>416</v>
      </c>
      <c r="K236" s="4" t="s">
        <v>404</v>
      </c>
      <c r="L236" s="88" t="s">
        <v>418</v>
      </c>
      <c r="M236" s="88" t="s">
        <v>414</v>
      </c>
    </row>
    <row r="237" spans="2:13" hidden="1">
      <c r="B237" s="68" t="s">
        <v>306</v>
      </c>
      <c r="C237" s="4" t="s">
        <v>452</v>
      </c>
      <c r="D237" s="4" t="s">
        <v>465</v>
      </c>
      <c r="E237" s="4" t="s">
        <v>455</v>
      </c>
      <c r="F237" s="4" t="s">
        <v>454</v>
      </c>
      <c r="G237" s="4" t="s">
        <v>466</v>
      </c>
      <c r="H237" s="4" t="s">
        <v>456</v>
      </c>
      <c r="I237" s="63"/>
      <c r="J237" s="4" t="s">
        <v>416</v>
      </c>
      <c r="K237" s="4" t="s">
        <v>404</v>
      </c>
      <c r="L237" s="88" t="s">
        <v>418</v>
      </c>
      <c r="M237" s="88" t="s">
        <v>414</v>
      </c>
    </row>
    <row r="238" spans="2:13" hidden="1">
      <c r="B238" s="68" t="s">
        <v>326</v>
      </c>
      <c r="C238" s="4" t="s">
        <v>452</v>
      </c>
      <c r="D238" s="4" t="s">
        <v>465</v>
      </c>
      <c r="E238" s="4" t="s">
        <v>455</v>
      </c>
      <c r="F238" s="4" t="s">
        <v>454</v>
      </c>
      <c r="G238" s="4" t="s">
        <v>466</v>
      </c>
      <c r="H238" s="4" t="s">
        <v>456</v>
      </c>
      <c r="I238" s="63"/>
      <c r="J238" s="4" t="s">
        <v>416</v>
      </c>
      <c r="K238" s="4" t="s">
        <v>404</v>
      </c>
      <c r="L238" s="88" t="s">
        <v>418</v>
      </c>
      <c r="M238" s="88" t="s">
        <v>414</v>
      </c>
    </row>
    <row r="239" spans="2:13" hidden="1">
      <c r="B239" s="68" t="s">
        <v>330</v>
      </c>
      <c r="C239" s="4" t="s">
        <v>452</v>
      </c>
      <c r="D239" s="4" t="s">
        <v>465</v>
      </c>
      <c r="E239" s="4" t="s">
        <v>455</v>
      </c>
      <c r="F239" s="4" t="s">
        <v>454</v>
      </c>
      <c r="G239" s="4" t="s">
        <v>466</v>
      </c>
      <c r="H239" s="4" t="s">
        <v>456</v>
      </c>
      <c r="I239" s="63"/>
      <c r="J239" s="4" t="s">
        <v>416</v>
      </c>
      <c r="K239" s="4" t="s">
        <v>404</v>
      </c>
      <c r="L239" s="88" t="s">
        <v>418</v>
      </c>
      <c r="M239" s="88" t="s">
        <v>414</v>
      </c>
    </row>
    <row r="240" spans="2:13" hidden="1">
      <c r="B240" s="68" t="s">
        <v>333</v>
      </c>
      <c r="C240" s="4" t="s">
        <v>452</v>
      </c>
      <c r="D240" s="4" t="s">
        <v>465</v>
      </c>
      <c r="E240" s="4" t="s">
        <v>455</v>
      </c>
      <c r="F240" s="4" t="s">
        <v>454</v>
      </c>
      <c r="G240" s="4" t="s">
        <v>466</v>
      </c>
      <c r="H240" s="4" t="s">
        <v>456</v>
      </c>
      <c r="I240" s="63"/>
      <c r="J240" s="4" t="s">
        <v>416</v>
      </c>
      <c r="K240" s="4" t="s">
        <v>404</v>
      </c>
      <c r="L240" s="88" t="s">
        <v>418</v>
      </c>
      <c r="M240" s="88" t="s">
        <v>414</v>
      </c>
    </row>
    <row r="241" spans="2:13" hidden="1">
      <c r="B241" s="68" t="s">
        <v>336</v>
      </c>
      <c r="C241" s="4" t="s">
        <v>452</v>
      </c>
      <c r="D241" s="4" t="s">
        <v>465</v>
      </c>
      <c r="E241" s="4" t="s">
        <v>455</v>
      </c>
      <c r="F241" s="4" t="s">
        <v>454</v>
      </c>
      <c r="G241" s="4" t="s">
        <v>466</v>
      </c>
      <c r="H241" s="4" t="s">
        <v>456</v>
      </c>
      <c r="I241" s="63"/>
      <c r="J241" s="4" t="s">
        <v>416</v>
      </c>
      <c r="K241" s="4" t="s">
        <v>404</v>
      </c>
      <c r="L241" s="88" t="s">
        <v>418</v>
      </c>
      <c r="M241" s="88" t="s">
        <v>414</v>
      </c>
    </row>
    <row r="242" spans="2:13" hidden="1">
      <c r="B242" s="68" t="s">
        <v>339</v>
      </c>
      <c r="C242" s="4" t="s">
        <v>452</v>
      </c>
      <c r="D242" s="4" t="s">
        <v>465</v>
      </c>
      <c r="E242" s="4" t="s">
        <v>455</v>
      </c>
      <c r="F242" s="4" t="s">
        <v>454</v>
      </c>
      <c r="G242" s="4" t="s">
        <v>466</v>
      </c>
      <c r="H242" s="4" t="s">
        <v>456</v>
      </c>
      <c r="I242" s="63"/>
      <c r="J242" s="4" t="s">
        <v>418</v>
      </c>
      <c r="K242" s="4" t="s">
        <v>419</v>
      </c>
      <c r="L242" s="88" t="s">
        <v>417</v>
      </c>
      <c r="M242" s="88" t="s">
        <v>416</v>
      </c>
    </row>
    <row r="243" spans="2:13" ht="18.600000000000001" hidden="1" thickBot="1">
      <c r="B243" s="74" t="s">
        <v>341</v>
      </c>
      <c r="C243" s="4" t="s">
        <v>452</v>
      </c>
      <c r="D243" s="4" t="s">
        <v>465</v>
      </c>
      <c r="E243" s="4" t="s">
        <v>455</v>
      </c>
      <c r="F243" s="4" t="s">
        <v>454</v>
      </c>
      <c r="G243" s="4" t="s">
        <v>466</v>
      </c>
      <c r="H243" s="4" t="s">
        <v>456</v>
      </c>
      <c r="I243" s="63"/>
      <c r="J243" s="4" t="s">
        <v>419</v>
      </c>
      <c r="K243" s="4" t="s">
        <v>415</v>
      </c>
      <c r="L243" s="88" t="s">
        <v>396</v>
      </c>
      <c r="M243" s="88" t="s">
        <v>404</v>
      </c>
    </row>
    <row r="244" spans="2:13" hidden="1">
      <c r="B244" s="68" t="s">
        <v>85</v>
      </c>
      <c r="C244" s="4" t="s">
        <v>452</v>
      </c>
      <c r="D244" s="4" t="s">
        <v>465</v>
      </c>
      <c r="E244" s="4" t="s">
        <v>455</v>
      </c>
      <c r="F244" s="4" t="s">
        <v>454</v>
      </c>
      <c r="G244" s="4" t="s">
        <v>466</v>
      </c>
      <c r="H244" s="4" t="s">
        <v>456</v>
      </c>
      <c r="I244" s="63"/>
      <c r="J244" s="4" t="s">
        <v>400</v>
      </c>
      <c r="K244" s="4" t="s">
        <v>404</v>
      </c>
      <c r="L244" s="88" t="s">
        <v>411</v>
      </c>
      <c r="M244" s="88" t="s">
        <v>412</v>
      </c>
    </row>
    <row r="245" spans="2:13" hidden="1">
      <c r="B245" s="68" t="s">
        <v>94</v>
      </c>
      <c r="C245" s="4" t="s">
        <v>452</v>
      </c>
      <c r="D245" s="4" t="s">
        <v>465</v>
      </c>
      <c r="E245" s="4" t="s">
        <v>455</v>
      </c>
      <c r="F245" s="4" t="s">
        <v>454</v>
      </c>
      <c r="G245" s="4" t="s">
        <v>466</v>
      </c>
      <c r="H245" s="4" t="s">
        <v>456</v>
      </c>
      <c r="I245" s="63"/>
      <c r="J245" s="4" t="s">
        <v>400</v>
      </c>
      <c r="K245" s="4" t="s">
        <v>404</v>
      </c>
      <c r="L245" s="88" t="s">
        <v>411</v>
      </c>
      <c r="M245" s="88" t="s">
        <v>412</v>
      </c>
    </row>
    <row r="246" spans="2:13" hidden="1">
      <c r="B246" s="68" t="s">
        <v>103</v>
      </c>
      <c r="C246" s="4" t="s">
        <v>452</v>
      </c>
      <c r="D246" s="4" t="s">
        <v>465</v>
      </c>
      <c r="E246" s="4" t="s">
        <v>455</v>
      </c>
      <c r="F246" s="4" t="s">
        <v>454</v>
      </c>
      <c r="G246" s="4" t="s">
        <v>466</v>
      </c>
      <c r="H246" s="4" t="s">
        <v>456</v>
      </c>
      <c r="I246" s="63"/>
      <c r="J246" s="4" t="s">
        <v>400</v>
      </c>
      <c r="K246" s="4" t="s">
        <v>404</v>
      </c>
      <c r="L246" s="88" t="s">
        <v>411</v>
      </c>
      <c r="M246" s="88" t="s">
        <v>412</v>
      </c>
    </row>
    <row r="247" spans="2:13" hidden="1">
      <c r="B247" s="68" t="s">
        <v>112</v>
      </c>
      <c r="C247" s="4" t="s">
        <v>452</v>
      </c>
      <c r="D247" s="4" t="s">
        <v>465</v>
      </c>
      <c r="E247" s="4" t="s">
        <v>455</v>
      </c>
      <c r="F247" s="4" t="s">
        <v>454</v>
      </c>
      <c r="G247" s="4" t="s">
        <v>466</v>
      </c>
      <c r="H247" s="4" t="s">
        <v>456</v>
      </c>
      <c r="I247" s="63"/>
      <c r="J247" s="4" t="s">
        <v>400</v>
      </c>
      <c r="K247" s="4" t="s">
        <v>404</v>
      </c>
      <c r="L247" s="88" t="s">
        <v>411</v>
      </c>
      <c r="M247" s="88" t="s">
        <v>412</v>
      </c>
    </row>
    <row r="248" spans="2:13" hidden="1">
      <c r="B248" s="68" t="s">
        <v>121</v>
      </c>
      <c r="C248" s="4" t="s">
        <v>452</v>
      </c>
      <c r="D248" s="4" t="s">
        <v>465</v>
      </c>
      <c r="E248" s="4" t="s">
        <v>455</v>
      </c>
      <c r="F248" s="4" t="s">
        <v>454</v>
      </c>
      <c r="G248" s="4" t="s">
        <v>466</v>
      </c>
      <c r="H248" s="4" t="s">
        <v>456</v>
      </c>
      <c r="I248" s="63"/>
      <c r="J248" s="4" t="s">
        <v>400</v>
      </c>
      <c r="K248" s="4" t="s">
        <v>404</v>
      </c>
      <c r="L248" s="88" t="s">
        <v>411</v>
      </c>
      <c r="M248" s="88" t="s">
        <v>412</v>
      </c>
    </row>
    <row r="249" spans="2:13" hidden="1">
      <c r="B249" s="68" t="s">
        <v>129</v>
      </c>
      <c r="C249" s="4" t="s">
        <v>452</v>
      </c>
      <c r="D249" s="4" t="s">
        <v>465</v>
      </c>
      <c r="E249" s="4" t="s">
        <v>455</v>
      </c>
      <c r="F249" s="4" t="s">
        <v>454</v>
      </c>
      <c r="G249" s="4" t="s">
        <v>466</v>
      </c>
      <c r="H249" s="4" t="s">
        <v>456</v>
      </c>
      <c r="I249" s="63"/>
      <c r="J249" s="4" t="s">
        <v>400</v>
      </c>
      <c r="K249" s="4" t="s">
        <v>404</v>
      </c>
      <c r="L249" s="88" t="s">
        <v>411</v>
      </c>
      <c r="M249" s="88" t="s">
        <v>412</v>
      </c>
    </row>
    <row r="250" spans="2:13" hidden="1">
      <c r="B250" s="68" t="s">
        <v>138</v>
      </c>
      <c r="C250" s="4" t="s">
        <v>452</v>
      </c>
      <c r="D250" s="4" t="s">
        <v>465</v>
      </c>
      <c r="E250" s="4" t="s">
        <v>455</v>
      </c>
      <c r="F250" s="4" t="s">
        <v>454</v>
      </c>
      <c r="G250" s="4" t="s">
        <v>466</v>
      </c>
      <c r="H250" s="4" t="s">
        <v>456</v>
      </c>
      <c r="I250" s="63"/>
      <c r="J250" s="4" t="s">
        <v>400</v>
      </c>
      <c r="K250" s="4" t="s">
        <v>404</v>
      </c>
      <c r="L250" s="88" t="s">
        <v>411</v>
      </c>
      <c r="M250" s="88" t="s">
        <v>412</v>
      </c>
    </row>
    <row r="251" spans="2:13" hidden="1">
      <c r="B251" s="68" t="s">
        <v>147</v>
      </c>
      <c r="C251" s="4" t="s">
        <v>452</v>
      </c>
      <c r="D251" s="4" t="s">
        <v>465</v>
      </c>
      <c r="E251" s="4" t="s">
        <v>455</v>
      </c>
      <c r="F251" s="4" t="s">
        <v>454</v>
      </c>
      <c r="G251" s="4" t="s">
        <v>466</v>
      </c>
      <c r="H251" s="4" t="s">
        <v>456</v>
      </c>
      <c r="I251" s="63"/>
      <c r="J251" s="4" t="s">
        <v>400</v>
      </c>
      <c r="K251" s="4" t="s">
        <v>404</v>
      </c>
      <c r="L251" s="88" t="s">
        <v>411</v>
      </c>
      <c r="M251" s="88" t="s">
        <v>412</v>
      </c>
    </row>
    <row r="252" spans="2:13" hidden="1">
      <c r="B252" s="68" t="s">
        <v>156</v>
      </c>
      <c r="C252" s="4" t="s">
        <v>452</v>
      </c>
      <c r="D252" s="4" t="s">
        <v>465</v>
      </c>
      <c r="E252" s="4" t="s">
        <v>455</v>
      </c>
      <c r="F252" s="4" t="s">
        <v>454</v>
      </c>
      <c r="G252" s="4" t="s">
        <v>466</v>
      </c>
      <c r="H252" s="4" t="s">
        <v>456</v>
      </c>
      <c r="I252" s="63"/>
      <c r="J252" s="4" t="s">
        <v>400</v>
      </c>
      <c r="K252" s="4" t="s">
        <v>404</v>
      </c>
      <c r="L252" s="88" t="s">
        <v>411</v>
      </c>
      <c r="M252" s="88" t="s">
        <v>412</v>
      </c>
    </row>
    <row r="253" spans="2:13" hidden="1">
      <c r="B253" s="68" t="s">
        <v>165</v>
      </c>
      <c r="C253" s="4" t="s">
        <v>452</v>
      </c>
      <c r="D253" s="4" t="s">
        <v>465</v>
      </c>
      <c r="E253" s="4" t="s">
        <v>455</v>
      </c>
      <c r="F253" s="4" t="s">
        <v>454</v>
      </c>
      <c r="G253" s="4" t="s">
        <v>466</v>
      </c>
      <c r="H253" s="4" t="s">
        <v>456</v>
      </c>
      <c r="I253" s="63"/>
      <c r="J253" s="4" t="s">
        <v>400</v>
      </c>
      <c r="K253" s="4" t="s">
        <v>404</v>
      </c>
      <c r="L253" s="88" t="s">
        <v>411</v>
      </c>
      <c r="M253" s="88" t="s">
        <v>412</v>
      </c>
    </row>
    <row r="254" spans="2:13" hidden="1">
      <c r="B254" s="68" t="s">
        <v>174</v>
      </c>
      <c r="C254" s="4" t="s">
        <v>452</v>
      </c>
      <c r="D254" s="4" t="s">
        <v>465</v>
      </c>
      <c r="E254" s="4" t="s">
        <v>455</v>
      </c>
      <c r="F254" s="4" t="s">
        <v>454</v>
      </c>
      <c r="G254" s="4" t="s">
        <v>466</v>
      </c>
      <c r="H254" s="4" t="s">
        <v>456</v>
      </c>
      <c r="I254" s="63"/>
      <c r="J254" s="4" t="s">
        <v>400</v>
      </c>
      <c r="K254" s="4" t="s">
        <v>404</v>
      </c>
      <c r="L254" s="88" t="s">
        <v>411</v>
      </c>
      <c r="M254" s="88" t="s">
        <v>412</v>
      </c>
    </row>
    <row r="255" spans="2:13" hidden="1">
      <c r="B255" s="68" t="s">
        <v>183</v>
      </c>
      <c r="C255" s="4" t="s">
        <v>452</v>
      </c>
      <c r="D255" s="4" t="s">
        <v>465</v>
      </c>
      <c r="E255" s="4" t="s">
        <v>455</v>
      </c>
      <c r="F255" s="4" t="s">
        <v>454</v>
      </c>
      <c r="G255" s="4" t="s">
        <v>466</v>
      </c>
      <c r="H255" s="4" t="s">
        <v>456</v>
      </c>
      <c r="I255" s="63"/>
      <c r="J255" s="4" t="s">
        <v>400</v>
      </c>
      <c r="K255" s="4" t="s">
        <v>404</v>
      </c>
      <c r="L255" s="88" t="s">
        <v>411</v>
      </c>
      <c r="M255" s="88" t="s">
        <v>412</v>
      </c>
    </row>
    <row r="256" spans="2:13" hidden="1">
      <c r="B256" s="68" t="s">
        <v>192</v>
      </c>
      <c r="C256" s="4" t="s">
        <v>452</v>
      </c>
      <c r="D256" s="4" t="s">
        <v>465</v>
      </c>
      <c r="E256" s="4" t="s">
        <v>455</v>
      </c>
      <c r="F256" s="4" t="s">
        <v>454</v>
      </c>
      <c r="G256" s="4" t="s">
        <v>466</v>
      </c>
      <c r="H256" s="4" t="s">
        <v>456</v>
      </c>
      <c r="I256" s="63"/>
      <c r="J256" s="4" t="s">
        <v>400</v>
      </c>
      <c r="K256" s="4" t="s">
        <v>404</v>
      </c>
      <c r="L256" s="88" t="s">
        <v>411</v>
      </c>
      <c r="M256" s="88" t="s">
        <v>412</v>
      </c>
    </row>
    <row r="257" spans="2:13" hidden="1">
      <c r="B257" s="68" t="s">
        <v>201</v>
      </c>
      <c r="C257" s="4" t="s">
        <v>452</v>
      </c>
      <c r="D257" s="4" t="s">
        <v>465</v>
      </c>
      <c r="E257" s="4" t="s">
        <v>455</v>
      </c>
      <c r="F257" s="4" t="s">
        <v>454</v>
      </c>
      <c r="G257" s="4" t="s">
        <v>466</v>
      </c>
      <c r="H257" s="4" t="s">
        <v>456</v>
      </c>
      <c r="I257" s="63"/>
      <c r="J257" s="4" t="s">
        <v>400</v>
      </c>
      <c r="K257" s="4" t="s">
        <v>404</v>
      </c>
      <c r="L257" s="88" t="s">
        <v>411</v>
      </c>
      <c r="M257" s="88" t="s">
        <v>412</v>
      </c>
    </row>
    <row r="258" spans="2:13" hidden="1">
      <c r="B258" s="68" t="s">
        <v>210</v>
      </c>
      <c r="C258" s="4" t="s">
        <v>452</v>
      </c>
      <c r="D258" s="4" t="s">
        <v>465</v>
      </c>
      <c r="E258" s="4" t="s">
        <v>455</v>
      </c>
      <c r="F258" s="4" t="s">
        <v>454</v>
      </c>
      <c r="G258" s="4" t="s">
        <v>466</v>
      </c>
      <c r="H258" s="4" t="s">
        <v>456</v>
      </c>
      <c r="I258" s="63"/>
      <c r="J258" s="4" t="s">
        <v>400</v>
      </c>
      <c r="K258" s="4" t="s">
        <v>404</v>
      </c>
      <c r="L258" s="88" t="s">
        <v>411</v>
      </c>
      <c r="M258" s="88" t="s">
        <v>412</v>
      </c>
    </row>
    <row r="259" spans="2:13" hidden="1">
      <c r="B259" s="68" t="s">
        <v>219</v>
      </c>
      <c r="C259" s="4" t="s">
        <v>452</v>
      </c>
      <c r="D259" s="4" t="s">
        <v>465</v>
      </c>
      <c r="E259" s="4" t="s">
        <v>455</v>
      </c>
      <c r="F259" s="4" t="s">
        <v>454</v>
      </c>
      <c r="G259" s="4" t="s">
        <v>466</v>
      </c>
      <c r="H259" s="4" t="s">
        <v>456</v>
      </c>
      <c r="I259" s="63"/>
      <c r="J259" s="4" t="s">
        <v>400</v>
      </c>
      <c r="K259" s="4" t="s">
        <v>404</v>
      </c>
      <c r="L259" s="88" t="s">
        <v>411</v>
      </c>
      <c r="M259" s="88" t="s">
        <v>412</v>
      </c>
    </row>
    <row r="260" spans="2:13" hidden="1">
      <c r="B260" s="68" t="s">
        <v>228</v>
      </c>
      <c r="C260" s="4" t="s">
        <v>452</v>
      </c>
      <c r="D260" s="4" t="s">
        <v>465</v>
      </c>
      <c r="E260" s="4" t="s">
        <v>455</v>
      </c>
      <c r="F260" s="4" t="s">
        <v>454</v>
      </c>
      <c r="G260" s="4" t="s">
        <v>466</v>
      </c>
      <c r="H260" s="4" t="s">
        <v>456</v>
      </c>
      <c r="I260" s="63"/>
      <c r="J260" s="4" t="s">
        <v>400</v>
      </c>
      <c r="K260" s="4" t="s">
        <v>404</v>
      </c>
      <c r="L260" s="88" t="s">
        <v>411</v>
      </c>
      <c r="M260" s="88" t="s">
        <v>412</v>
      </c>
    </row>
    <row r="261" spans="2:13" ht="18.600000000000001" hidden="1" thickBot="1">
      <c r="B261" s="74" t="s">
        <v>235</v>
      </c>
      <c r="C261" s="4" t="s">
        <v>452</v>
      </c>
      <c r="D261" s="4" t="s">
        <v>465</v>
      </c>
      <c r="E261" s="4" t="s">
        <v>455</v>
      </c>
      <c r="F261" s="4" t="s">
        <v>454</v>
      </c>
      <c r="G261" s="4" t="s">
        <v>466</v>
      </c>
      <c r="H261" s="4" t="s">
        <v>456</v>
      </c>
      <c r="I261" s="63"/>
      <c r="J261" s="4" t="s">
        <v>400</v>
      </c>
      <c r="K261" s="4" t="s">
        <v>404</v>
      </c>
      <c r="L261" s="88" t="s">
        <v>411</v>
      </c>
      <c r="M261" s="88" t="s">
        <v>412</v>
      </c>
    </row>
    <row r="262" spans="2:13" hidden="1">
      <c r="B262" s="68" t="s">
        <v>86</v>
      </c>
      <c r="C262" s="72"/>
      <c r="E262" s="4"/>
      <c r="F262" s="72"/>
      <c r="G262" s="4"/>
      <c r="H262" s="4"/>
      <c r="I262" s="63"/>
      <c r="J262" s="4"/>
      <c r="K262" s="4"/>
      <c r="L262" s="88"/>
      <c r="M262" s="88"/>
    </row>
    <row r="263" spans="2:13" hidden="1">
      <c r="B263" s="68" t="s">
        <v>95</v>
      </c>
      <c r="C263" s="72"/>
      <c r="E263" s="4"/>
      <c r="F263" s="72"/>
      <c r="G263" s="4"/>
      <c r="H263" s="4"/>
      <c r="I263" s="63"/>
      <c r="J263" s="4"/>
      <c r="K263" s="4"/>
      <c r="L263" s="88"/>
      <c r="M263" s="88"/>
    </row>
    <row r="264" spans="2:13" hidden="1">
      <c r="B264" s="68" t="s">
        <v>104</v>
      </c>
      <c r="C264" s="72"/>
      <c r="E264" s="4"/>
      <c r="F264" s="72"/>
      <c r="G264" s="4"/>
      <c r="H264" s="4"/>
      <c r="I264" s="63"/>
      <c r="J264" s="4"/>
      <c r="K264" s="4"/>
      <c r="L264" s="88"/>
      <c r="M264" s="88"/>
    </row>
    <row r="265" spans="2:13" hidden="1">
      <c r="B265" s="68" t="s">
        <v>113</v>
      </c>
      <c r="C265" s="72"/>
      <c r="E265" s="4"/>
      <c r="F265" s="72"/>
      <c r="G265" s="4"/>
      <c r="H265" s="4"/>
      <c r="I265" s="63"/>
      <c r="J265" s="4"/>
      <c r="K265" s="4"/>
      <c r="L265" s="88"/>
      <c r="M265" s="88"/>
    </row>
    <row r="266" spans="2:13" hidden="1">
      <c r="B266" s="68" t="s">
        <v>122</v>
      </c>
      <c r="C266" s="72"/>
      <c r="E266" s="4"/>
      <c r="F266" s="72"/>
      <c r="G266" s="4"/>
      <c r="H266" s="4"/>
      <c r="I266" s="63"/>
      <c r="J266" s="4"/>
      <c r="K266" s="4"/>
      <c r="L266" s="88"/>
      <c r="M266" s="88"/>
    </row>
    <row r="267" spans="2:13" hidden="1">
      <c r="B267" s="68" t="s">
        <v>130</v>
      </c>
      <c r="C267" s="72"/>
      <c r="E267" s="4"/>
      <c r="F267" s="72"/>
      <c r="G267" s="4"/>
      <c r="H267" s="4"/>
      <c r="I267" s="63"/>
      <c r="J267" s="4"/>
      <c r="K267" s="4"/>
      <c r="L267" s="88"/>
      <c r="M267" s="88"/>
    </row>
    <row r="268" spans="2:13" hidden="1">
      <c r="B268" s="68" t="s">
        <v>139</v>
      </c>
      <c r="C268" s="72"/>
      <c r="E268" s="4"/>
      <c r="F268" s="72"/>
      <c r="G268" s="4"/>
      <c r="H268" s="4"/>
      <c r="I268" s="63"/>
      <c r="J268" s="4"/>
      <c r="K268" s="4"/>
      <c r="L268" s="88"/>
      <c r="M268" s="88"/>
    </row>
    <row r="269" spans="2:13" hidden="1">
      <c r="B269" s="68" t="s">
        <v>148</v>
      </c>
      <c r="C269" s="72"/>
      <c r="E269" s="4"/>
      <c r="F269" s="72"/>
      <c r="G269" s="4"/>
      <c r="H269" s="4"/>
      <c r="I269" s="63"/>
      <c r="J269" s="4"/>
      <c r="K269" s="4"/>
      <c r="L269" s="88"/>
      <c r="M269" s="88"/>
    </row>
    <row r="270" spans="2:13" hidden="1">
      <c r="B270" s="68" t="s">
        <v>157</v>
      </c>
      <c r="C270" s="72"/>
      <c r="E270" s="4"/>
      <c r="F270" s="72"/>
      <c r="G270" s="4"/>
      <c r="H270" s="4"/>
      <c r="I270" s="63"/>
      <c r="J270" s="4"/>
      <c r="K270" s="4"/>
      <c r="L270" s="88"/>
      <c r="M270" s="88"/>
    </row>
    <row r="271" spans="2:13" hidden="1">
      <c r="B271" s="68" t="s">
        <v>166</v>
      </c>
      <c r="C271" s="72"/>
      <c r="E271" s="4"/>
      <c r="F271" s="72"/>
      <c r="G271" s="4"/>
      <c r="H271" s="4"/>
      <c r="I271" s="63"/>
      <c r="J271" s="4"/>
      <c r="K271" s="4"/>
      <c r="L271" s="88"/>
      <c r="M271" s="88"/>
    </row>
    <row r="272" spans="2:13" hidden="1">
      <c r="B272" s="68" t="s">
        <v>175</v>
      </c>
      <c r="C272" s="72"/>
      <c r="E272" s="4"/>
      <c r="F272" s="72"/>
      <c r="G272" s="4"/>
      <c r="H272" s="4"/>
      <c r="I272" s="63"/>
      <c r="J272" s="4"/>
      <c r="K272" s="4"/>
      <c r="L272" s="88"/>
      <c r="M272" s="88"/>
    </row>
    <row r="273" spans="2:13" hidden="1">
      <c r="B273" s="68" t="s">
        <v>184</v>
      </c>
      <c r="C273" s="72"/>
      <c r="E273" s="4"/>
      <c r="F273" s="72"/>
      <c r="G273" s="4"/>
      <c r="H273" s="4"/>
      <c r="I273" s="63"/>
      <c r="J273" s="4"/>
      <c r="K273" s="4"/>
      <c r="L273" s="88"/>
      <c r="M273" s="88"/>
    </row>
    <row r="274" spans="2:13" hidden="1">
      <c r="B274" s="68" t="s">
        <v>193</v>
      </c>
      <c r="C274" s="72"/>
      <c r="E274" s="4"/>
      <c r="F274" s="72"/>
      <c r="G274" s="4"/>
      <c r="H274" s="4"/>
      <c r="I274" s="63"/>
      <c r="J274" s="4"/>
      <c r="K274" s="4"/>
      <c r="L274" s="88"/>
      <c r="M274" s="88"/>
    </row>
    <row r="275" spans="2:13" hidden="1">
      <c r="B275" s="68" t="s">
        <v>202</v>
      </c>
      <c r="C275" s="72"/>
      <c r="E275" s="4"/>
      <c r="F275" s="72"/>
      <c r="G275" s="4"/>
      <c r="H275" s="4"/>
      <c r="I275" s="63"/>
      <c r="J275" s="4"/>
      <c r="K275" s="4"/>
      <c r="L275" s="88"/>
      <c r="M275" s="88"/>
    </row>
    <row r="276" spans="2:13" hidden="1">
      <c r="B276" s="68" t="s">
        <v>211</v>
      </c>
      <c r="C276" s="72"/>
      <c r="E276" s="4"/>
      <c r="F276" s="72"/>
      <c r="G276" s="4"/>
      <c r="H276" s="4"/>
      <c r="I276" s="63"/>
      <c r="J276" s="4"/>
      <c r="K276" s="4"/>
      <c r="L276" s="88"/>
      <c r="M276" s="88"/>
    </row>
    <row r="277" spans="2:13" hidden="1">
      <c r="B277" s="68" t="s">
        <v>220</v>
      </c>
      <c r="C277" s="72"/>
      <c r="E277" s="4"/>
      <c r="F277" s="72"/>
      <c r="G277" s="4"/>
      <c r="H277" s="4"/>
      <c r="I277" s="63"/>
      <c r="J277" s="4"/>
      <c r="K277" s="4"/>
      <c r="L277" s="88"/>
      <c r="M277" s="88"/>
    </row>
    <row r="278" spans="2:13" ht="18.600000000000001" hidden="1" thickBot="1">
      <c r="B278" s="74" t="s">
        <v>229</v>
      </c>
      <c r="C278" s="76"/>
      <c r="E278" s="4"/>
      <c r="F278" s="76"/>
      <c r="G278" s="4"/>
      <c r="H278" s="4"/>
      <c r="I278" s="63"/>
      <c r="J278" s="89"/>
      <c r="K278" s="89"/>
      <c r="L278" s="90"/>
      <c r="M278" s="90"/>
    </row>
    <row r="279" spans="2:13" hidden="1">
      <c r="B279" s="68" t="s">
        <v>87</v>
      </c>
      <c r="C279" s="4" t="s">
        <v>452</v>
      </c>
      <c r="D279" s="4" t="s">
        <v>465</v>
      </c>
      <c r="E279" s="4" t="s">
        <v>455</v>
      </c>
      <c r="F279" s="4" t="s">
        <v>454</v>
      </c>
      <c r="G279" s="4" t="s">
        <v>466</v>
      </c>
      <c r="H279" s="4" t="s">
        <v>456</v>
      </c>
      <c r="I279" s="63"/>
      <c r="J279" s="4" t="s">
        <v>396</v>
      </c>
      <c r="K279" s="4" t="s">
        <v>404</v>
      </c>
      <c r="L279" s="88" t="s">
        <v>415</v>
      </c>
      <c r="M279" s="88" t="s">
        <v>419</v>
      </c>
    </row>
    <row r="280" spans="2:13" hidden="1">
      <c r="B280" s="68" t="s">
        <v>96</v>
      </c>
      <c r="C280" s="4" t="s">
        <v>452</v>
      </c>
      <c r="D280" s="4" t="s">
        <v>465</v>
      </c>
      <c r="E280" s="4" t="s">
        <v>455</v>
      </c>
      <c r="F280" s="4" t="s">
        <v>454</v>
      </c>
      <c r="G280" s="4" t="s">
        <v>466</v>
      </c>
      <c r="H280" s="4" t="s">
        <v>456</v>
      </c>
      <c r="I280" s="63"/>
      <c r="J280" s="4" t="s">
        <v>396</v>
      </c>
      <c r="K280" s="4" t="s">
        <v>404</v>
      </c>
      <c r="L280" s="88" t="s">
        <v>415</v>
      </c>
      <c r="M280" s="88" t="s">
        <v>419</v>
      </c>
    </row>
    <row r="281" spans="2:13" hidden="1">
      <c r="B281" s="68" t="s">
        <v>105</v>
      </c>
      <c r="C281" s="4" t="s">
        <v>452</v>
      </c>
      <c r="D281" s="4" t="s">
        <v>465</v>
      </c>
      <c r="E281" s="4" t="s">
        <v>455</v>
      </c>
      <c r="F281" s="4" t="s">
        <v>454</v>
      </c>
      <c r="G281" s="4" t="s">
        <v>466</v>
      </c>
      <c r="H281" s="4" t="s">
        <v>456</v>
      </c>
      <c r="I281" s="63"/>
      <c r="J281" s="4" t="s">
        <v>396</v>
      </c>
      <c r="K281" s="4" t="s">
        <v>404</v>
      </c>
      <c r="L281" s="88" t="s">
        <v>415</v>
      </c>
      <c r="M281" s="88" t="s">
        <v>419</v>
      </c>
    </row>
    <row r="282" spans="2:13" hidden="1">
      <c r="B282" s="68" t="s">
        <v>114</v>
      </c>
      <c r="C282" s="4" t="s">
        <v>452</v>
      </c>
      <c r="D282" s="4" t="s">
        <v>465</v>
      </c>
      <c r="E282" s="4" t="s">
        <v>455</v>
      </c>
      <c r="F282" s="4" t="s">
        <v>454</v>
      </c>
      <c r="G282" s="4" t="s">
        <v>466</v>
      </c>
      <c r="H282" s="4" t="s">
        <v>456</v>
      </c>
      <c r="I282" s="63"/>
      <c r="J282" s="4" t="s">
        <v>396</v>
      </c>
      <c r="K282" s="4" t="s">
        <v>404</v>
      </c>
      <c r="L282" s="88" t="s">
        <v>415</v>
      </c>
      <c r="M282" s="88" t="s">
        <v>419</v>
      </c>
    </row>
    <row r="283" spans="2:13" hidden="1">
      <c r="B283" s="68" t="s">
        <v>123</v>
      </c>
      <c r="C283" s="4" t="s">
        <v>452</v>
      </c>
      <c r="D283" s="4" t="s">
        <v>465</v>
      </c>
      <c r="E283" s="4" t="s">
        <v>455</v>
      </c>
      <c r="F283" s="4" t="s">
        <v>454</v>
      </c>
      <c r="G283" s="4" t="s">
        <v>466</v>
      </c>
      <c r="H283" s="4" t="s">
        <v>456</v>
      </c>
      <c r="I283" s="63"/>
      <c r="J283" s="4" t="s">
        <v>396</v>
      </c>
      <c r="K283" s="4" t="s">
        <v>404</v>
      </c>
      <c r="L283" s="88" t="s">
        <v>415</v>
      </c>
      <c r="M283" s="88" t="s">
        <v>419</v>
      </c>
    </row>
    <row r="284" spans="2:13" hidden="1">
      <c r="B284" s="68" t="s">
        <v>131</v>
      </c>
      <c r="C284" s="4" t="s">
        <v>452</v>
      </c>
      <c r="D284" s="4" t="s">
        <v>465</v>
      </c>
      <c r="E284" s="4" t="s">
        <v>455</v>
      </c>
      <c r="F284" s="4" t="s">
        <v>454</v>
      </c>
      <c r="G284" s="4" t="s">
        <v>466</v>
      </c>
      <c r="H284" s="4" t="s">
        <v>456</v>
      </c>
      <c r="I284" s="63"/>
      <c r="J284" s="4" t="s">
        <v>396</v>
      </c>
      <c r="K284" s="4" t="s">
        <v>404</v>
      </c>
      <c r="L284" s="88" t="s">
        <v>415</v>
      </c>
      <c r="M284" s="88" t="s">
        <v>419</v>
      </c>
    </row>
    <row r="285" spans="2:13" hidden="1">
      <c r="B285" s="68" t="s">
        <v>140</v>
      </c>
      <c r="C285" s="4" t="s">
        <v>452</v>
      </c>
      <c r="D285" s="4" t="s">
        <v>465</v>
      </c>
      <c r="E285" s="4" t="s">
        <v>455</v>
      </c>
      <c r="F285" s="4" t="s">
        <v>454</v>
      </c>
      <c r="G285" s="4" t="s">
        <v>466</v>
      </c>
      <c r="H285" s="4" t="s">
        <v>456</v>
      </c>
      <c r="I285" s="63"/>
      <c r="J285" s="4" t="s">
        <v>396</v>
      </c>
      <c r="K285" s="4" t="s">
        <v>404</v>
      </c>
      <c r="L285" s="88" t="s">
        <v>415</v>
      </c>
      <c r="M285" s="88" t="s">
        <v>419</v>
      </c>
    </row>
    <row r="286" spans="2:13" hidden="1">
      <c r="B286" s="68" t="s">
        <v>149</v>
      </c>
      <c r="C286" s="4" t="s">
        <v>452</v>
      </c>
      <c r="D286" s="4" t="s">
        <v>465</v>
      </c>
      <c r="E286" s="4" t="s">
        <v>455</v>
      </c>
      <c r="F286" s="4" t="s">
        <v>454</v>
      </c>
      <c r="G286" s="4" t="s">
        <v>466</v>
      </c>
      <c r="H286" s="4" t="s">
        <v>456</v>
      </c>
      <c r="I286" s="63"/>
      <c r="J286" s="4" t="s">
        <v>396</v>
      </c>
      <c r="K286" s="4" t="s">
        <v>404</v>
      </c>
      <c r="L286" s="88" t="s">
        <v>415</v>
      </c>
      <c r="M286" s="88" t="s">
        <v>419</v>
      </c>
    </row>
    <row r="287" spans="2:13" hidden="1">
      <c r="B287" s="68" t="s">
        <v>158</v>
      </c>
      <c r="C287" s="4" t="s">
        <v>452</v>
      </c>
      <c r="D287" s="4" t="s">
        <v>465</v>
      </c>
      <c r="E287" s="4" t="s">
        <v>455</v>
      </c>
      <c r="F287" s="4" t="s">
        <v>454</v>
      </c>
      <c r="G287" s="4" t="s">
        <v>466</v>
      </c>
      <c r="H287" s="4" t="s">
        <v>456</v>
      </c>
      <c r="I287" s="63"/>
      <c r="J287" s="4" t="s">
        <v>396</v>
      </c>
      <c r="K287" s="4" t="s">
        <v>404</v>
      </c>
      <c r="L287" s="88" t="s">
        <v>415</v>
      </c>
      <c r="M287" s="88" t="s">
        <v>419</v>
      </c>
    </row>
    <row r="288" spans="2:13" hidden="1">
      <c r="B288" s="68" t="s">
        <v>167</v>
      </c>
      <c r="C288" s="4" t="s">
        <v>452</v>
      </c>
      <c r="D288" s="4" t="s">
        <v>465</v>
      </c>
      <c r="E288" s="4" t="s">
        <v>455</v>
      </c>
      <c r="F288" s="4" t="s">
        <v>454</v>
      </c>
      <c r="G288" s="4" t="s">
        <v>466</v>
      </c>
      <c r="H288" s="4" t="s">
        <v>456</v>
      </c>
      <c r="I288" s="63"/>
      <c r="J288" s="4" t="s">
        <v>396</v>
      </c>
      <c r="K288" s="4" t="s">
        <v>404</v>
      </c>
      <c r="L288" s="88" t="s">
        <v>415</v>
      </c>
      <c r="M288" s="88" t="s">
        <v>419</v>
      </c>
    </row>
    <row r="289" spans="2:13" hidden="1">
      <c r="B289" s="68" t="s">
        <v>176</v>
      </c>
      <c r="C289" s="4" t="s">
        <v>452</v>
      </c>
      <c r="D289" s="4" t="s">
        <v>465</v>
      </c>
      <c r="E289" s="4" t="s">
        <v>455</v>
      </c>
      <c r="F289" s="4" t="s">
        <v>454</v>
      </c>
      <c r="G289" s="4" t="s">
        <v>466</v>
      </c>
      <c r="H289" s="4" t="s">
        <v>456</v>
      </c>
      <c r="I289" s="63"/>
      <c r="J289" s="4" t="s">
        <v>396</v>
      </c>
      <c r="K289" s="4" t="s">
        <v>404</v>
      </c>
      <c r="L289" s="88" t="s">
        <v>415</v>
      </c>
      <c r="M289" s="88" t="s">
        <v>419</v>
      </c>
    </row>
    <row r="290" spans="2:13" hidden="1">
      <c r="B290" s="68" t="s">
        <v>185</v>
      </c>
      <c r="C290" s="4" t="s">
        <v>452</v>
      </c>
      <c r="D290" s="4" t="s">
        <v>465</v>
      </c>
      <c r="E290" s="4" t="s">
        <v>455</v>
      </c>
      <c r="F290" s="4" t="s">
        <v>454</v>
      </c>
      <c r="G290" s="4" t="s">
        <v>466</v>
      </c>
      <c r="H290" s="4" t="s">
        <v>456</v>
      </c>
      <c r="I290" s="63"/>
      <c r="J290" s="4" t="s">
        <v>396</v>
      </c>
      <c r="K290" s="4" t="s">
        <v>404</v>
      </c>
      <c r="L290" s="88" t="s">
        <v>415</v>
      </c>
      <c r="M290" s="88" t="s">
        <v>419</v>
      </c>
    </row>
    <row r="291" spans="2:13" hidden="1">
      <c r="B291" s="68" t="s">
        <v>194</v>
      </c>
      <c r="C291" s="4" t="s">
        <v>452</v>
      </c>
      <c r="D291" s="4" t="s">
        <v>465</v>
      </c>
      <c r="E291" s="4" t="s">
        <v>455</v>
      </c>
      <c r="F291" s="4" t="s">
        <v>454</v>
      </c>
      <c r="G291" s="4" t="s">
        <v>466</v>
      </c>
      <c r="H291" s="4" t="s">
        <v>456</v>
      </c>
      <c r="I291" s="63"/>
      <c r="J291" s="4" t="s">
        <v>396</v>
      </c>
      <c r="K291" s="4" t="s">
        <v>404</v>
      </c>
      <c r="L291" s="88" t="s">
        <v>415</v>
      </c>
      <c r="M291" s="88" t="s">
        <v>419</v>
      </c>
    </row>
    <row r="292" spans="2:13" hidden="1">
      <c r="B292" s="68" t="s">
        <v>203</v>
      </c>
      <c r="C292" s="4" t="s">
        <v>452</v>
      </c>
      <c r="D292" s="4" t="s">
        <v>465</v>
      </c>
      <c r="E292" s="4" t="s">
        <v>455</v>
      </c>
      <c r="F292" s="4" t="s">
        <v>454</v>
      </c>
      <c r="G292" s="4" t="s">
        <v>466</v>
      </c>
      <c r="H292" s="4" t="s">
        <v>456</v>
      </c>
      <c r="I292" s="63"/>
      <c r="J292" s="4" t="s">
        <v>396</v>
      </c>
      <c r="K292" s="4" t="s">
        <v>404</v>
      </c>
      <c r="L292" s="88" t="s">
        <v>415</v>
      </c>
      <c r="M292" s="88" t="s">
        <v>419</v>
      </c>
    </row>
    <row r="293" spans="2:13" hidden="1">
      <c r="B293" s="68" t="s">
        <v>212</v>
      </c>
      <c r="C293" s="4" t="s">
        <v>452</v>
      </c>
      <c r="D293" s="4" t="s">
        <v>465</v>
      </c>
      <c r="E293" s="4" t="s">
        <v>455</v>
      </c>
      <c r="F293" s="4" t="s">
        <v>454</v>
      </c>
      <c r="G293" s="4" t="s">
        <v>466</v>
      </c>
      <c r="H293" s="4" t="s">
        <v>456</v>
      </c>
      <c r="I293" s="63"/>
      <c r="J293" s="4" t="s">
        <v>396</v>
      </c>
      <c r="K293" s="4" t="s">
        <v>404</v>
      </c>
      <c r="L293" s="88" t="s">
        <v>415</v>
      </c>
      <c r="M293" s="88" t="s">
        <v>419</v>
      </c>
    </row>
    <row r="294" spans="2:13" hidden="1">
      <c r="B294" s="68" t="s">
        <v>221</v>
      </c>
      <c r="C294" s="4" t="s">
        <v>452</v>
      </c>
      <c r="D294" s="4" t="s">
        <v>465</v>
      </c>
      <c r="E294" s="4" t="s">
        <v>455</v>
      </c>
      <c r="F294" s="4" t="s">
        <v>454</v>
      </c>
      <c r="G294" s="4" t="s">
        <v>466</v>
      </c>
      <c r="H294" s="4" t="s">
        <v>456</v>
      </c>
      <c r="I294" s="63"/>
      <c r="J294" s="4" t="s">
        <v>396</v>
      </c>
      <c r="K294" s="4" t="s">
        <v>404</v>
      </c>
      <c r="L294" s="88" t="s">
        <v>415</v>
      </c>
      <c r="M294" s="88" t="s">
        <v>419</v>
      </c>
    </row>
    <row r="295" spans="2:13" hidden="1">
      <c r="B295" s="68" t="s">
        <v>230</v>
      </c>
      <c r="C295" s="4" t="s">
        <v>452</v>
      </c>
      <c r="D295" s="4" t="s">
        <v>465</v>
      </c>
      <c r="E295" s="4" t="s">
        <v>455</v>
      </c>
      <c r="F295" s="4" t="s">
        <v>454</v>
      </c>
      <c r="G295" s="4" t="s">
        <v>466</v>
      </c>
      <c r="H295" s="4" t="s">
        <v>456</v>
      </c>
      <c r="I295" s="63"/>
      <c r="J295" s="4" t="s">
        <v>396</v>
      </c>
      <c r="K295" s="4" t="s">
        <v>404</v>
      </c>
      <c r="L295" s="88" t="s">
        <v>415</v>
      </c>
      <c r="M295" s="88" t="s">
        <v>419</v>
      </c>
    </row>
    <row r="296" spans="2:13" hidden="1">
      <c r="B296" s="68" t="s">
        <v>237</v>
      </c>
      <c r="C296" s="4" t="s">
        <v>452</v>
      </c>
      <c r="D296" s="4" t="s">
        <v>465</v>
      </c>
      <c r="E296" s="4" t="s">
        <v>455</v>
      </c>
      <c r="F296" s="4" t="s">
        <v>454</v>
      </c>
      <c r="G296" s="4" t="s">
        <v>466</v>
      </c>
      <c r="H296" s="4" t="s">
        <v>456</v>
      </c>
      <c r="I296" s="63"/>
      <c r="J296" s="4" t="s">
        <v>396</v>
      </c>
      <c r="K296" s="4" t="s">
        <v>404</v>
      </c>
      <c r="L296" s="88" t="s">
        <v>415</v>
      </c>
      <c r="M296" s="88" t="s">
        <v>419</v>
      </c>
    </row>
    <row r="297" spans="2:13" hidden="1">
      <c r="B297" s="68" t="s">
        <v>244</v>
      </c>
      <c r="C297" s="4" t="s">
        <v>413</v>
      </c>
      <c r="D297" s="4" t="s">
        <v>412</v>
      </c>
      <c r="E297" s="4" t="s">
        <v>400</v>
      </c>
      <c r="F297" s="4" t="s">
        <v>453</v>
      </c>
      <c r="G297" s="4" t="s">
        <v>467</v>
      </c>
      <c r="H297" s="4" t="s">
        <v>457</v>
      </c>
      <c r="I297" s="63"/>
      <c r="J297" s="4" t="s">
        <v>415</v>
      </c>
      <c r="K297" s="4" t="s">
        <v>419</v>
      </c>
      <c r="L297" s="88" t="s">
        <v>396</v>
      </c>
      <c r="M297" s="88" t="s">
        <v>404</v>
      </c>
    </row>
    <row r="298" spans="2:13" hidden="1">
      <c r="B298" s="68" t="s">
        <v>250</v>
      </c>
      <c r="C298" s="4" t="s">
        <v>413</v>
      </c>
      <c r="D298" s="4" t="s">
        <v>412</v>
      </c>
      <c r="E298" s="4" t="s">
        <v>400</v>
      </c>
      <c r="F298" s="4" t="s">
        <v>453</v>
      </c>
      <c r="G298" s="4" t="s">
        <v>467</v>
      </c>
      <c r="H298" s="4" t="s">
        <v>457</v>
      </c>
      <c r="I298" s="63"/>
      <c r="J298" s="4" t="s">
        <v>415</v>
      </c>
      <c r="K298" s="4" t="s">
        <v>419</v>
      </c>
      <c r="L298" s="88" t="s">
        <v>396</v>
      </c>
      <c r="M298" s="88" t="s">
        <v>404</v>
      </c>
    </row>
    <row r="299" spans="2:13" hidden="1">
      <c r="B299" s="68" t="s">
        <v>256</v>
      </c>
      <c r="C299" s="4" t="s">
        <v>413</v>
      </c>
      <c r="D299" s="4" t="s">
        <v>412</v>
      </c>
      <c r="E299" s="4" t="s">
        <v>400</v>
      </c>
      <c r="F299" s="4" t="s">
        <v>453</v>
      </c>
      <c r="G299" s="4" t="s">
        <v>467</v>
      </c>
      <c r="H299" s="4" t="s">
        <v>457</v>
      </c>
      <c r="I299" s="63"/>
      <c r="J299" s="4" t="s">
        <v>415</v>
      </c>
      <c r="K299" s="4" t="s">
        <v>419</v>
      </c>
      <c r="L299" s="88" t="s">
        <v>396</v>
      </c>
      <c r="M299" s="88" t="s">
        <v>404</v>
      </c>
    </row>
    <row r="300" spans="2:13" hidden="1">
      <c r="B300" s="68" t="s">
        <v>262</v>
      </c>
      <c r="C300" s="4" t="s">
        <v>413</v>
      </c>
      <c r="D300" s="4" t="s">
        <v>412</v>
      </c>
      <c r="E300" s="4" t="s">
        <v>400</v>
      </c>
      <c r="F300" s="4" t="s">
        <v>453</v>
      </c>
      <c r="G300" s="4" t="s">
        <v>467</v>
      </c>
      <c r="H300" s="4" t="s">
        <v>457</v>
      </c>
      <c r="I300" s="63"/>
      <c r="J300" s="4" t="s">
        <v>415</v>
      </c>
      <c r="K300" s="4" t="s">
        <v>419</v>
      </c>
      <c r="L300" s="88" t="s">
        <v>396</v>
      </c>
      <c r="M300" s="88" t="s">
        <v>404</v>
      </c>
    </row>
    <row r="301" spans="2:13" hidden="1">
      <c r="B301" s="68" t="s">
        <v>267</v>
      </c>
      <c r="C301" s="4" t="s">
        <v>413</v>
      </c>
      <c r="D301" s="4" t="s">
        <v>412</v>
      </c>
      <c r="E301" s="4" t="s">
        <v>400</v>
      </c>
      <c r="F301" s="4" t="s">
        <v>453</v>
      </c>
      <c r="G301" s="4" t="s">
        <v>467</v>
      </c>
      <c r="H301" s="4" t="s">
        <v>457</v>
      </c>
      <c r="I301" s="63"/>
      <c r="J301" s="4" t="s">
        <v>415</v>
      </c>
      <c r="K301" s="4" t="s">
        <v>419</v>
      </c>
      <c r="L301" s="88" t="s">
        <v>396</v>
      </c>
      <c r="M301" s="88" t="s">
        <v>404</v>
      </c>
    </row>
    <row r="302" spans="2:13" hidden="1">
      <c r="B302" s="68" t="s">
        <v>272</v>
      </c>
      <c r="C302" s="4" t="s">
        <v>413</v>
      </c>
      <c r="D302" s="4" t="s">
        <v>412</v>
      </c>
      <c r="E302" s="4" t="s">
        <v>400</v>
      </c>
      <c r="F302" s="4" t="s">
        <v>453</v>
      </c>
      <c r="G302" s="4" t="s">
        <v>467</v>
      </c>
      <c r="H302" s="4" t="s">
        <v>457</v>
      </c>
      <c r="I302" s="63"/>
      <c r="J302" s="4" t="s">
        <v>415</v>
      </c>
      <c r="K302" s="4" t="s">
        <v>419</v>
      </c>
      <c r="L302" s="88" t="s">
        <v>396</v>
      </c>
      <c r="M302" s="88" t="s">
        <v>404</v>
      </c>
    </row>
    <row r="303" spans="2:13" hidden="1">
      <c r="B303" s="68" t="s">
        <v>277</v>
      </c>
      <c r="C303" s="4" t="s">
        <v>413</v>
      </c>
      <c r="D303" s="4" t="s">
        <v>412</v>
      </c>
      <c r="E303" s="4" t="s">
        <v>400</v>
      </c>
      <c r="F303" s="4" t="s">
        <v>453</v>
      </c>
      <c r="G303" s="4" t="s">
        <v>467</v>
      </c>
      <c r="H303" s="4" t="s">
        <v>457</v>
      </c>
      <c r="I303" s="63"/>
      <c r="J303" s="4" t="s">
        <v>415</v>
      </c>
      <c r="K303" s="4" t="s">
        <v>419</v>
      </c>
      <c r="L303" s="88" t="s">
        <v>396</v>
      </c>
      <c r="M303" s="88" t="s">
        <v>404</v>
      </c>
    </row>
    <row r="304" spans="2:13" hidden="1">
      <c r="B304" s="68" t="s">
        <v>282</v>
      </c>
      <c r="C304" s="4" t="s">
        <v>413</v>
      </c>
      <c r="D304" s="4" t="s">
        <v>412</v>
      </c>
      <c r="E304" s="4" t="s">
        <v>400</v>
      </c>
      <c r="F304" s="4" t="s">
        <v>453</v>
      </c>
      <c r="G304" s="4" t="s">
        <v>467</v>
      </c>
      <c r="H304" s="4" t="s">
        <v>457</v>
      </c>
      <c r="I304" s="63"/>
      <c r="J304" s="4" t="s">
        <v>415</v>
      </c>
      <c r="K304" s="4" t="s">
        <v>419</v>
      </c>
      <c r="L304" s="88" t="s">
        <v>396</v>
      </c>
      <c r="M304" s="88" t="s">
        <v>404</v>
      </c>
    </row>
    <row r="305" spans="2:13" hidden="1">
      <c r="B305" s="68" t="s">
        <v>287</v>
      </c>
      <c r="C305" s="4" t="s">
        <v>413</v>
      </c>
      <c r="D305" s="4" t="s">
        <v>412</v>
      </c>
      <c r="E305" s="4" t="s">
        <v>400</v>
      </c>
      <c r="F305" s="4" t="s">
        <v>453</v>
      </c>
      <c r="G305" s="4" t="s">
        <v>467</v>
      </c>
      <c r="H305" s="4" t="s">
        <v>457</v>
      </c>
      <c r="I305" s="63"/>
      <c r="J305" s="4" t="s">
        <v>415</v>
      </c>
      <c r="K305" s="4" t="s">
        <v>419</v>
      </c>
      <c r="L305" s="88" t="s">
        <v>396</v>
      </c>
      <c r="M305" s="88" t="s">
        <v>404</v>
      </c>
    </row>
    <row r="306" spans="2:13" hidden="1">
      <c r="B306" s="68" t="s">
        <v>291</v>
      </c>
      <c r="C306" s="4" t="s">
        <v>413</v>
      </c>
      <c r="D306" s="4" t="s">
        <v>412</v>
      </c>
      <c r="E306" s="4" t="s">
        <v>400</v>
      </c>
      <c r="F306" s="4" t="s">
        <v>453</v>
      </c>
      <c r="G306" s="4" t="s">
        <v>467</v>
      </c>
      <c r="H306" s="4" t="s">
        <v>457</v>
      </c>
      <c r="I306" s="63"/>
      <c r="J306" s="4" t="s">
        <v>415</v>
      </c>
      <c r="K306" s="4" t="s">
        <v>419</v>
      </c>
      <c r="L306" s="88" t="s">
        <v>396</v>
      </c>
      <c r="M306" s="88" t="s">
        <v>404</v>
      </c>
    </row>
    <row r="307" spans="2:13" hidden="1">
      <c r="B307" s="68" t="s">
        <v>295</v>
      </c>
      <c r="C307" s="4" t="s">
        <v>413</v>
      </c>
      <c r="D307" s="4" t="s">
        <v>412</v>
      </c>
      <c r="E307" s="4" t="s">
        <v>400</v>
      </c>
      <c r="F307" s="4" t="s">
        <v>453</v>
      </c>
      <c r="G307" s="4" t="s">
        <v>467</v>
      </c>
      <c r="H307" s="4" t="s">
        <v>457</v>
      </c>
      <c r="I307" s="63"/>
      <c r="J307" s="4" t="s">
        <v>415</v>
      </c>
      <c r="K307" s="4" t="s">
        <v>419</v>
      </c>
      <c r="L307" s="88" t="s">
        <v>396</v>
      </c>
      <c r="M307" s="88" t="s">
        <v>404</v>
      </c>
    </row>
    <row r="308" spans="2:13" hidden="1">
      <c r="B308" s="68" t="s">
        <v>299</v>
      </c>
      <c r="C308" s="4" t="s">
        <v>413</v>
      </c>
      <c r="D308" s="4" t="s">
        <v>412</v>
      </c>
      <c r="E308" s="4" t="s">
        <v>400</v>
      </c>
      <c r="F308" s="4" t="s">
        <v>453</v>
      </c>
      <c r="G308" s="4" t="s">
        <v>467</v>
      </c>
      <c r="H308" s="4" t="s">
        <v>457</v>
      </c>
      <c r="I308" s="63"/>
      <c r="J308" s="4" t="s">
        <v>415</v>
      </c>
      <c r="K308" s="4" t="s">
        <v>419</v>
      </c>
      <c r="L308" s="88" t="s">
        <v>396</v>
      </c>
      <c r="M308" s="88" t="s">
        <v>404</v>
      </c>
    </row>
    <row r="309" spans="2:13" hidden="1">
      <c r="B309" s="68" t="s">
        <v>304</v>
      </c>
      <c r="C309" s="4" t="s">
        <v>413</v>
      </c>
      <c r="D309" s="4" t="s">
        <v>412</v>
      </c>
      <c r="E309" s="4" t="s">
        <v>400</v>
      </c>
      <c r="F309" s="4" t="s">
        <v>453</v>
      </c>
      <c r="G309" s="4" t="s">
        <v>467</v>
      </c>
      <c r="H309" s="4" t="s">
        <v>457</v>
      </c>
      <c r="I309" s="63"/>
      <c r="J309" s="4" t="s">
        <v>415</v>
      </c>
      <c r="K309" s="4" t="s">
        <v>419</v>
      </c>
      <c r="L309" s="88" t="s">
        <v>396</v>
      </c>
      <c r="M309" s="88" t="s">
        <v>404</v>
      </c>
    </row>
    <row r="310" spans="2:13" hidden="1">
      <c r="B310" s="68" t="s">
        <v>308</v>
      </c>
      <c r="C310" s="4" t="s">
        <v>413</v>
      </c>
      <c r="D310" s="4" t="s">
        <v>412</v>
      </c>
      <c r="E310" s="4" t="s">
        <v>400</v>
      </c>
      <c r="F310" s="4" t="s">
        <v>453</v>
      </c>
      <c r="G310" s="4" t="s">
        <v>467</v>
      </c>
      <c r="H310" s="4" t="s">
        <v>457</v>
      </c>
      <c r="I310" s="63"/>
      <c r="J310" s="4" t="s">
        <v>415</v>
      </c>
      <c r="K310" s="4" t="s">
        <v>419</v>
      </c>
      <c r="L310" s="88" t="s">
        <v>396</v>
      </c>
      <c r="M310" s="88" t="s">
        <v>404</v>
      </c>
    </row>
    <row r="311" spans="2:13" hidden="1">
      <c r="B311" s="68" t="s">
        <v>313</v>
      </c>
      <c r="C311" s="4" t="s">
        <v>413</v>
      </c>
      <c r="D311" s="4" t="s">
        <v>412</v>
      </c>
      <c r="E311" s="4" t="s">
        <v>400</v>
      </c>
      <c r="F311" s="4" t="s">
        <v>453</v>
      </c>
      <c r="G311" s="4" t="s">
        <v>467</v>
      </c>
      <c r="H311" s="4" t="s">
        <v>457</v>
      </c>
      <c r="I311" s="63"/>
      <c r="J311" s="4" t="s">
        <v>415</v>
      </c>
      <c r="K311" s="4" t="s">
        <v>419</v>
      </c>
      <c r="L311" s="88" t="s">
        <v>396</v>
      </c>
      <c r="M311" s="88" t="s">
        <v>404</v>
      </c>
    </row>
    <row r="312" spans="2:13" hidden="1">
      <c r="B312" s="68" t="s">
        <v>317</v>
      </c>
      <c r="C312" s="4" t="s">
        <v>413</v>
      </c>
      <c r="D312" s="4" t="s">
        <v>412</v>
      </c>
      <c r="E312" s="4" t="s">
        <v>400</v>
      </c>
      <c r="F312" s="4" t="s">
        <v>453</v>
      </c>
      <c r="G312" s="4" t="s">
        <v>467</v>
      </c>
      <c r="H312" s="4" t="s">
        <v>457</v>
      </c>
      <c r="I312" s="63"/>
      <c r="J312" s="4" t="s">
        <v>415</v>
      </c>
      <c r="K312" s="4" t="s">
        <v>419</v>
      </c>
      <c r="L312" s="88" t="s">
        <v>396</v>
      </c>
      <c r="M312" s="88" t="s">
        <v>404</v>
      </c>
    </row>
    <row r="313" spans="2:13" hidden="1">
      <c r="B313" s="68" t="s">
        <v>320</v>
      </c>
      <c r="C313" s="4" t="s">
        <v>413</v>
      </c>
      <c r="D313" s="4" t="s">
        <v>412</v>
      </c>
      <c r="E313" s="4" t="s">
        <v>400</v>
      </c>
      <c r="F313" s="4" t="s">
        <v>453</v>
      </c>
      <c r="G313" s="4" t="s">
        <v>467</v>
      </c>
      <c r="H313" s="4" t="s">
        <v>457</v>
      </c>
      <c r="I313" s="63"/>
      <c r="J313" s="4" t="s">
        <v>415</v>
      </c>
      <c r="K313" s="4" t="s">
        <v>419</v>
      </c>
      <c r="L313" s="88" t="s">
        <v>396</v>
      </c>
      <c r="M313" s="88" t="s">
        <v>404</v>
      </c>
    </row>
    <row r="314" spans="2:13" hidden="1">
      <c r="B314" s="68" t="s">
        <v>323</v>
      </c>
      <c r="C314" s="4" t="s">
        <v>413</v>
      </c>
      <c r="D314" s="4" t="s">
        <v>412</v>
      </c>
      <c r="E314" s="4" t="s">
        <v>400</v>
      </c>
      <c r="F314" s="4" t="s">
        <v>453</v>
      </c>
      <c r="G314" s="4" t="s">
        <v>467</v>
      </c>
      <c r="H314" s="4" t="s">
        <v>457</v>
      </c>
      <c r="I314" s="63"/>
      <c r="J314" s="4" t="s">
        <v>415</v>
      </c>
      <c r="K314" s="4" t="s">
        <v>419</v>
      </c>
      <c r="L314" s="88" t="s">
        <v>396</v>
      </c>
      <c r="M314" s="88" t="s">
        <v>404</v>
      </c>
    </row>
    <row r="315" spans="2:13" hidden="1">
      <c r="B315" s="68" t="s">
        <v>327</v>
      </c>
      <c r="C315" s="4" t="s">
        <v>413</v>
      </c>
      <c r="D315" s="4" t="s">
        <v>412</v>
      </c>
      <c r="E315" s="4" t="s">
        <v>400</v>
      </c>
      <c r="F315" s="4" t="s">
        <v>453</v>
      </c>
      <c r="G315" s="4" t="s">
        <v>467</v>
      </c>
      <c r="H315" s="4" t="s">
        <v>457</v>
      </c>
      <c r="I315" s="63"/>
      <c r="J315" s="4" t="s">
        <v>415</v>
      </c>
      <c r="K315" s="4" t="s">
        <v>419</v>
      </c>
      <c r="L315" s="88" t="s">
        <v>396</v>
      </c>
      <c r="M315" s="88" t="s">
        <v>404</v>
      </c>
    </row>
    <row r="316" spans="2:13" ht="18.600000000000001" hidden="1" thickBot="1">
      <c r="B316" s="74" t="s">
        <v>151</v>
      </c>
      <c r="C316" s="4" t="s">
        <v>413</v>
      </c>
      <c r="D316" s="4" t="s">
        <v>412</v>
      </c>
      <c r="E316" s="4" t="s">
        <v>400</v>
      </c>
      <c r="F316" s="4" t="s">
        <v>453</v>
      </c>
      <c r="G316" s="4" t="s">
        <v>467</v>
      </c>
      <c r="H316" s="4" t="s">
        <v>457</v>
      </c>
      <c r="I316" s="63"/>
      <c r="J316" s="4" t="s">
        <v>415</v>
      </c>
      <c r="K316" s="4" t="s">
        <v>419</v>
      </c>
      <c r="L316" s="88" t="s">
        <v>396</v>
      </c>
      <c r="M316" s="88" t="s">
        <v>404</v>
      </c>
    </row>
  </sheetData>
  <autoFilter ref="B1:M316" xr:uid="{00000000-0009-0000-0000-000007000000}">
    <filterColumn colId="11">
      <filters>
        <filter val="第1金曜日"/>
      </filters>
    </filterColumn>
  </autoFilter>
  <phoneticPr fontId="10"/>
  <dataValidations count="5">
    <dataValidation allowBlank="1" showInputMessage="1" showErrorMessage="1" prompt="2回目" sqref="M2:M316" xr:uid="{00000000-0002-0000-0700-000000000000}"/>
    <dataValidation allowBlank="1" showInputMessage="1" showErrorMessage="1" prompt="1回目" sqref="L2:L316" xr:uid="{00000000-0002-0000-0700-000001000000}"/>
    <dataValidation allowBlank="1" showInputMessage="1" showErrorMessage="1" prompt="月・火" sqref="E93 E203 E262:E278 C2:C316 D94:E195 D204:E261 D2:E92 E196 D197:E202 D279:E316" xr:uid="{00000000-0002-0000-0700-000002000000}"/>
    <dataValidation allowBlank="1" showInputMessage="1" showErrorMessage="1" prompt="年度またぎの_x000a_変更先を入力" sqref="I2:I316" xr:uid="{00000000-0002-0000-0700-000003000000}"/>
    <dataValidation allowBlank="1" showInputMessage="1" showErrorMessage="1" prompt="木・金" sqref="F2:H316" xr:uid="{00000000-0002-0000-0700-000004000000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表紙</vt:lpstr>
      <vt:lpstr>4月～9月</vt:lpstr>
      <vt:lpstr>10月～3月</vt:lpstr>
      <vt:lpstr>年末年始期間</vt:lpstr>
      <vt:lpstr>プルダウンリスト</vt:lpstr>
      <vt:lpstr>休日一覧</vt:lpstr>
      <vt:lpstr>収集日程</vt:lpstr>
      <vt:lpstr>検討</vt:lpstr>
      <vt:lpstr>年始変更 </vt:lpstr>
      <vt:lpstr>年末変更</vt:lpstr>
      <vt:lpstr>GW変更</vt:lpstr>
      <vt:lpstr>'10月～3月'!Print_Area</vt:lpstr>
      <vt:lpstr>収集日程!Print_Titles</vt:lpstr>
      <vt:lpstr>あ行</vt:lpstr>
      <vt:lpstr>か行</vt:lpstr>
      <vt:lpstr>さ行</vt:lpstr>
      <vt:lpstr>た行</vt:lpstr>
      <vt:lpstr>な行</vt:lpstr>
      <vt:lpstr>は行</vt:lpstr>
      <vt:lpstr>阿月</vt:lpstr>
      <vt:lpstr>伊保庄</vt:lpstr>
      <vt:lpstr>伊陸</vt:lpstr>
      <vt:lpstr>休日一覧表</vt:lpstr>
      <vt:lpstr>五十音</vt:lpstr>
      <vt:lpstr>収集日程</vt:lpstr>
      <vt:lpstr>新庄</vt:lpstr>
      <vt:lpstr>大畠</vt:lpstr>
      <vt:lpstr>地区</vt:lpstr>
      <vt:lpstr>日積</vt:lpstr>
      <vt:lpstr>平郡</vt:lpstr>
      <vt:lpstr>柳井</vt:lpstr>
      <vt:lpstr>余田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柳井市ごみ出しカレンダー</dc:title>
  <dc:creator/>
  <cp:lastModifiedBy/>
  <dcterms:created xsi:type="dcterms:W3CDTF">2015-06-05T18:19:34Z</dcterms:created>
  <dcterms:modified xsi:type="dcterms:W3CDTF">2026-03-25T00:45:42Z</dcterms:modified>
</cp:coreProperties>
</file>